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50813" sheetId="5" r:id="rId1"/>
  </sheets>
  <definedNames>
    <definedName name="_xlnm.Print_Area" localSheetId="0">'RESUMO SISTEMA 050813'!$A$1:$J$24</definedName>
    <definedName name="_xlnm.Print_Titles" localSheetId="0">'RESUMO SISTEMA 050813'!$1:$20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D7" s="1"/>
  <c r="C15"/>
  <c r="B15"/>
  <c r="C5"/>
  <c r="D5"/>
  <c r="E5"/>
  <c r="F5"/>
  <c r="G5"/>
  <c r="H5"/>
  <c r="I5"/>
  <c r="D6"/>
  <c r="E6"/>
  <c r="F6"/>
  <c r="G6"/>
  <c r="H6"/>
  <c r="E7"/>
  <c r="F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<sst xmlns="http://schemas.openxmlformats.org/spreadsheetml/2006/main" count="57" uniqueCount="33">
  <si>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</si>
  <si>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</si>
  <si>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</si>
  <si>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</si>
  <si>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</si>
  <si>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</si>
  <si>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</si>
  <si>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</si>
  <si>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</si>
  <si>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</si>
  <si>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</si>
  <si>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</si>
  <si>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</si>
  <si>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</si>
  <si>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</si>
  <si>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</si>
  <si>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</si>
  <si>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</si>
  <si>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</si>
  <si>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</si>
  <si>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</si>
  <si>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</si>
  <si>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</si>
  <si>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</si>
  <si>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</si>
  <si>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</si>
  <si>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</si>
  <si>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</si>
  <si>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</si>
  <si>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</si>
  <si>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</si>
  <si>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</si>
  <si>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05/08/13 - DATA DE VENCIMENTO - 12/08/13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</si>
</sst>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2179012.4699999997</v>
      </c>
      <c r="C5" s="14">
        <f t="shared" si="0"/>
        <v>2517347.0299999998</v>
      </c>
      <c r="D5" s="14">
        <f t="shared" si="0"/>
        <v>2809563.62</v>
      </c>
      <c r="E5" s="14">
        <f t="shared" si="0"/>
        <v>2561283.58</v>
      </c>
      <c r="F5" s="14">
        <f t="shared" si="0"/>
        <v>1913744.27</v>
      </c>
      <c r="G5" s="14">
        <f t="shared" si="0"/>
        <v>3003975.9699999997</v>
      </c>
      <c r="H5" s="14">
        <f t="shared" si="0"/>
        <v>3105339.84</v>
      </c>
      <c r="I5" s="14">
        <f t="shared" si="0"/>
        <v>1786808.94</v>
      </c>
      <c r="J5" s="14">
        <f>SUM(B5:I5)</f>
        <v>19877075.719999999</v>
      </c>
      <c r="K5" s="9"/>
    </row>
    <row r="6" spans="1:11" ht="24" customHeight="1">
      <c r="A6" s="2" t="s">
        <v>30</v>
      </c>
      <c r="B6" s="10">
        <f t="shared" si="0"/>
        <v>-391727.94999999995</v>
      </c>
      <c r="C6" s="10">
        <f t="shared" si="0"/>
        <v>-347345.01</v>
      </c>
      <c r="D6" s="10">
        <f t="shared" si="0"/>
        <v>-348009.77999999997</v>
      </c>
      <c r="E6" s="10">
        <f t="shared" si="0"/>
        <v>467893.9</v>
      </c>
      <c r="F6" s="10">
        <f t="shared" si="0"/>
        <v>-377876.31</v>
      </c>
      <c r="G6" s="10">
        <f t="shared" si="0"/>
        <v>-448034.13</v>
      </c>
      <c r="H6" s="10">
        <f t="shared" si="0"/>
        <v>-369731.01</v>
      </c>
      <c r="I6" s="10">
        <f t="shared" si="0"/>
        <v>-267988.25</v>
      </c>
      <c r="J6" s="10">
        <f>SUM(B6:I6)</f>
        <v>-2082818.5399999998</v>
      </c>
      <c r="K6" s="9"/>
    </row>
    <row r="7" spans="1:11" ht="29.25" customHeight="1">
      <c r="A7" s="7" t="s">
        <v>31</v>
      </c>
      <c r="B7" s="8">
        <f t="shared" si="0"/>
        <v>1787284.52</v>
      </c>
      <c r="C7" s="8">
        <f t="shared" si="0"/>
        <v>2170002.02</v>
      </c>
      <c r="D7" s="8">
        <f t="shared" si="0"/>
        <v>2461553.84</v>
      </c>
      <c r="E7" s="8">
        <f t="shared" si="0"/>
        <v>3029177.48</v>
      </c>
      <c r="F7" s="8">
        <f t="shared" si="0"/>
        <v>1535867.96</v>
      </c>
      <c r="G7" s="8">
        <f t="shared" si="0"/>
        <v>2555941.84</v>
      </c>
      <c r="H7" s="8">
        <f t="shared" si="0"/>
        <v>2735608.83</v>
      </c>
      <c r="I7" s="8">
        <f t="shared" si="0"/>
        <v>1518820.69</v>
      </c>
      <c r="J7" s="8">
        <f>SUM(B7:I7)</f>
        <v>17794257.18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1410985.6099999999</v>
      </c>
      <c r="C13" s="14">
        <v>1933212.3699999999</v>
      </c>
      <c r="D13" s="14">
        <v>1946902.8800000001</v>
      </c>
      <c r="E13" s="14">
        <v>1462237.7799999998</v>
      </c>
      <c r="F13" s="14">
        <v>1249431.54</v>
      </c>
      <c r="G13" s="14">
        <v>1867979.32</v>
      </c>
      <c r="H13" s="14">
        <v>2478483.85</v>
      </c>
      <c r="I13" s="14">
        <v>1281690.0499999998</v>
      </c>
      <c r="J13" s="14">
        <f>SUM(B13:I13)</f>
        <v>13630923.399999999</v>
      </c>
    </row>
    <row r="14" spans="1:11" ht="27" customHeight="1">
      <c r="A14" s="2" t="s">
        <v>30</v>
      </c>
      <c r="B14" s="10">
        <v>-280397.08999999997</v>
      </c>
      <c r="C14" s="10">
        <v>-231003.37</v>
      </c>
      <c r="D14" s="10">
        <v>-230177.24</v>
      </c>
      <c r="E14" s="10">
        <v>611454.56000000006</v>
      </c>
      <c r="F14" s="10">
        <v>-267535.34999999998</v>
      </c>
      <c r="G14" s="10">
        <v>-291769.38</v>
      </c>
      <c r="H14" s="10">
        <v>-293341.7</v>
      </c>
      <c r="I14" s="10">
        <v>-191565.16</v>
      </c>
      <c r="J14" s="10">
        <f>SUM(B14:I14)</f>
        <v>-1174334.7299999997</v>
      </c>
    </row>
    <row r="15" spans="1:11" ht="27" customHeight="1">
      <c r="A15" s="7" t="s">
        <v>31</v>
      </c>
      <c r="B15" s="8">
        <f>+B13+B14</f>
        <v>1130588.52</v>
      </c>
      <c r="C15" s="8">
        <f t="shared" ref="C15:I15" si="1">+C13+C14</f>
        <v>1702209</v>
      </c>
      <c r="D15" s="8">
        <f t="shared" si="1"/>
        <v>1716725.6400000001</v>
      </c>
      <c r="E15" s="8">
        <f t="shared" si="1"/>
        <v>2073692.3399999999</v>
      </c>
      <c r="F15" s="8">
        <f t="shared" si="1"/>
        <v>981896.19000000006</v>
      </c>
      <c r="G15" s="8">
        <f t="shared" si="1"/>
        <v>1576209.94</v>
      </c>
      <c r="H15" s="8">
        <f t="shared" si="1"/>
        <v>2185142.15</v>
      </c>
      <c r="I15" s="8">
        <f t="shared" si="1"/>
        <v>1090124.8899999999</v>
      </c>
      <c r="J15" s="8">
        <f>SUM(B15:I15)</f>
        <v>12456588.670000002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768026.86</v>
      </c>
      <c r="C21" s="14">
        <v>584134.66</v>
      </c>
      <c r="D21" s="14">
        <v>862660.74</v>
      </c>
      <c r="E21" s="14">
        <v>1099045.8</v>
      </c>
      <c r="F21" s="14">
        <v>664312.73</v>
      </c>
      <c r="G21" s="14">
        <v>1135996.6499999999</v>
      </c>
      <c r="H21" s="14">
        <v>626855.99</v>
      </c>
      <c r="I21" s="14">
        <v>505118.89</v>
      </c>
      <c r="J21" s="14">
        <f>SUM(B21:I21)</f>
        <v>6246152.3199999994</v>
      </c>
      <c r="L21" s="16"/>
    </row>
    <row r="22" spans="1:12" ht="27" customHeight="1">
      <c r="A22" s="2" t="s">
        <v>30</v>
      </c>
      <c r="B22" s="11">
        <v>-111330.86</v>
      </c>
      <c r="C22" s="11">
        <v>-116341.64</v>
      </c>
      <c r="D22" s="11">
        <v>-117832.54</v>
      </c>
      <c r="E22" s="11">
        <v>-143560.66</v>
      </c>
      <c r="F22" s="11">
        <v>-110340.96</v>
      </c>
      <c r="G22" s="11">
        <v>-156264.75</v>
      </c>
      <c r="H22" s="11">
        <v>-76389.31</v>
      </c>
      <c r="I22" s="11">
        <v>-76423.09</v>
      </c>
      <c r="J22" s="10">
        <f>SUM(B22:I22)</f>
        <v>-908483.80999999994</v>
      </c>
      <c r="L22" s="16"/>
    </row>
    <row r="23" spans="1:12" ht="29.25" customHeight="1">
      <c r="A23" s="7" t="s">
        <v>31</v>
      </c>
      <c r="B23" s="8">
        <f>+B21+B22</f>
        <v>656696</v>
      </c>
      <c r="C23" s="8">
        <f t="shared" ref="C23:J23" si="2">+C21+C22</f>
        <v>467793.02</v>
      </c>
      <c r="D23" s="8">
        <f t="shared" si="2"/>
        <v>744828.2</v>
      </c>
      <c r="E23" s="8">
        <f t="shared" si="2"/>
        <v>955485.14</v>
      </c>
      <c r="F23" s="8">
        <f t="shared" si="2"/>
        <v>553971.77</v>
      </c>
      <c r="G23" s="8">
        <f t="shared" si="2"/>
        <v>979731.89999999991</v>
      </c>
      <c r="H23" s="8">
        <f t="shared" si="2"/>
        <v>550466.67999999993</v>
      </c>
      <c r="I23" s="8">
        <f t="shared" si="2"/>
        <v>428695.80000000005</v>
      </c>
      <c r="J23" s="8">
        <f t="shared" si="2"/>
        <v>5337668.51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050813</vt:lpstr>
      <vt:lpstr>'RESUMO SISTEMA 050813'!Area_de_impressao</vt:lpstr>
      <vt:lpstr>'RESUMO SISTEMA 050813'!Titulos_de_impressao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2013-08-09T19:14:30Z</dcterms:modified>
</cp:coreProperties>
</file>