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D6"/>
  <c r="E6"/>
  <c r="F6"/>
  <c r="G6"/>
  <c r="H6"/>
  <c r="I6"/>
  <c r="J6"/>
  <c r="K6"/>
  <c r="L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J21"/>
  <c r="J22"/>
  <c r="B23"/>
  <c r="C23"/>
  <c r="D23"/>
  <c r="E23"/>
  <c r="E7" s="1"/>
  <c r="F23"/>
  <c r="G23"/>
  <c r="H23"/>
  <c r="I23"/>
  <c r="J23"/>
  <c r="L7" l="1"/>
  <c r="K15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<sst xmlns="http://schemas.openxmlformats.org/spreadsheetml/2006/main" count="57" uniqueCount="34">
  <si>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</si>
  <si>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</si>
  <si>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</si>
  <si>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</si>
  <si>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</si>
  <si>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</si>
  <si>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</si>
  <si>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</si>
  <si>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</si>
  <si>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</si>
  <si>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</si>
  <si>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</si>
  <si>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</si>
  <si>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</si>
  <si>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</si>
  <si>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</si>
  <si>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</si>
  <si>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</si>
  <si>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</si>
  <si>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</si>
  <si>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</si>
  <si>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</si>
  <si>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</si>
  <si>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</si>
  <si>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</si>
  <si>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</si>
  <si>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</si>
  <si>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</si>
  <si>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</si>
  <si>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</si>
  <si>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</si>
  <si>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</si>
  <si>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</si>
  <si>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19/12/13 - VENCIMENTO 27/12/13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</si>
</sst>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topLeftCell="C7" zoomScale="80" zoomScaleNormal="80" workbookViewId="0">
      <selection activeCell="L30" sqref="L30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2074884.77</v>
      </c>
      <c r="C5" s="13">
        <f t="shared" si="0"/>
        <v>2517311.7800000003</v>
      </c>
      <c r="D5" s="13">
        <f t="shared" si="0"/>
        <v>3173609.21</v>
      </c>
      <c r="E5" s="13">
        <f>+E21</f>
        <v>1098961.27</v>
      </c>
      <c r="F5" s="13">
        <f t="shared" ref="F5:I7" si="1">+E13+F21</f>
        <v>1984572.24</v>
      </c>
      <c r="G5" s="13">
        <f t="shared" si="1"/>
        <v>2962189.51</v>
      </c>
      <c r="H5" s="13">
        <f t="shared" si="1"/>
        <v>3085182.08</v>
      </c>
      <c r="I5" s="13">
        <f t="shared" si="1"/>
        <v>1781760.79</v>
      </c>
      <c r="J5" s="13">
        <f t="shared" ref="J5:K7" si="2">+I13</f>
        <v>461167.27</v>
      </c>
      <c r="K5" s="13">
        <f t="shared" si="2"/>
        <v>690431.59</v>
      </c>
      <c r="L5" s="13">
        <f>SUM(B5:K5)</f>
        <v>19830070.509999998</v>
      </c>
      <c r="M5" s="20"/>
    </row>
    <row r="6" spans="1:13" ht="24" customHeight="1">
      <c r="A6" s="2" t="s">
        <v>27</v>
      </c>
      <c r="B6" s="9">
        <f t="shared" si="0"/>
        <v>-532016.78</v>
      </c>
      <c r="C6" s="9">
        <f t="shared" si="0"/>
        <v>-367766.57999999996</v>
      </c>
      <c r="D6" s="9">
        <f t="shared" si="0"/>
        <v>-401619.19999999995</v>
      </c>
      <c r="E6" s="9">
        <f>+E22</f>
        <v>-142770.63</v>
      </c>
      <c r="F6" s="9">
        <f t="shared" si="1"/>
        <v>-497669.82</v>
      </c>
      <c r="G6" s="9">
        <f t="shared" si="1"/>
        <v>-619613.02</v>
      </c>
      <c r="H6" s="9">
        <f t="shared" si="1"/>
        <v>-465284.51</v>
      </c>
      <c r="I6" s="9">
        <f t="shared" si="1"/>
        <v>-263559.19</v>
      </c>
      <c r="J6" s="9">
        <f t="shared" si="2"/>
        <v>-76082.929999999993</v>
      </c>
      <c r="K6" s="9">
        <f t="shared" si="2"/>
        <v>-83363.929999999993</v>
      </c>
      <c r="L6" s="9">
        <f>SUM(B6:K6)</f>
        <v>-3449746.5900000003</v>
      </c>
      <c r="M6" s="20"/>
    </row>
    <row r="7" spans="1:13" ht="29.25" customHeight="1">
      <c r="A7" s="7" t="s">
        <v>28</v>
      </c>
      <c r="B7" s="8">
        <f t="shared" si="0"/>
        <v>1542867.9899999998</v>
      </c>
      <c r="C7" s="8">
        <f t="shared" si="0"/>
        <v>2149545.2000000002</v>
      </c>
      <c r="D7" s="8">
        <f t="shared" si="0"/>
        <v>2771990.01</v>
      </c>
      <c r="E7" s="8">
        <f>E23</f>
        <v>956190.64</v>
      </c>
      <c r="F7" s="8">
        <f t="shared" si="1"/>
        <v>1486902.42</v>
      </c>
      <c r="G7" s="8">
        <f t="shared" si="1"/>
        <v>2342576.4900000002</v>
      </c>
      <c r="H7" s="8">
        <f t="shared" si="1"/>
        <v>2619897.5700000003</v>
      </c>
      <c r="I7" s="8">
        <f t="shared" si="1"/>
        <v>1518201.6</v>
      </c>
      <c r="J7" s="8">
        <f t="shared" si="2"/>
        <v>385084.34</v>
      </c>
      <c r="K7" s="8">
        <f t="shared" si="2"/>
        <v>607067.65999999992</v>
      </c>
      <c r="L7" s="8">
        <f>SUM(B7:K7)</f>
        <v>16380323.919999998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1307532.67</v>
      </c>
      <c r="C13" s="13">
        <v>1938429.05</v>
      </c>
      <c r="D13" s="13">
        <v>2298049.59</v>
      </c>
      <c r="E13" s="13">
        <v>1328733.79</v>
      </c>
      <c r="F13" s="13">
        <v>1839088.61</v>
      </c>
      <c r="G13" s="13">
        <v>2452339.4700000002</v>
      </c>
      <c r="H13" s="13">
        <v>1298205.6599999999</v>
      </c>
      <c r="I13" s="13">
        <v>461167.27</v>
      </c>
      <c r="J13" s="13">
        <v>690431.59</v>
      </c>
      <c r="K13" s="13">
        <f>SUM(B13:J13)</f>
        <v>13613977.699999999</v>
      </c>
    </row>
    <row r="14" spans="1:13" ht="27" customHeight="1">
      <c r="A14" s="2" t="s">
        <v>27</v>
      </c>
      <c r="B14" s="9">
        <v>-418462.62</v>
      </c>
      <c r="C14" s="9">
        <v>-252148.68</v>
      </c>
      <c r="D14" s="9">
        <v>-280700.40999999997</v>
      </c>
      <c r="E14" s="9">
        <v>-383408.84</v>
      </c>
      <c r="F14" s="9">
        <v>-461747.20000000001</v>
      </c>
      <c r="G14" s="9">
        <v>-391663</v>
      </c>
      <c r="H14" s="9">
        <v>-194441.47</v>
      </c>
      <c r="I14" s="9">
        <v>-76082.929999999993</v>
      </c>
      <c r="J14" s="9">
        <v>-83363.929999999993</v>
      </c>
      <c r="K14" s="9">
        <f>SUM(B14:J14)</f>
        <v>-2542019.0800000005</v>
      </c>
    </row>
    <row r="15" spans="1:13" ht="27" customHeight="1">
      <c r="A15" s="7" t="s">
        <v>28</v>
      </c>
      <c r="B15" s="8">
        <f>+B13+B14</f>
        <v>889070.04999999993</v>
      </c>
      <c r="C15" s="8">
        <f t="shared" ref="C15:J15" si="3">+C13+C14</f>
        <v>1686280.37</v>
      </c>
      <c r="D15" s="8">
        <f t="shared" si="3"/>
        <v>2017349.18</v>
      </c>
      <c r="E15" s="8">
        <f t="shared" si="3"/>
        <v>945324.95</v>
      </c>
      <c r="F15" s="8">
        <f t="shared" si="3"/>
        <v>1377341.4100000001</v>
      </c>
      <c r="G15" s="8">
        <f t="shared" si="3"/>
        <v>2060676.4700000002</v>
      </c>
      <c r="H15" s="8">
        <f t="shared" si="3"/>
        <v>1103764.19</v>
      </c>
      <c r="I15" s="8">
        <f t="shared" si="3"/>
        <v>385084.34</v>
      </c>
      <c r="J15" s="8">
        <f t="shared" si="3"/>
        <v>607067.65999999992</v>
      </c>
      <c r="K15" s="8">
        <f>SUM(B15:J15)</f>
        <v>11071958.619999999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767352.1</v>
      </c>
      <c r="C21" s="13">
        <v>578882.73</v>
      </c>
      <c r="D21" s="13">
        <v>875559.62</v>
      </c>
      <c r="E21" s="13">
        <v>1098961.27</v>
      </c>
      <c r="F21" s="13">
        <v>655838.44999999995</v>
      </c>
      <c r="G21" s="13">
        <v>1123100.8999999999</v>
      </c>
      <c r="H21" s="13">
        <v>632842.61</v>
      </c>
      <c r="I21" s="13">
        <v>483555.13</v>
      </c>
      <c r="J21" s="13">
        <f>SUM(B21:I21)</f>
        <v>6216092.8100000005</v>
      </c>
      <c r="M21" s="15"/>
    </row>
    <row r="22" spans="1:13" ht="27" customHeight="1">
      <c r="A22" s="2" t="s">
        <v>27</v>
      </c>
      <c r="B22" s="10">
        <v>-113554.16</v>
      </c>
      <c r="C22" s="10">
        <v>-115617.9</v>
      </c>
      <c r="D22" s="10">
        <v>-120918.79</v>
      </c>
      <c r="E22" s="10">
        <v>-142770.63</v>
      </c>
      <c r="F22" s="10">
        <v>-114260.98</v>
      </c>
      <c r="G22" s="10">
        <v>-157865.82</v>
      </c>
      <c r="H22" s="10">
        <v>-73621.509999999995</v>
      </c>
      <c r="I22" s="10">
        <v>-69117.72</v>
      </c>
      <c r="J22" s="9">
        <f>SUM(B22:I22)</f>
        <v>-907727.51</v>
      </c>
      <c r="M22" s="15"/>
    </row>
    <row r="23" spans="1:13" ht="29.25" customHeight="1">
      <c r="A23" s="7" t="s">
        <v>28</v>
      </c>
      <c r="B23" s="8">
        <f>+B21+B22</f>
        <v>653797.93999999994</v>
      </c>
      <c r="C23" s="8">
        <f t="shared" ref="C23:J23" si="4">+C21+C22</f>
        <v>463264.82999999996</v>
      </c>
      <c r="D23" s="8">
        <f t="shared" si="4"/>
        <v>754640.83</v>
      </c>
      <c r="E23" s="8">
        <f t="shared" si="4"/>
        <v>956190.64</v>
      </c>
      <c r="F23" s="8">
        <f t="shared" si="4"/>
        <v>541577.47</v>
      </c>
      <c r="G23" s="8">
        <f t="shared" si="4"/>
        <v>965235.07999999984</v>
      </c>
      <c r="H23" s="8">
        <f t="shared" si="4"/>
        <v>559221.1</v>
      </c>
      <c r="I23" s="8">
        <f t="shared" si="4"/>
        <v>414437.41000000003</v>
      </c>
      <c r="J23" s="8">
        <f t="shared" si="4"/>
        <v>5308365.3000000007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2013-12-26T17:55:58Z</dcterms:modified>
</cp:coreProperties>
</file>