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K6" i="5"/>
  <c r="K5"/>
  <c r="J6"/>
  <c r="J5"/>
  <c r="I6"/>
  <c r="I5"/>
  <c r="H6"/>
  <c r="H5"/>
  <c r="G6"/>
  <c r="G5"/>
  <c r="F6"/>
  <c r="F5"/>
  <c r="E6"/>
  <c r="E5"/>
  <c r="B5" l="1"/>
  <c r="C5"/>
  <c r="D5"/>
  <c r="B6"/>
  <c r="C6"/>
  <c r="D6"/>
  <c r="I11"/>
  <c r="J11"/>
  <c r="K13"/>
  <c r="K14"/>
  <c r="B15"/>
  <c r="C15"/>
  <c r="D15"/>
  <c r="E15"/>
  <c r="F15"/>
  <c r="G15"/>
  <c r="H15"/>
  <c r="I15"/>
  <c r="J7" s="1"/>
  <c r="J15"/>
  <c r="K7" s="1"/>
  <c r="J21"/>
  <c r="L5" s="1"/>
  <c r="J22"/>
  <c r="L6" s="1"/>
  <c r="B23"/>
  <c r="C23"/>
  <c r="D23"/>
  <c r="E23"/>
  <c r="E7" s="1"/>
  <c r="F23"/>
  <c r="G23"/>
  <c r="H23"/>
  <c r="I23"/>
  <c r="J23" l="1"/>
  <c r="I7"/>
  <c r="G7"/>
  <c r="H7"/>
  <c r="F7"/>
  <c r="K15"/>
  <c r="B7"/>
  <c r="C7"/>
  <c r="D7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<sst xmlns="http://schemas.openxmlformats.org/spreadsheetml/2006/main" count="57" uniqueCount="34">
  <si>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</si>
  <si>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</si>
  <si>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</si>
  <si>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</si>
  <si>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</si>
  <si>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</si>
  <si>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</si>
  <si>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</si>
  <si>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</si>
  <si>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</si>
  <si>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</si>
  <si>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</si>
  <si>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</si>
  <si>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</si>
  <si>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</si>
  <si>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</si>
  <si>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</si>
  <si>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</si>
  <si>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</si>
  <si>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</si>
  <si>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</si>
  <si>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</si>
  <si>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</si>
  <si>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</si>
  <si>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</si>
  <si>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</si>
  <si>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</si>
  <si>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</si>
  <si>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</si>
  <si>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</si>
  <si>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</si>
  <si>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</si>
  <si>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</si>
  <si>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15/11/13 - VENCIMENTO 25/11/13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</si>
</sst>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989927.59000000008</v>
      </c>
      <c r="C5" s="13">
        <f t="shared" si="0"/>
        <v>1042845.9299999999</v>
      </c>
      <c r="D5" s="13">
        <f t="shared" si="0"/>
        <v>1411837.5099999998</v>
      </c>
      <c r="E5" s="13">
        <f>+E21</f>
        <v>603039.57999999996</v>
      </c>
      <c r="F5" s="13">
        <f t="shared" ref="F5:I7" si="1">+E13+F21</f>
        <v>800227.78</v>
      </c>
      <c r="G5" s="13">
        <f t="shared" si="1"/>
        <v>1471763.62</v>
      </c>
      <c r="H5" s="13">
        <f t="shared" si="1"/>
        <v>1454319.7999999998</v>
      </c>
      <c r="I5" s="13">
        <f t="shared" si="1"/>
        <v>689759.24</v>
      </c>
      <c r="J5" s="13">
        <f t="shared" ref="J5:K7" si="2">+I13</f>
        <v>110204.2</v>
      </c>
      <c r="K5" s="13">
        <f t="shared" si="2"/>
        <v>328351.98</v>
      </c>
      <c r="L5" s="13">
        <f>SUM(B5:K5)</f>
        <v>8902277.2299999986</v>
      </c>
      <c r="M5" s="20"/>
    </row>
    <row r="6" spans="1:13" ht="24" customHeight="1">
      <c r="A6" s="2" t="s">
        <v>27</v>
      </c>
      <c r="B6" s="9">
        <f t="shared" si="0"/>
        <v>-159207</v>
      </c>
      <c r="C6" s="9">
        <f t="shared" si="0"/>
        <v>-172660.91</v>
      </c>
      <c r="D6" s="9">
        <f t="shared" si="0"/>
        <v>-199321.94</v>
      </c>
      <c r="E6" s="9">
        <f>+E22</f>
        <v>-103239</v>
      </c>
      <c r="F6" s="9">
        <f t="shared" si="1"/>
        <v>-142999.29999999999</v>
      </c>
      <c r="G6" s="9">
        <f t="shared" si="1"/>
        <v>-191841.33000000002</v>
      </c>
      <c r="H6" s="9">
        <f t="shared" si="1"/>
        <v>-144506.60999999999</v>
      </c>
      <c r="I6" s="9">
        <f t="shared" si="1"/>
        <v>-110097</v>
      </c>
      <c r="J6" s="9">
        <f t="shared" si="2"/>
        <v>-14923.5</v>
      </c>
      <c r="K6" s="9">
        <f t="shared" si="2"/>
        <v>-36438</v>
      </c>
      <c r="L6" s="9">
        <f>SUM(B6:K6)</f>
        <v>-1275234.5900000003</v>
      </c>
      <c r="M6" s="20"/>
    </row>
    <row r="7" spans="1:13" ht="29.25" customHeight="1">
      <c r="A7" s="7" t="s">
        <v>28</v>
      </c>
      <c r="B7" s="8">
        <f t="shared" si="0"/>
        <v>830720.59000000008</v>
      </c>
      <c r="C7" s="8">
        <f t="shared" si="0"/>
        <v>870185.02</v>
      </c>
      <c r="D7" s="8">
        <f t="shared" si="0"/>
        <v>1212515.5699999998</v>
      </c>
      <c r="E7" s="8">
        <f>E23</f>
        <v>499800.57999999996</v>
      </c>
      <c r="F7" s="8">
        <f t="shared" si="1"/>
        <v>657228.48</v>
      </c>
      <c r="G7" s="8">
        <f t="shared" si="1"/>
        <v>1279922.29</v>
      </c>
      <c r="H7" s="8">
        <f t="shared" si="1"/>
        <v>1309813.19</v>
      </c>
      <c r="I7" s="8">
        <f t="shared" si="1"/>
        <v>579662.24</v>
      </c>
      <c r="J7" s="8">
        <f t="shared" si="2"/>
        <v>95280.7</v>
      </c>
      <c r="K7" s="8">
        <f t="shared" si="2"/>
        <v>291913.98</v>
      </c>
      <c r="L7" s="8">
        <f>SUM(B7:K7)</f>
        <v>7627042.6399999987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559837.32000000007</v>
      </c>
      <c r="C13" s="13">
        <v>745301.85</v>
      </c>
      <c r="D13" s="13">
        <v>937636.2699999999</v>
      </c>
      <c r="E13" s="13">
        <v>484612.78</v>
      </c>
      <c r="F13" s="13">
        <v>813323.24</v>
      </c>
      <c r="G13" s="13">
        <v>1048091.9199999999</v>
      </c>
      <c r="H13" s="13">
        <v>447592.00999999995</v>
      </c>
      <c r="I13" s="13">
        <v>110204.2</v>
      </c>
      <c r="J13" s="13">
        <v>328351.98</v>
      </c>
      <c r="K13" s="13">
        <f>SUM(B13:J13)</f>
        <v>5474951.5700000003</v>
      </c>
    </row>
    <row r="14" spans="1:13" ht="27" customHeight="1">
      <c r="A14" s="2" t="s">
        <v>27</v>
      </c>
      <c r="B14" s="9">
        <v>-80286</v>
      </c>
      <c r="C14" s="9">
        <v>-102439.91</v>
      </c>
      <c r="D14" s="9">
        <v>-110518.94</v>
      </c>
      <c r="E14" s="9">
        <v>-69184.3</v>
      </c>
      <c r="F14" s="9">
        <v>-88527.33</v>
      </c>
      <c r="G14" s="9">
        <v>-94799.61</v>
      </c>
      <c r="H14" s="9">
        <v>-69582</v>
      </c>
      <c r="I14" s="9">
        <v>-14923.5</v>
      </c>
      <c r="J14" s="9">
        <v>-36438</v>
      </c>
      <c r="K14" s="9">
        <f>SUM(B14:J14)</f>
        <v>-666699.59</v>
      </c>
    </row>
    <row r="15" spans="1:13" ht="27" customHeight="1">
      <c r="A15" s="7" t="s">
        <v>28</v>
      </c>
      <c r="B15" s="8">
        <f>+B13+B14</f>
        <v>479551.32000000007</v>
      </c>
      <c r="C15" s="8">
        <f t="shared" ref="C15:J15" si="3">+C13+C14</f>
        <v>642861.93999999994</v>
      </c>
      <c r="D15" s="8">
        <f t="shared" si="3"/>
        <v>827117.32999999984</v>
      </c>
      <c r="E15" s="8">
        <f t="shared" si="3"/>
        <v>415428.48000000004</v>
      </c>
      <c r="F15" s="8">
        <f t="shared" si="3"/>
        <v>724795.91</v>
      </c>
      <c r="G15" s="8">
        <f t="shared" si="3"/>
        <v>953292.30999999994</v>
      </c>
      <c r="H15" s="8">
        <f t="shared" si="3"/>
        <v>378010.00999999995</v>
      </c>
      <c r="I15" s="8">
        <f t="shared" si="3"/>
        <v>95280.7</v>
      </c>
      <c r="J15" s="8">
        <f t="shared" si="3"/>
        <v>291913.98</v>
      </c>
      <c r="K15" s="8">
        <f>SUM(B15:J15)</f>
        <v>4808251.9800000004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430090.27</v>
      </c>
      <c r="C21" s="13">
        <v>297544.08</v>
      </c>
      <c r="D21" s="13">
        <v>474201.24</v>
      </c>
      <c r="E21" s="13">
        <v>603039.57999999996</v>
      </c>
      <c r="F21" s="13">
        <v>315615</v>
      </c>
      <c r="G21" s="13">
        <v>658440.38</v>
      </c>
      <c r="H21" s="13">
        <v>406227.88</v>
      </c>
      <c r="I21" s="13">
        <v>242167.23</v>
      </c>
      <c r="J21" s="13">
        <f>SUM(B21:I21)</f>
        <v>3427325.6599999997</v>
      </c>
      <c r="M21" s="15"/>
    </row>
    <row r="22" spans="1:13" ht="27" customHeight="1">
      <c r="A22" s="2" t="s">
        <v>27</v>
      </c>
      <c r="B22" s="10">
        <v>-78921</v>
      </c>
      <c r="C22" s="10">
        <v>-70221</v>
      </c>
      <c r="D22" s="10">
        <v>-88803</v>
      </c>
      <c r="E22" s="10">
        <v>-103239</v>
      </c>
      <c r="F22" s="10">
        <v>-73815</v>
      </c>
      <c r="G22" s="10">
        <v>-103314</v>
      </c>
      <c r="H22" s="10">
        <v>-49707</v>
      </c>
      <c r="I22" s="10">
        <v>-40515</v>
      </c>
      <c r="J22" s="9">
        <f>SUM(B22:I22)</f>
        <v>-608535</v>
      </c>
      <c r="M22" s="15"/>
    </row>
    <row r="23" spans="1:13" ht="29.25" customHeight="1">
      <c r="A23" s="7" t="s">
        <v>28</v>
      </c>
      <c r="B23" s="8">
        <f>+B21+B22</f>
        <v>351169.27</v>
      </c>
      <c r="C23" s="8">
        <f t="shared" ref="C23:J23" si="4">+C21+C22</f>
        <v>227323.08000000002</v>
      </c>
      <c r="D23" s="8">
        <f t="shared" si="4"/>
        <v>385398.24</v>
      </c>
      <c r="E23" s="8">
        <f t="shared" si="4"/>
        <v>499800.57999999996</v>
      </c>
      <c r="F23" s="8">
        <f t="shared" si="4"/>
        <v>241800</v>
      </c>
      <c r="G23" s="8">
        <f t="shared" si="4"/>
        <v>555126.38</v>
      </c>
      <c r="H23" s="8">
        <f t="shared" si="4"/>
        <v>356520.88</v>
      </c>
      <c r="I23" s="8">
        <f t="shared" si="4"/>
        <v>201652.23</v>
      </c>
      <c r="J23" s="8">
        <f t="shared" si="4"/>
        <v>2818790.6599999997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2013-11-26T20:45:37Z</dcterms:modified>
</cp:coreProperties>
</file>