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<sst xmlns="http://schemas.openxmlformats.org/spreadsheetml/2006/main" count="57" uniqueCount="34">
  <si>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</si>
  <si>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</si>
  <si>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</si>
  <si>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</si>
  <si>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</si>
  <si>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</si>
  <si>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</si>
  <si>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</si>
  <si>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</si>
  <si>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</si>
  <si>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</si>
  <si>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</si>
  <si>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</si>
  <si>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</si>
  <si>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</si>
  <si>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</si>
  <si>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</si>
  <si>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</si>
  <si>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</si>
  <si>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</si>
  <si>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</si>
  <si>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</si>
  <si>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</si>
  <si>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</si>
  <si>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</si>
  <si>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</si>
  <si>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</si>
  <si>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</si>
  <si>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</si>
  <si>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</si>
  <si>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</si>
  <si>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</si>
  <si>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</si>
  <si>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29/11/13 - VENCIMENTO 06/12/13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</si>
</sst>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9" sqref="B9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2239287.79</v>
      </c>
      <c r="C5" s="13">
        <f t="shared" si="0"/>
        <v>2659625.9300000002</v>
      </c>
      <c r="D5" s="13">
        <f t="shared" si="0"/>
        <v>3214178.71</v>
      </c>
      <c r="E5" s="13">
        <f>+E21</f>
        <v>1195446.83</v>
      </c>
      <c r="F5" s="13">
        <f t="shared" ref="F5:I7" si="1">+E13+F21</f>
        <v>2030344.35</v>
      </c>
      <c r="G5" s="13">
        <f t="shared" si="1"/>
        <v>3147180.2199999997</v>
      </c>
      <c r="H5" s="13">
        <f t="shared" si="1"/>
        <v>3249430.58</v>
      </c>
      <c r="I5" s="13">
        <f t="shared" si="1"/>
        <v>1850975.7</v>
      </c>
      <c r="J5" s="13">
        <f t="shared" ref="J5:K7" si="2">+I13</f>
        <v>475109.95</v>
      </c>
      <c r="K5" s="13">
        <f t="shared" si="2"/>
        <v>746423.34</v>
      </c>
      <c r="L5" s="13">
        <f>SUM(B5:K5)</f>
        <v>20808003.400000002</v>
      </c>
      <c r="M5" s="20"/>
    </row>
    <row r="6" spans="1:13" ht="24" customHeight="1">
      <c r="A6" s="2" t="s">
        <v>27</v>
      </c>
      <c r="B6" s="9">
        <f t="shared" si="0"/>
        <v>-500633.69000000006</v>
      </c>
      <c r="C6" s="9">
        <f t="shared" si="0"/>
        <v>-415311.91000000003</v>
      </c>
      <c r="D6" s="9">
        <f t="shared" si="0"/>
        <v>-704058.33000000007</v>
      </c>
      <c r="E6" s="9">
        <f>+E22</f>
        <v>-349630.17</v>
      </c>
      <c r="F6" s="9">
        <f t="shared" si="1"/>
        <v>-687314.55</v>
      </c>
      <c r="G6" s="9">
        <f t="shared" si="1"/>
        <v>-717289.13</v>
      </c>
      <c r="H6" s="9">
        <f t="shared" si="1"/>
        <v>-654713.23</v>
      </c>
      <c r="I6" s="9">
        <f t="shared" si="1"/>
        <v>-358432.14</v>
      </c>
      <c r="J6" s="9">
        <f t="shared" si="2"/>
        <v>-84215.87</v>
      </c>
      <c r="K6" s="9">
        <f t="shared" si="2"/>
        <v>-80305.09</v>
      </c>
      <c r="L6" s="9">
        <f>SUM(B6:K6)</f>
        <v>-4551904.1100000003</v>
      </c>
      <c r="M6" s="20"/>
    </row>
    <row r="7" spans="1:13" ht="29.25" customHeight="1">
      <c r="A7" s="7" t="s">
        <v>28</v>
      </c>
      <c r="B7" s="8">
        <f t="shared" si="0"/>
        <v>1738654.1</v>
      </c>
      <c r="C7" s="8">
        <f t="shared" si="0"/>
        <v>2244314.02</v>
      </c>
      <c r="D7" s="8">
        <f t="shared" si="0"/>
        <v>2510120.3800000004</v>
      </c>
      <c r="E7" s="8">
        <f>E23</f>
        <v>845816.66000000015</v>
      </c>
      <c r="F7" s="8">
        <f t="shared" si="1"/>
        <v>1343029.8000000003</v>
      </c>
      <c r="G7" s="8">
        <f t="shared" si="1"/>
        <v>2429891.09</v>
      </c>
      <c r="H7" s="8">
        <f t="shared" si="1"/>
        <v>2594717.35</v>
      </c>
      <c r="I7" s="8">
        <f t="shared" si="1"/>
        <v>1492543.56</v>
      </c>
      <c r="J7" s="8">
        <f t="shared" si="2"/>
        <v>390894.08000000002</v>
      </c>
      <c r="K7" s="8">
        <f t="shared" si="2"/>
        <v>666118.25</v>
      </c>
      <c r="L7" s="8">
        <f>SUM(B7:K7)</f>
        <v>16256099.290000001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1414815.27</v>
      </c>
      <c r="C13" s="13">
        <v>2022058.82</v>
      </c>
      <c r="D13" s="13">
        <v>2252332.1800000002</v>
      </c>
      <c r="E13" s="13">
        <v>1316382.8</v>
      </c>
      <c r="F13" s="13">
        <v>1960638.54</v>
      </c>
      <c r="G13" s="13">
        <v>2578767.39</v>
      </c>
      <c r="H13" s="13">
        <v>1334530.74</v>
      </c>
      <c r="I13" s="13">
        <v>475109.95</v>
      </c>
      <c r="J13" s="13">
        <v>746423.34</v>
      </c>
      <c r="K13" s="13">
        <f>SUM(B13:J13)</f>
        <v>14101059.029999999</v>
      </c>
    </row>
    <row r="14" spans="1:13" ht="27" customHeight="1">
      <c r="A14" s="2" t="s">
        <v>27</v>
      </c>
      <c r="B14" s="9">
        <v>-301605.02</v>
      </c>
      <c r="C14" s="9">
        <v>-226554.97</v>
      </c>
      <c r="D14" s="9">
        <v>-430590.94</v>
      </c>
      <c r="E14" s="9">
        <v>-511783.11</v>
      </c>
      <c r="F14" s="9">
        <v>-352077.58</v>
      </c>
      <c r="G14" s="9">
        <v>-428154.16</v>
      </c>
      <c r="H14" s="9">
        <v>-254479.23</v>
      </c>
      <c r="I14" s="9">
        <v>-84215.87</v>
      </c>
      <c r="J14" s="9">
        <v>-80305.09</v>
      </c>
      <c r="K14" s="9">
        <f>SUM(B14:J14)</f>
        <v>-2669765.9700000002</v>
      </c>
    </row>
    <row r="15" spans="1:13" ht="27" customHeight="1">
      <c r="A15" s="7" t="s">
        <v>28</v>
      </c>
      <c r="B15" s="8">
        <f>+B13+B14</f>
        <v>1113210.25</v>
      </c>
      <c r="C15" s="8">
        <f t="shared" ref="C15:J15" si="3">+C13+C14</f>
        <v>1795503.85</v>
      </c>
      <c r="D15" s="8">
        <f t="shared" si="3"/>
        <v>1821741.2400000002</v>
      </c>
      <c r="E15" s="8">
        <f t="shared" si="3"/>
        <v>804599.69000000006</v>
      </c>
      <c r="F15" s="8">
        <f t="shared" si="3"/>
        <v>1608560.96</v>
      </c>
      <c r="G15" s="8">
        <f t="shared" si="3"/>
        <v>2150613.23</v>
      </c>
      <c r="H15" s="8">
        <f t="shared" si="3"/>
        <v>1080051.51</v>
      </c>
      <c r="I15" s="8">
        <f t="shared" si="3"/>
        <v>390894.08000000002</v>
      </c>
      <c r="J15" s="8">
        <f t="shared" si="3"/>
        <v>666118.25</v>
      </c>
      <c r="K15" s="8">
        <f>SUM(B15:J15)</f>
        <v>11431293.060000001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824472.52</v>
      </c>
      <c r="C21" s="13">
        <v>637567.11</v>
      </c>
      <c r="D21" s="13">
        <v>961846.53</v>
      </c>
      <c r="E21" s="13">
        <v>1195446.83</v>
      </c>
      <c r="F21" s="13">
        <v>713961.55</v>
      </c>
      <c r="G21" s="13">
        <v>1186541.68</v>
      </c>
      <c r="H21" s="13">
        <v>670663.18999999994</v>
      </c>
      <c r="I21" s="13">
        <v>516444.96</v>
      </c>
      <c r="J21" s="13">
        <f>SUM(B21:I21)</f>
        <v>6706944.3700000001</v>
      </c>
      <c r="M21" s="15"/>
    </row>
    <row r="22" spans="1:13" ht="27" customHeight="1">
      <c r="A22" s="2" t="s">
        <v>27</v>
      </c>
      <c r="B22" s="10">
        <v>-199028.67</v>
      </c>
      <c r="C22" s="10">
        <v>-188756.94</v>
      </c>
      <c r="D22" s="10">
        <v>-273467.39</v>
      </c>
      <c r="E22" s="10">
        <v>-349630.17</v>
      </c>
      <c r="F22" s="10">
        <v>-175531.44</v>
      </c>
      <c r="G22" s="10">
        <v>-365211.55</v>
      </c>
      <c r="H22" s="10">
        <v>-226559.07</v>
      </c>
      <c r="I22" s="10">
        <v>-103952.91</v>
      </c>
      <c r="J22" s="9">
        <f>SUM(B22:I22)</f>
        <v>-1882138.14</v>
      </c>
      <c r="M22" s="15"/>
    </row>
    <row r="23" spans="1:13" ht="29.25" customHeight="1">
      <c r="A23" s="7" t="s">
        <v>28</v>
      </c>
      <c r="B23" s="8">
        <f>+B21+B22</f>
        <v>625443.85</v>
      </c>
      <c r="C23" s="8">
        <f t="shared" ref="C23:J23" si="4">+C21+C22</f>
        <v>448810.17</v>
      </c>
      <c r="D23" s="8">
        <f t="shared" si="4"/>
        <v>688379.14</v>
      </c>
      <c r="E23" s="8">
        <f t="shared" si="4"/>
        <v>845816.66000000015</v>
      </c>
      <c r="F23" s="8">
        <f t="shared" si="4"/>
        <v>538430.1100000001</v>
      </c>
      <c r="G23" s="8">
        <f t="shared" si="4"/>
        <v>821330.12999999989</v>
      </c>
      <c r="H23" s="8">
        <f t="shared" si="4"/>
        <v>444104.11999999994</v>
      </c>
      <c r="I23" s="8">
        <f t="shared" si="4"/>
        <v>412492.05000000005</v>
      </c>
      <c r="J23" s="8">
        <f t="shared" si="4"/>
        <v>4824806.2300000004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2013-12-06T12:34:21Z</dcterms:modified>
</cp:coreProperties>
</file>