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J21"/>
  <c r="J22"/>
  <c r="B23"/>
  <c r="C23"/>
  <c r="D23"/>
  <c r="E23"/>
  <c r="E7" s="1"/>
  <c r="F23"/>
  <c r="G23"/>
  <c r="H23"/>
  <c r="I23"/>
  <c r="J23"/>
  <c r="L7" l="1"/>
  <c r="K15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<sst xmlns="http://schemas.openxmlformats.org/spreadsheetml/2006/main" count="57" uniqueCount="34">
  <si>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</si>
  <si>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</si>
  <si>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</si>
  <si>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</si>
  <si>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</si>
  <si>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</si>
  <si>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</si>
  <si>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</si>
  <si>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</si>
  <si>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</si>
  <si>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</si>
  <si>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</si>
  <si>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</si>
  <si>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</si>
  <si>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</si>
  <si>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</si>
  <si>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</si>
  <si>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</si>
  <si>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</si>
  <si>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</si>
  <si>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</si>
  <si>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</si>
  <si>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</si>
  <si>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</si>
  <si>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</si>
  <si>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</si>
  <si>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</si>
  <si>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</si>
  <si>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</si>
  <si>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</si>
  <si>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</si>
  <si>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</si>
  <si>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</si>
  <si>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02/02/14 - VENCIMENTO 07/02/14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</si>
</sst>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F6" sqref="F6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737528.94</v>
      </c>
      <c r="C5" s="13">
        <f t="shared" si="0"/>
        <v>855733.42</v>
      </c>
      <c r="D5" s="13">
        <f t="shared" si="0"/>
        <v>1144834.8600000001</v>
      </c>
      <c r="E5" s="13">
        <f>+E21</f>
        <v>464017.01</v>
      </c>
      <c r="F5" s="13">
        <f t="shared" ref="F5:I7" si="1">+E13+F21</f>
        <v>608557.21</v>
      </c>
      <c r="G5" s="13">
        <f t="shared" si="1"/>
        <v>1158845.8399999999</v>
      </c>
      <c r="H5" s="13">
        <f t="shared" si="1"/>
        <v>1124901.3</v>
      </c>
      <c r="I5" s="13">
        <f t="shared" si="1"/>
        <v>547475.44999999995</v>
      </c>
      <c r="J5" s="13">
        <f t="shared" ref="J5:K7" si="2">+I13</f>
        <v>108072.77</v>
      </c>
      <c r="K5" s="13">
        <f t="shared" si="2"/>
        <v>268627.99</v>
      </c>
      <c r="L5" s="13">
        <f>SUM(B5:K5)</f>
        <v>7018594.7899999991</v>
      </c>
      <c r="M5" s="20"/>
    </row>
    <row r="6" spans="1:13" ht="24" customHeight="1">
      <c r="A6" s="2" t="s">
        <v>27</v>
      </c>
      <c r="B6" s="9">
        <f t="shared" si="0"/>
        <v>-145932</v>
      </c>
      <c r="C6" s="9">
        <f t="shared" si="0"/>
        <v>-174106.18</v>
      </c>
      <c r="D6" s="9">
        <f t="shared" si="0"/>
        <v>-193067.75</v>
      </c>
      <c r="E6" s="9">
        <f>+E22</f>
        <v>-97320</v>
      </c>
      <c r="F6" s="9">
        <f t="shared" si="1"/>
        <v>-130200.06</v>
      </c>
      <c r="G6" s="9">
        <f t="shared" si="1"/>
        <v>-187258.43</v>
      </c>
      <c r="H6" s="9">
        <f t="shared" si="1"/>
        <v>-142628.60999999999</v>
      </c>
      <c r="I6" s="9">
        <f t="shared" si="1"/>
        <v>-98076</v>
      </c>
      <c r="J6" s="9">
        <f t="shared" si="2"/>
        <v>-91202.32</v>
      </c>
      <c r="K6" s="9">
        <f t="shared" si="2"/>
        <v>-195893.44</v>
      </c>
      <c r="L6" s="9">
        <f>SUM(B6:K6)</f>
        <v>-1455684.7899999998</v>
      </c>
      <c r="M6" s="20"/>
    </row>
    <row r="7" spans="1:13" ht="29.25" customHeight="1">
      <c r="A7" s="7" t="s">
        <v>28</v>
      </c>
      <c r="B7" s="8">
        <f t="shared" si="0"/>
        <v>591596.93999999994</v>
      </c>
      <c r="C7" s="8">
        <f t="shared" si="0"/>
        <v>681627.24</v>
      </c>
      <c r="D7" s="8">
        <f t="shared" si="0"/>
        <v>951767.1100000001</v>
      </c>
      <c r="E7" s="8">
        <f>E23</f>
        <v>366697.01</v>
      </c>
      <c r="F7" s="8">
        <f t="shared" si="1"/>
        <v>478357.15</v>
      </c>
      <c r="G7" s="8">
        <f t="shared" si="1"/>
        <v>971587.41</v>
      </c>
      <c r="H7" s="8">
        <f t="shared" si="1"/>
        <v>982272.69000000006</v>
      </c>
      <c r="I7" s="8">
        <f t="shared" si="1"/>
        <v>449399.44999999995</v>
      </c>
      <c r="J7" s="8">
        <f t="shared" si="2"/>
        <v>16870.449999999997</v>
      </c>
      <c r="K7" s="8">
        <f t="shared" si="2"/>
        <v>72734.549999999988</v>
      </c>
      <c r="L7" s="8">
        <f>SUM(B7:K7)</f>
        <v>5562910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415542.59</v>
      </c>
      <c r="C13" s="13">
        <v>625746.81000000006</v>
      </c>
      <c r="D13" s="13">
        <v>766017.8</v>
      </c>
      <c r="E13" s="13">
        <v>356235.96</v>
      </c>
      <c r="F13" s="13">
        <v>636162.71</v>
      </c>
      <c r="G13" s="13">
        <v>791020.15</v>
      </c>
      <c r="H13" s="13">
        <v>356875.73</v>
      </c>
      <c r="I13" s="13">
        <v>108072.77</v>
      </c>
      <c r="J13" s="13">
        <v>268627.99</v>
      </c>
      <c r="K13" s="13">
        <f>SUM(B13:J13)</f>
        <v>4324302.51</v>
      </c>
    </row>
    <row r="14" spans="1:13" ht="27" customHeight="1">
      <c r="A14" s="2" t="s">
        <v>27</v>
      </c>
      <c r="B14" s="9">
        <v>-72264</v>
      </c>
      <c r="C14" s="9">
        <v>-104506.18</v>
      </c>
      <c r="D14" s="9">
        <v>-106553.75</v>
      </c>
      <c r="E14" s="9">
        <v>-59364.06</v>
      </c>
      <c r="F14" s="9">
        <v>-84493.43</v>
      </c>
      <c r="G14" s="9">
        <v>-91559.61</v>
      </c>
      <c r="H14" s="9">
        <v>-59283</v>
      </c>
      <c r="I14" s="9">
        <v>-91202.32</v>
      </c>
      <c r="J14" s="9">
        <v>-195893.44</v>
      </c>
      <c r="K14" s="9">
        <f>SUM(B14:J14)</f>
        <v>-865119.79</v>
      </c>
    </row>
    <row r="15" spans="1:13" ht="27" customHeight="1">
      <c r="A15" s="7" t="s">
        <v>28</v>
      </c>
      <c r="B15" s="8">
        <f>+B13+B14</f>
        <v>343278.59</v>
      </c>
      <c r="C15" s="8">
        <f t="shared" ref="C15:J15" si="3">+C13+C14</f>
        <v>521240.63000000006</v>
      </c>
      <c r="D15" s="8">
        <f t="shared" si="3"/>
        <v>659464.05000000005</v>
      </c>
      <c r="E15" s="8">
        <f t="shared" si="3"/>
        <v>296871.90000000002</v>
      </c>
      <c r="F15" s="8">
        <f t="shared" si="3"/>
        <v>551669.28</v>
      </c>
      <c r="G15" s="8">
        <f t="shared" si="3"/>
        <v>699460.54</v>
      </c>
      <c r="H15" s="8">
        <f t="shared" si="3"/>
        <v>297592.73</v>
      </c>
      <c r="I15" s="8">
        <f t="shared" si="3"/>
        <v>16870.449999999997</v>
      </c>
      <c r="J15" s="8">
        <f t="shared" si="3"/>
        <v>72734.549999999988</v>
      </c>
      <c r="K15" s="8">
        <f>SUM(B15:J15)</f>
        <v>3459182.72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321986.34999999998</v>
      </c>
      <c r="C21" s="13">
        <v>229986.61</v>
      </c>
      <c r="D21" s="13">
        <v>378817.06</v>
      </c>
      <c r="E21" s="13">
        <v>464017.01</v>
      </c>
      <c r="F21" s="13">
        <v>252321.25</v>
      </c>
      <c r="G21" s="13">
        <v>522683.13</v>
      </c>
      <c r="H21" s="13">
        <v>333881.15000000002</v>
      </c>
      <c r="I21" s="13">
        <v>190599.72</v>
      </c>
      <c r="J21" s="13">
        <f>SUM(B21:I21)</f>
        <v>2694292.2800000003</v>
      </c>
      <c r="M21" s="15"/>
    </row>
    <row r="22" spans="1:13" ht="27" customHeight="1">
      <c r="A22" s="2" t="s">
        <v>27</v>
      </c>
      <c r="B22" s="10">
        <v>-73668</v>
      </c>
      <c r="C22" s="10">
        <v>-69600</v>
      </c>
      <c r="D22" s="10">
        <v>-86514</v>
      </c>
      <c r="E22" s="10">
        <v>-97320</v>
      </c>
      <c r="F22" s="10">
        <v>-70836</v>
      </c>
      <c r="G22" s="10">
        <v>-102765</v>
      </c>
      <c r="H22" s="10">
        <v>-51069</v>
      </c>
      <c r="I22" s="10">
        <v>-38793</v>
      </c>
      <c r="J22" s="9">
        <f>SUM(B22:I22)</f>
        <v>-590565</v>
      </c>
      <c r="M22" s="15"/>
    </row>
    <row r="23" spans="1:13" ht="29.25" customHeight="1">
      <c r="A23" s="7" t="s">
        <v>28</v>
      </c>
      <c r="B23" s="8">
        <f>+B21+B22</f>
        <v>248318.34999999998</v>
      </c>
      <c r="C23" s="8">
        <f t="shared" ref="C23:J23" si="4">+C21+C22</f>
        <v>160386.60999999999</v>
      </c>
      <c r="D23" s="8">
        <f t="shared" si="4"/>
        <v>292303.06</v>
      </c>
      <c r="E23" s="8">
        <f t="shared" si="4"/>
        <v>366697.01</v>
      </c>
      <c r="F23" s="8">
        <f t="shared" si="4"/>
        <v>181485.25</v>
      </c>
      <c r="G23" s="8">
        <f t="shared" si="4"/>
        <v>419918.13</v>
      </c>
      <c r="H23" s="8">
        <f t="shared" si="4"/>
        <v>282812.15000000002</v>
      </c>
      <c r="I23" s="8">
        <f t="shared" si="4"/>
        <v>151806.72</v>
      </c>
      <c r="J23" s="8">
        <f t="shared" si="4"/>
        <v>2103727.2800000003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2014-02-06T18:56:49Z</dcterms:modified>
</cp:coreProperties>
</file>