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<sst xmlns="http://schemas.openxmlformats.org/spreadsheetml/2006/main" count="57" uniqueCount="34">
  <si>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</si>
  <si>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</si>
  <si>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</si>
  <si>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</si>
  <si>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</si>
  <si>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</si>
  <si>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</si>
  <si>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</si>
  <si>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</si>
  <si>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</si>
  <si>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</si>
  <si>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</si>
  <si>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</si>
  <si>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</si>
  <si>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</si>
  <si>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</si>
  <si>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</si>
  <si>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</si>
  <si>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</si>
  <si>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</si>
  <si>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</si>
  <si>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</si>
  <si>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</si>
  <si>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</si>
  <si>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</si>
  <si>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</si>
  <si>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</si>
  <si>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</si>
  <si>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</si>
  <si>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</si>
  <si>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</si>
  <si>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</si>
  <si>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</si>
  <si>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03/02/14 - VENCIMENTO 10/02/14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</si>
</sst>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5.625" style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2045615.94</v>
      </c>
      <c r="C5" s="13">
        <f t="shared" si="0"/>
        <v>2514838.52</v>
      </c>
      <c r="D5" s="13">
        <f t="shared" si="0"/>
        <v>3085009.23</v>
      </c>
      <c r="E5" s="13">
        <f>+E21</f>
        <v>1083380.69</v>
      </c>
      <c r="F5" s="13">
        <f aca="true" t="shared" si="1" ref="F5:I7">+E13+F21</f>
        <v>1980574.7</v>
      </c>
      <c r="G5" s="13">
        <f t="shared" si="1"/>
        <v>2923716.4</v>
      </c>
      <c r="H5" s="13">
        <f t="shared" si="1"/>
        <v>3004164.71</v>
      </c>
      <c r="I5" s="13">
        <f t="shared" si="1"/>
        <v>1797020.35</v>
      </c>
      <c r="J5" s="13">
        <f aca="true" t="shared" si="2" ref="J5:K7">+I13</f>
        <v>490970.85</v>
      </c>
      <c r="K5" s="13">
        <f t="shared" si="2"/>
        <v>708907.42</v>
      </c>
      <c r="L5" s="13">
        <f>SUM(B5:K5)</f>
        <v>19634198.810000002</v>
      </c>
      <c r="M5" s="20"/>
    </row>
    <row r="6" spans="1:13" ht="24" customHeight="1">
      <c r="A6" s="2" t="s">
        <v>27</v>
      </c>
      <c r="B6" s="9">
        <f t="shared" si="0"/>
        <v>-387877.57</v>
      </c>
      <c r="C6" s="9">
        <f t="shared" si="0"/>
        <v>-396226.84</v>
      </c>
      <c r="D6" s="9">
        <f t="shared" si="0"/>
        <v>-400692.86</v>
      </c>
      <c r="E6" s="9">
        <f>+E22</f>
        <v>-162689.73</v>
      </c>
      <c r="F6" s="9">
        <f t="shared" si="1"/>
        <v>-433394.76999999996</v>
      </c>
      <c r="G6" s="9">
        <f t="shared" si="1"/>
        <v>-468526.29</v>
      </c>
      <c r="H6" s="9">
        <f t="shared" si="1"/>
        <v>-413461.04</v>
      </c>
      <c r="I6" s="9">
        <f t="shared" si="1"/>
        <v>-306055.3</v>
      </c>
      <c r="J6" s="9">
        <f t="shared" si="2"/>
        <v>-81703.94</v>
      </c>
      <c r="K6" s="9">
        <f t="shared" si="2"/>
        <v>-95447.15</v>
      </c>
      <c r="L6" s="9">
        <f>SUM(B6:K6)</f>
        <v>-3146075.4899999998</v>
      </c>
      <c r="M6" s="20"/>
    </row>
    <row r="7" spans="1:13" ht="29.25" customHeight="1">
      <c r="A7" s="7" t="s">
        <v>28</v>
      </c>
      <c r="B7" s="8">
        <f t="shared" si="0"/>
        <v>1657738.37</v>
      </c>
      <c r="C7" s="8">
        <f t="shared" si="0"/>
        <v>2118611.6799999997</v>
      </c>
      <c r="D7" s="8">
        <f t="shared" si="0"/>
        <v>2684316.37</v>
      </c>
      <c r="E7" s="8">
        <f>E23</f>
        <v>920690.96</v>
      </c>
      <c r="F7" s="8">
        <f t="shared" si="1"/>
        <v>1547179.9300000002</v>
      </c>
      <c r="G7" s="8">
        <f t="shared" si="1"/>
        <v>2455190.1100000003</v>
      </c>
      <c r="H7" s="8">
        <f t="shared" si="1"/>
        <v>2590703.67</v>
      </c>
      <c r="I7" s="8">
        <f t="shared" si="1"/>
        <v>1490965.05</v>
      </c>
      <c r="J7" s="8">
        <f t="shared" si="2"/>
        <v>409266.91</v>
      </c>
      <c r="K7" s="8">
        <f t="shared" si="2"/>
        <v>613460.27</v>
      </c>
      <c r="L7" s="8">
        <f>SUM(B7:K7)</f>
        <v>16488123.320000002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  <c r="M11" s="28"/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  <c r="M12" s="28"/>
    </row>
    <row r="13" spans="1:13" ht="27" customHeight="1">
      <c r="A13" s="12" t="s">
        <v>26</v>
      </c>
      <c r="B13" s="13">
        <v>1313202.11</v>
      </c>
      <c r="C13" s="13">
        <v>1969542.17</v>
      </c>
      <c r="D13" s="13">
        <v>2227760.25</v>
      </c>
      <c r="E13" s="13">
        <v>1332574.76</v>
      </c>
      <c r="F13" s="13">
        <v>1832121.15</v>
      </c>
      <c r="G13" s="13">
        <v>2381359.83</v>
      </c>
      <c r="H13" s="13">
        <v>1312659.11</v>
      </c>
      <c r="I13" s="13">
        <v>490970.85</v>
      </c>
      <c r="J13" s="13">
        <v>708907.42</v>
      </c>
      <c r="K13" s="13">
        <f>SUM(B13:J13)</f>
        <v>13569097.649999999</v>
      </c>
      <c r="M13" s="20"/>
    </row>
    <row r="14" spans="1:13" ht="27" customHeight="1">
      <c r="A14" s="2" t="s">
        <v>27</v>
      </c>
      <c r="B14" s="9">
        <v>-261482.61</v>
      </c>
      <c r="C14" s="9">
        <v>-275219.76</v>
      </c>
      <c r="D14" s="9">
        <v>-265207.86</v>
      </c>
      <c r="E14" s="9">
        <v>-301293.91</v>
      </c>
      <c r="F14" s="9">
        <v>-298487.86</v>
      </c>
      <c r="G14" s="9">
        <v>-335136.47</v>
      </c>
      <c r="H14" s="9">
        <v>-221408.6</v>
      </c>
      <c r="I14" s="9">
        <v>-81703.94</v>
      </c>
      <c r="J14" s="9">
        <v>-95447.15</v>
      </c>
      <c r="K14" s="9">
        <f>SUM(B14:J14)</f>
        <v>-2135388.16</v>
      </c>
      <c r="M14" s="20"/>
    </row>
    <row r="15" spans="1:13" ht="27" customHeight="1">
      <c r="A15" s="7" t="s">
        <v>28</v>
      </c>
      <c r="B15" s="8">
        <f>+B13+B14</f>
        <v>1051719.5</v>
      </c>
      <c r="C15" s="8">
        <f aca="true" t="shared" si="3" ref="C15:J15">+C13+C14</f>
        <v>1694322.41</v>
      </c>
      <c r="D15" s="8">
        <f t="shared" si="3"/>
        <v>1962552.3900000001</v>
      </c>
      <c r="E15" s="8">
        <f t="shared" si="3"/>
        <v>1031280.8500000001</v>
      </c>
      <c r="F15" s="8">
        <f t="shared" si="3"/>
        <v>1533633.29</v>
      </c>
      <c r="G15" s="8">
        <f t="shared" si="3"/>
        <v>2046223.36</v>
      </c>
      <c r="H15" s="8">
        <f t="shared" si="3"/>
        <v>1091250.51</v>
      </c>
      <c r="I15" s="8">
        <f t="shared" si="3"/>
        <v>409266.91</v>
      </c>
      <c r="J15" s="8">
        <f t="shared" si="3"/>
        <v>613460.27</v>
      </c>
      <c r="K15" s="8">
        <f>SUM(B15:J15)</f>
        <v>11433709.49</v>
      </c>
      <c r="M15" s="20"/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732413.83</v>
      </c>
      <c r="C21" s="13">
        <v>545296.35</v>
      </c>
      <c r="D21" s="13">
        <v>857248.98</v>
      </c>
      <c r="E21" s="13">
        <v>1083380.69</v>
      </c>
      <c r="F21" s="13">
        <v>647999.94</v>
      </c>
      <c r="G21" s="13">
        <v>1091595.25</v>
      </c>
      <c r="H21" s="13">
        <v>622804.88</v>
      </c>
      <c r="I21" s="13">
        <v>484361.24</v>
      </c>
      <c r="J21" s="13">
        <f>SUM(B21:I21)</f>
        <v>6065101.16</v>
      </c>
      <c r="M21" s="15"/>
    </row>
    <row r="22" spans="1:13" ht="27" customHeight="1">
      <c r="A22" s="2" t="s">
        <v>27</v>
      </c>
      <c r="B22" s="10">
        <v>-126394.96</v>
      </c>
      <c r="C22" s="10">
        <v>-121007.08</v>
      </c>
      <c r="D22" s="10">
        <v>-135485</v>
      </c>
      <c r="E22" s="10">
        <v>-162689.73</v>
      </c>
      <c r="F22" s="10">
        <v>-132100.86</v>
      </c>
      <c r="G22" s="10">
        <v>-170038.43</v>
      </c>
      <c r="H22" s="10">
        <v>-78324.57</v>
      </c>
      <c r="I22" s="10">
        <v>-84646.7</v>
      </c>
      <c r="J22" s="9">
        <f>SUM(B22:I22)</f>
        <v>-1010687.3300000001</v>
      </c>
      <c r="M22" s="15"/>
    </row>
    <row r="23" spans="1:13" ht="29.25" customHeight="1">
      <c r="A23" s="7" t="s">
        <v>28</v>
      </c>
      <c r="B23" s="8">
        <f>+B21+B22</f>
        <v>606018.87</v>
      </c>
      <c r="C23" s="8">
        <f aca="true" t="shared" si="4" ref="C23:J23">+C21+C22</f>
        <v>424289.26999999996</v>
      </c>
      <c r="D23" s="8">
        <f t="shared" si="4"/>
        <v>721763.98</v>
      </c>
      <c r="E23" s="8">
        <f t="shared" si="4"/>
        <v>920690.96</v>
      </c>
      <c r="F23" s="8">
        <f t="shared" si="4"/>
        <v>515899.07999999996</v>
      </c>
      <c r="G23" s="8">
        <f t="shared" si="4"/>
        <v>921556.8200000001</v>
      </c>
      <c r="H23" s="8">
        <f t="shared" si="4"/>
        <v>544480.31</v>
      </c>
      <c r="I23" s="8">
        <f t="shared" si="4"/>
        <v>399714.54</v>
      </c>
      <c r="J23" s="8">
        <f t="shared" si="4"/>
        <v>5054413.83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2014-02-07T17:41:46Z</dcterms:modified>
  <cp:category/>
  <cp:version/>
  <cp:contentType/>
  <cp:contentStatus/>
</cp:coreProperties>
</file>