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D6"/>
  <c r="E6"/>
  <c r="F6"/>
  <c r="G6"/>
  <c r="H6"/>
  <c r="I6"/>
  <c r="J6"/>
  <c r="K6"/>
  <c r="I11"/>
  <c r="J11"/>
  <c r="K13"/>
  <c r="K14"/>
  <c r="J7"/>
  <c r="K7"/>
  <c r="J21"/>
  <c r="J22"/>
  <c r="B23"/>
  <c r="C23"/>
  <c r="D23"/>
  <c r="E23"/>
  <c r="E7" s="1"/>
  <c r="F23"/>
  <c r="G23"/>
  <c r="H23"/>
  <c r="I23"/>
  <c r="J23"/>
  <c r="H7" l="1"/>
  <c r="F7"/>
  <c r="C7"/>
  <c r="L6"/>
  <c r="I7"/>
  <c r="G7"/>
  <c r="D7"/>
  <c r="B7"/>
  <c r="L7"/>
  <c r="K15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<sst xmlns="http://schemas.openxmlformats.org/spreadsheetml/2006/main" count="57" uniqueCount="34">
  <si>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</si>
  <si>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</si>
  <si>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</si>
  <si>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</si>
  <si>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</si>
  <si>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</si>
  <si>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</si>
  <si>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</si>
  <si>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</si>
  <si>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</si>
  <si>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</si>
  <si>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</si>
  <si>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</si>
  <si>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</si>
  <si>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</si>
  <si>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</si>
  <si>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</si>
  <si>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</si>
  <si>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</si>
  <si>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</si>
  <si>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</si>
  <si>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</si>
  <si>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</si>
  <si>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</si>
  <si>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</si>
  <si>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</si>
  <si>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</si>
  <si>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</si>
  <si>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</si>
  <si>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</si>
  <si>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</si>
  <si>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</si>
  <si>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</si>
  <si>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15/02/14 - VENCIMENTO 21/02/14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</si>
</sst>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sqref="A1:K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3" ht="21">
      <c r="A2" s="24" t="s">
        <v>33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1245392.45</v>
      </c>
      <c r="C5" s="13">
        <f t="shared" si="0"/>
        <v>1401772.1</v>
      </c>
      <c r="D5" s="13">
        <f t="shared" si="0"/>
        <v>1925562.9</v>
      </c>
      <c r="E5" s="13">
        <f>+E21</f>
        <v>751271.6</v>
      </c>
      <c r="F5" s="13">
        <f t="shared" ref="F5:I7" si="1">+E13+F21</f>
        <v>1098698.05</v>
      </c>
      <c r="G5" s="13">
        <f t="shared" si="1"/>
        <v>1873472.2800000003</v>
      </c>
      <c r="H5" s="13">
        <f t="shared" si="1"/>
        <v>1892265.7999999998</v>
      </c>
      <c r="I5" s="13">
        <f t="shared" si="1"/>
        <v>969213.84000000008</v>
      </c>
      <c r="J5" s="13">
        <f t="shared" ref="J5:K7" si="2">+I13</f>
        <v>236637.09</v>
      </c>
      <c r="K5" s="13">
        <f t="shared" si="2"/>
        <v>425839.04</v>
      </c>
      <c r="L5" s="13">
        <f>SUM(B5:K5)</f>
        <v>11820125.149999999</v>
      </c>
      <c r="M5" s="20"/>
    </row>
    <row r="6" spans="1:13" ht="24" customHeight="1">
      <c r="A6" s="2" t="s">
        <v>27</v>
      </c>
      <c r="B6" s="9">
        <f t="shared" si="0"/>
        <v>-200019</v>
      </c>
      <c r="C6" s="9">
        <f t="shared" si="0"/>
        <v>-232777.18000000005</v>
      </c>
      <c r="D6" s="9">
        <f t="shared" si="0"/>
        <v>-260121.2899999998</v>
      </c>
      <c r="E6" s="9">
        <f>+E22</f>
        <v>-119364</v>
      </c>
      <c r="F6" s="9">
        <f t="shared" si="1"/>
        <v>-192898.65000000002</v>
      </c>
      <c r="G6" s="9">
        <f t="shared" si="1"/>
        <v>-261665.13000000012</v>
      </c>
      <c r="H6" s="9">
        <f t="shared" si="1"/>
        <v>-186671.6100000001</v>
      </c>
      <c r="I6" s="9">
        <f t="shared" si="1"/>
        <v>-159449.29000000004</v>
      </c>
      <c r="J6" s="9">
        <f t="shared" si="2"/>
        <v>-233756.23</v>
      </c>
      <c r="K6" s="9">
        <f t="shared" si="2"/>
        <v>-394483.52</v>
      </c>
      <c r="L6" s="9">
        <f>SUM(B6:K6)</f>
        <v>-2241205.9000000004</v>
      </c>
      <c r="M6" s="20"/>
    </row>
    <row r="7" spans="1:13" ht="29.25" customHeight="1">
      <c r="A7" s="7" t="s">
        <v>28</v>
      </c>
      <c r="B7" s="8">
        <f t="shared" si="0"/>
        <v>1045373.45</v>
      </c>
      <c r="C7" s="8">
        <f t="shared" si="0"/>
        <v>1168994.92</v>
      </c>
      <c r="D7" s="8">
        <f t="shared" si="0"/>
        <v>1665441.6100000003</v>
      </c>
      <c r="E7" s="8">
        <f>E23</f>
        <v>631907.6</v>
      </c>
      <c r="F7" s="8">
        <f t="shared" si="1"/>
        <v>905799.4</v>
      </c>
      <c r="G7" s="8">
        <f t="shared" si="1"/>
        <v>1611807.15</v>
      </c>
      <c r="H7" s="8">
        <f t="shared" si="1"/>
        <v>1705594.19</v>
      </c>
      <c r="I7" s="8">
        <f t="shared" si="1"/>
        <v>809764.55</v>
      </c>
      <c r="J7" s="8">
        <f t="shared" si="2"/>
        <v>2880.859999999986</v>
      </c>
      <c r="K7" s="8">
        <f t="shared" si="2"/>
        <v>31355.519999999986</v>
      </c>
      <c r="L7" s="8">
        <f>SUM(B7:K7)</f>
        <v>9578919.25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2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5" t="str">
        <f>+J4</f>
        <v>Ambiental Transp. Urb. S.A.</v>
      </c>
      <c r="J11" s="25" t="str">
        <f>+K4</f>
        <v>Express Transp. Urb Ltda</v>
      </c>
      <c r="K11" s="22" t="s">
        <v>24</v>
      </c>
    </row>
    <row r="12" spans="1:13" ht="15.75">
      <c r="A12" s="22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6"/>
      <c r="J12" s="26"/>
      <c r="K12" s="22"/>
    </row>
    <row r="13" spans="1:13" ht="27" customHeight="1">
      <c r="A13" s="12" t="s">
        <v>26</v>
      </c>
      <c r="B13" s="13">
        <v>706974</v>
      </c>
      <c r="C13" s="13">
        <v>1047699.4500000001</v>
      </c>
      <c r="D13" s="13">
        <v>1313055.97</v>
      </c>
      <c r="E13" s="13">
        <v>664740.52</v>
      </c>
      <c r="F13" s="13">
        <v>1050135.1200000001</v>
      </c>
      <c r="G13" s="13">
        <v>1385763.43</v>
      </c>
      <c r="H13" s="13">
        <v>643001.13</v>
      </c>
      <c r="I13" s="13">
        <v>236637.09</v>
      </c>
      <c r="J13" s="13">
        <v>425839.04</v>
      </c>
      <c r="K13" s="13">
        <f>SUM(B13:J13)</f>
        <v>7473845.75</v>
      </c>
    </row>
    <row r="14" spans="1:13" ht="27" customHeight="1">
      <c r="A14" s="2" t="s">
        <v>27</v>
      </c>
      <c r="B14" s="9">
        <v>-102843</v>
      </c>
      <c r="C14" s="9">
        <v>-147094.18000000005</v>
      </c>
      <c r="D14" s="9">
        <v>-152820.2899999998</v>
      </c>
      <c r="E14" s="9">
        <v>-95719.650000000023</v>
      </c>
      <c r="F14" s="9">
        <v>-130175.13000000012</v>
      </c>
      <c r="G14" s="9">
        <v>-123497.6100000001</v>
      </c>
      <c r="H14" s="9">
        <v>-101213.29000000004</v>
      </c>
      <c r="I14" s="9">
        <v>-233756.23</v>
      </c>
      <c r="J14" s="9">
        <v>-394483.52</v>
      </c>
      <c r="K14" s="9">
        <f>SUM(B14:J14)</f>
        <v>-1481602.9000000001</v>
      </c>
    </row>
    <row r="15" spans="1:13" ht="27" customHeight="1">
      <c r="A15" s="7" t="s">
        <v>28</v>
      </c>
      <c r="B15" s="8">
        <v>604131</v>
      </c>
      <c r="C15" s="8">
        <v>900605.27</v>
      </c>
      <c r="D15" s="8">
        <v>1160235.6800000002</v>
      </c>
      <c r="E15" s="8">
        <v>569020.87</v>
      </c>
      <c r="F15" s="8">
        <v>919959.99</v>
      </c>
      <c r="G15" s="8">
        <v>1262265.8199999998</v>
      </c>
      <c r="H15" s="8">
        <v>541787.84</v>
      </c>
      <c r="I15" s="8">
        <v>2880.859999999986</v>
      </c>
      <c r="J15" s="8">
        <v>31355.519999999986</v>
      </c>
      <c r="K15" s="8">
        <f>SUM(B15:J15)</f>
        <v>5992242.8500000006</v>
      </c>
      <c r="L15" s="21"/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2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7" t="s">
        <v>24</v>
      </c>
    </row>
    <row r="20" spans="1:13" ht="15.75">
      <c r="A20" s="22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8"/>
    </row>
    <row r="21" spans="1:13" ht="27" customHeight="1">
      <c r="A21" s="12" t="s">
        <v>26</v>
      </c>
      <c r="B21" s="13">
        <v>538418.44999999995</v>
      </c>
      <c r="C21" s="13">
        <v>354072.65</v>
      </c>
      <c r="D21" s="13">
        <v>612506.93000000005</v>
      </c>
      <c r="E21" s="13">
        <v>751271.6</v>
      </c>
      <c r="F21" s="13">
        <v>433957.53</v>
      </c>
      <c r="G21" s="13">
        <v>823337.16</v>
      </c>
      <c r="H21" s="13">
        <v>506502.37</v>
      </c>
      <c r="I21" s="13">
        <v>326212.71000000002</v>
      </c>
      <c r="J21" s="13">
        <f>SUM(B21:I21)</f>
        <v>4346279.4000000004</v>
      </c>
      <c r="M21" s="15"/>
    </row>
    <row r="22" spans="1:13" ht="27" customHeight="1">
      <c r="A22" s="2" t="s">
        <v>27</v>
      </c>
      <c r="B22" s="10">
        <v>-97176</v>
      </c>
      <c r="C22" s="10">
        <v>-85683</v>
      </c>
      <c r="D22" s="10">
        <v>-107301</v>
      </c>
      <c r="E22" s="10">
        <v>-119364</v>
      </c>
      <c r="F22" s="10">
        <v>-97179</v>
      </c>
      <c r="G22" s="10">
        <v>-131490</v>
      </c>
      <c r="H22" s="10">
        <v>-63174</v>
      </c>
      <c r="I22" s="10">
        <v>-58236</v>
      </c>
      <c r="J22" s="9">
        <f>SUM(B22:I22)</f>
        <v>-759603</v>
      </c>
      <c r="M22" s="15"/>
    </row>
    <row r="23" spans="1:13" ht="29.25" customHeight="1">
      <c r="A23" s="7" t="s">
        <v>28</v>
      </c>
      <c r="B23" s="8">
        <f>+B21+B22</f>
        <v>441242.44999999995</v>
      </c>
      <c r="C23" s="8">
        <f t="shared" ref="C23:J23" si="3">+C21+C22</f>
        <v>268389.65000000002</v>
      </c>
      <c r="D23" s="8">
        <f t="shared" si="3"/>
        <v>505205.93000000005</v>
      </c>
      <c r="E23" s="8">
        <f t="shared" si="3"/>
        <v>631907.6</v>
      </c>
      <c r="F23" s="8">
        <f t="shared" si="3"/>
        <v>336778.53</v>
      </c>
      <c r="G23" s="8">
        <f t="shared" si="3"/>
        <v>691847.16</v>
      </c>
      <c r="H23" s="8">
        <f t="shared" si="3"/>
        <v>443328.37</v>
      </c>
      <c r="I23" s="8">
        <f t="shared" si="3"/>
        <v>267976.71000000002</v>
      </c>
      <c r="J23" s="8">
        <f t="shared" si="3"/>
        <v>3586676.4000000004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2014-02-20T19:19:44Z</dcterms:modified>
</cp:coreProperties>
</file>