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K15" l="1"/>
  <c r="L7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<sst xmlns="http://schemas.openxmlformats.org/spreadsheetml/2006/main" count="57" uniqueCount="34">
  <si>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</si>
  <si>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</si>
  <si>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</si>
  <si>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</si>
  <si>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</si>
  <si>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</si>
  <si>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</si>
  <si>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</si>
  <si>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</si>
  <si>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</si>
  <si>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</si>
  <si>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</si>
  <si>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</si>
  <si>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</si>
  <si>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</si>
  <si>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</si>
  <si>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</si>
  <si>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</si>
  <si>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</si>
  <si>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</si>
  <si>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</si>
  <si>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</si>
  <si>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</si>
  <si>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</si>
  <si>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</si>
  <si>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</si>
  <si>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</si>
  <si>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</si>
  <si>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</si>
  <si>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</si>
  <si>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</si>
  <si>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</si>
  <si>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</si>
  <si>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18/02/14 - VENCIMENTO 25/02/14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</si>
</sst>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2178199.64</v>
      </c>
      <c r="C5" s="13">
        <f t="shared" si="0"/>
        <v>2713130.6799999997</v>
      </c>
      <c r="D5" s="13">
        <f t="shared" si="0"/>
        <v>3298020.8</v>
      </c>
      <c r="E5" s="13">
        <f>+E21</f>
        <v>1143997.45</v>
      </c>
      <c r="F5" s="13">
        <f t="shared" ref="F5:I7" si="1">+E13+F21</f>
        <v>2104415.02</v>
      </c>
      <c r="G5" s="13">
        <f t="shared" si="1"/>
        <v>3099565.53</v>
      </c>
      <c r="H5" s="13">
        <f t="shared" si="1"/>
        <v>3221140.69</v>
      </c>
      <c r="I5" s="13">
        <f t="shared" si="1"/>
        <v>1907562.9400000002</v>
      </c>
      <c r="J5" s="13">
        <f t="shared" ref="J5:K7" si="2">+I13</f>
        <v>545371.88</v>
      </c>
      <c r="K5" s="13">
        <f t="shared" si="2"/>
        <v>749636.77</v>
      </c>
      <c r="L5" s="13">
        <f>SUM(B5:K5)</f>
        <v>20961041.399999999</v>
      </c>
      <c r="M5" s="20"/>
    </row>
    <row r="6" spans="1:13" ht="24" customHeight="1">
      <c r="A6" s="2" t="s">
        <v>27</v>
      </c>
      <c r="B6" s="9">
        <f t="shared" si="0"/>
        <v>-497745.22</v>
      </c>
      <c r="C6" s="9">
        <f t="shared" si="0"/>
        <v>-390405.99</v>
      </c>
      <c r="D6" s="9">
        <f t="shared" si="0"/>
        <v>-444796.41</v>
      </c>
      <c r="E6" s="9">
        <f>+E22</f>
        <v>-133456.29</v>
      </c>
      <c r="F6" s="9">
        <f t="shared" si="1"/>
        <v>-583565.41</v>
      </c>
      <c r="G6" s="9">
        <f t="shared" si="1"/>
        <v>-640805.99</v>
      </c>
      <c r="H6" s="9">
        <f t="shared" si="1"/>
        <v>-537753</v>
      </c>
      <c r="I6" s="9">
        <f t="shared" si="1"/>
        <v>-285689.46000000002</v>
      </c>
      <c r="J6" s="9">
        <f t="shared" si="2"/>
        <v>-93679.4</v>
      </c>
      <c r="K6" s="9">
        <f t="shared" si="2"/>
        <v>-85340.21</v>
      </c>
      <c r="L6" s="9">
        <f>SUM(B6:K6)</f>
        <v>-3693237.3799999994</v>
      </c>
      <c r="M6" s="20"/>
    </row>
    <row r="7" spans="1:13" ht="29.25" customHeight="1">
      <c r="A7" s="7" t="s">
        <v>28</v>
      </c>
      <c r="B7" s="8">
        <f t="shared" si="0"/>
        <v>1680454.4200000002</v>
      </c>
      <c r="C7" s="8">
        <f t="shared" si="0"/>
        <v>2322724.69</v>
      </c>
      <c r="D7" s="8">
        <f t="shared" si="0"/>
        <v>2853224.39</v>
      </c>
      <c r="E7" s="8">
        <f>E23</f>
        <v>1010541.1599999999</v>
      </c>
      <c r="F7" s="8">
        <f t="shared" si="1"/>
        <v>1520849.6099999999</v>
      </c>
      <c r="G7" s="8">
        <f t="shared" si="1"/>
        <v>2458759.5399999996</v>
      </c>
      <c r="H7" s="8">
        <f t="shared" si="1"/>
        <v>2683387.69</v>
      </c>
      <c r="I7" s="8">
        <f t="shared" si="1"/>
        <v>1621873.48</v>
      </c>
      <c r="J7" s="8">
        <f t="shared" si="2"/>
        <v>451692.48</v>
      </c>
      <c r="K7" s="8">
        <f t="shared" si="2"/>
        <v>664296.56000000006</v>
      </c>
      <c r="L7" s="8">
        <f>SUM(B7:K7)</f>
        <v>17267804.02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1396818.9200000002</v>
      </c>
      <c r="C13" s="13">
        <v>2123399.3199999998</v>
      </c>
      <c r="D13" s="13">
        <v>2392919.54</v>
      </c>
      <c r="E13" s="13">
        <v>1416624.44</v>
      </c>
      <c r="F13" s="13">
        <v>1938927.14</v>
      </c>
      <c r="G13" s="13">
        <v>2568133.71</v>
      </c>
      <c r="H13" s="13">
        <v>1399308.4400000002</v>
      </c>
      <c r="I13" s="13">
        <v>545371.88</v>
      </c>
      <c r="J13" s="13">
        <v>749636.77</v>
      </c>
      <c r="K13" s="13">
        <f>SUM(B13:J13)</f>
        <v>14531140.16</v>
      </c>
    </row>
    <row r="14" spans="1:13" ht="27" customHeight="1">
      <c r="A14" s="2" t="s">
        <v>27</v>
      </c>
      <c r="B14" s="9">
        <v>-389847.22</v>
      </c>
      <c r="C14" s="9">
        <v>-284130.99</v>
      </c>
      <c r="D14" s="9">
        <v>-334120.40999999997</v>
      </c>
      <c r="E14" s="9">
        <v>-468799.21</v>
      </c>
      <c r="F14" s="9">
        <v>-496178.36</v>
      </c>
      <c r="G14" s="9">
        <v>-473235.94</v>
      </c>
      <c r="H14" s="9">
        <v>-210386.6</v>
      </c>
      <c r="I14" s="9">
        <v>-93679.4</v>
      </c>
      <c r="J14" s="9">
        <v>-85340.21</v>
      </c>
      <c r="K14" s="9">
        <f>SUM(B14:J14)</f>
        <v>-2835718.34</v>
      </c>
    </row>
    <row r="15" spans="1:13" ht="27" customHeight="1">
      <c r="A15" s="7" t="s">
        <v>28</v>
      </c>
      <c r="B15" s="8">
        <f>+B13+B14</f>
        <v>1006971.7000000002</v>
      </c>
      <c r="C15" s="8">
        <f t="shared" ref="C15:J15" si="3">+C13+C14</f>
        <v>1839268.3299999998</v>
      </c>
      <c r="D15" s="8">
        <f t="shared" si="3"/>
        <v>2058799.1300000001</v>
      </c>
      <c r="E15" s="8">
        <f t="shared" si="3"/>
        <v>947825.23</v>
      </c>
      <c r="F15" s="8">
        <f t="shared" si="3"/>
        <v>1442748.7799999998</v>
      </c>
      <c r="G15" s="8">
        <f t="shared" si="3"/>
        <v>2094897.77</v>
      </c>
      <c r="H15" s="8">
        <f t="shared" si="3"/>
        <v>1188921.8400000001</v>
      </c>
      <c r="I15" s="8">
        <f t="shared" si="3"/>
        <v>451692.48</v>
      </c>
      <c r="J15" s="8">
        <f t="shared" si="3"/>
        <v>664296.56000000006</v>
      </c>
      <c r="K15" s="8">
        <f>SUM(B15:J15)</f>
        <v>11695421.82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781380.72</v>
      </c>
      <c r="C21" s="13">
        <v>589731.36</v>
      </c>
      <c r="D21" s="13">
        <v>905101.26</v>
      </c>
      <c r="E21" s="13">
        <v>1143997.45</v>
      </c>
      <c r="F21" s="13">
        <v>687790.58</v>
      </c>
      <c r="G21" s="13">
        <v>1160638.3899999999</v>
      </c>
      <c r="H21" s="13">
        <v>653006.98</v>
      </c>
      <c r="I21" s="13">
        <v>508254.5</v>
      </c>
      <c r="J21" s="13">
        <f>SUM(B21:I21)</f>
        <v>6429901.2400000002</v>
      </c>
      <c r="M21" s="15"/>
    </row>
    <row r="22" spans="1:13" ht="27" customHeight="1">
      <c r="A22" s="2" t="s">
        <v>27</v>
      </c>
      <c r="B22" s="10">
        <v>-107898</v>
      </c>
      <c r="C22" s="10">
        <v>-106275</v>
      </c>
      <c r="D22" s="10">
        <v>-110676</v>
      </c>
      <c r="E22" s="10">
        <v>-133456.29</v>
      </c>
      <c r="F22" s="10">
        <v>-114766.2</v>
      </c>
      <c r="G22" s="10">
        <v>-144627.63</v>
      </c>
      <c r="H22" s="10">
        <v>-64517.06</v>
      </c>
      <c r="I22" s="10">
        <v>-75302.86</v>
      </c>
      <c r="J22" s="9">
        <f>SUM(B22:I22)</f>
        <v>-857519.03999999992</v>
      </c>
      <c r="M22" s="15"/>
    </row>
    <row r="23" spans="1:13" ht="29.25" customHeight="1">
      <c r="A23" s="7" t="s">
        <v>28</v>
      </c>
      <c r="B23" s="8">
        <f>+B21+B22</f>
        <v>673482.72</v>
      </c>
      <c r="C23" s="8">
        <f t="shared" ref="C23:J23" si="4">+C21+C22</f>
        <v>483456.36</v>
      </c>
      <c r="D23" s="8">
        <f t="shared" si="4"/>
        <v>794425.26</v>
      </c>
      <c r="E23" s="8">
        <f t="shared" si="4"/>
        <v>1010541.1599999999</v>
      </c>
      <c r="F23" s="8">
        <f t="shared" si="4"/>
        <v>573024.38</v>
      </c>
      <c r="G23" s="8">
        <f t="shared" si="4"/>
        <v>1016010.7599999999</v>
      </c>
      <c r="H23" s="8">
        <f t="shared" si="4"/>
        <v>588489.91999999993</v>
      </c>
      <c r="I23" s="8">
        <f t="shared" si="4"/>
        <v>432951.64</v>
      </c>
      <c r="J23" s="8">
        <f t="shared" si="4"/>
        <v>5572382.2000000002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2014-02-24T17:48:38Z</dcterms:modified>
</cp:coreProperties>
</file>