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K14" i="5"/>
  <c r="B5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I11"/>
  <c r="J11"/>
  <c r="K13"/>
  <c r="J7"/>
  <c r="K7"/>
  <c r="K15"/>
  <c r="J21"/>
  <c r="J22"/>
  <c r="B23"/>
  <c r="C23"/>
  <c r="D23"/>
  <c r="E23"/>
  <c r="E7" s="1"/>
  <c r="F23"/>
  <c r="G23"/>
  <c r="H23"/>
  <c r="I23"/>
  <c r="J23"/>
  <c r="H7" l="1"/>
  <c r="F7"/>
  <c r="C7"/>
  <c r="L6"/>
  <c r="I7"/>
  <c r="G7"/>
  <c r="D7"/>
  <c r="B7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<sst xmlns="http://schemas.openxmlformats.org/spreadsheetml/2006/main" count="57" uniqueCount="34">
  <si>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</si>
  <si>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</si>
  <si>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</si>
  <si>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</si>
  <si>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</si>
  <si>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</si>
  <si>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</si>
  <si>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</si>
  <si>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</si>
  <si>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</si>
  <si>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</si>
  <si>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</si>
  <si>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</si>
  <si>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</si>
  <si>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</si>
  <si>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</si>
  <si>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</si>
  <si>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</si>
  <si>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</si>
  <si>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</si>
  <si>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</si>
  <si>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</si>
  <si>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</si>
  <si>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</si>
  <si>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</si>
  <si>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</si>
  <si>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</si>
  <si>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</si>
  <si>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</si>
  <si>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</si>
  <si>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</si>
  <si>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</si>
  <si>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</si>
  <si>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28/02/14 - VENCIMENTO 11/03/14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</si>
</sst>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2113130.54</v>
      </c>
      <c r="C5" s="13">
        <f t="shared" si="0"/>
        <v>2565837.7399999998</v>
      </c>
      <c r="D5" s="13">
        <f t="shared" si="0"/>
        <v>3165431.58</v>
      </c>
      <c r="E5" s="13">
        <f>+E21</f>
        <v>1114758.3600000001</v>
      </c>
      <c r="F5" s="13">
        <f t="shared" ref="F5:I7" si="1">+E13+F21</f>
        <v>2021825.1600000001</v>
      </c>
      <c r="G5" s="13">
        <f t="shared" si="1"/>
        <v>3024455.49</v>
      </c>
      <c r="H5" s="13">
        <f t="shared" si="1"/>
        <v>3141570.54</v>
      </c>
      <c r="I5" s="13">
        <f t="shared" si="1"/>
        <v>1844963.0100000002</v>
      </c>
      <c r="J5" s="13">
        <f t="shared" ref="J5:K7" si="2">+I13</f>
        <v>504945.24</v>
      </c>
      <c r="K5" s="13">
        <f t="shared" si="2"/>
        <v>739268.84000000008</v>
      </c>
      <c r="L5" s="13">
        <f>SUM(B5:K5)</f>
        <v>20236186.5</v>
      </c>
      <c r="M5" s="20"/>
    </row>
    <row r="6" spans="1:13" ht="24" customHeight="1">
      <c r="A6" s="2" t="s">
        <v>27</v>
      </c>
      <c r="B6" s="9">
        <f t="shared" si="0"/>
        <v>-600564.49000000022</v>
      </c>
      <c r="C6" s="9">
        <f t="shared" si="0"/>
        <v>-366688.43000000005</v>
      </c>
      <c r="D6" s="9">
        <f t="shared" si="0"/>
        <v>-468860.15000000014</v>
      </c>
      <c r="E6" s="9">
        <f>+E22</f>
        <v>-149578.95000000001</v>
      </c>
      <c r="F6" s="9">
        <f t="shared" si="1"/>
        <v>-613280.21000000008</v>
      </c>
      <c r="G6" s="9">
        <f t="shared" si="1"/>
        <v>-716782.96999999986</v>
      </c>
      <c r="H6" s="9">
        <f t="shared" si="1"/>
        <v>-607737.0399999998</v>
      </c>
      <c r="I6" s="9">
        <f t="shared" si="1"/>
        <v>-310689.93000000011</v>
      </c>
      <c r="J6" s="9">
        <f t="shared" si="2"/>
        <v>54120.989999999991</v>
      </c>
      <c r="K6" s="9">
        <f t="shared" si="2"/>
        <v>-140347.41000000003</v>
      </c>
      <c r="L6" s="9">
        <f>SUM(B6:K6)</f>
        <v>-3920408.5900000008</v>
      </c>
      <c r="M6" s="20"/>
    </row>
    <row r="7" spans="1:13" ht="29.25" customHeight="1">
      <c r="A7" s="7" t="s">
        <v>28</v>
      </c>
      <c r="B7" s="8">
        <f t="shared" si="0"/>
        <v>1512566.0499999998</v>
      </c>
      <c r="C7" s="8">
        <f t="shared" si="0"/>
        <v>2199149.3099999996</v>
      </c>
      <c r="D7" s="8">
        <f t="shared" si="0"/>
        <v>2696571.43</v>
      </c>
      <c r="E7" s="8">
        <f>E23</f>
        <v>965179.41000000015</v>
      </c>
      <c r="F7" s="8">
        <f t="shared" si="1"/>
        <v>1408544.95</v>
      </c>
      <c r="G7" s="8">
        <f t="shared" si="1"/>
        <v>2307672.52</v>
      </c>
      <c r="H7" s="8">
        <f t="shared" si="1"/>
        <v>2533833.5</v>
      </c>
      <c r="I7" s="8">
        <f t="shared" si="1"/>
        <v>1534273.08</v>
      </c>
      <c r="J7" s="8">
        <f t="shared" si="2"/>
        <v>559066.23</v>
      </c>
      <c r="K7" s="8">
        <f t="shared" si="2"/>
        <v>598921.43000000005</v>
      </c>
      <c r="L7" s="8">
        <f>SUM(B7:K7)</f>
        <v>16315777.909999998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1328862.23</v>
      </c>
      <c r="C13" s="13">
        <v>1984927.6199999999</v>
      </c>
      <c r="D13" s="13">
        <v>2274550.5700000003</v>
      </c>
      <c r="E13" s="13">
        <v>1352442.04</v>
      </c>
      <c r="F13" s="13">
        <v>1871148.39</v>
      </c>
      <c r="G13" s="13">
        <v>2495883.38</v>
      </c>
      <c r="H13" s="13">
        <v>1343040.5000000002</v>
      </c>
      <c r="I13" s="13">
        <v>504945.24</v>
      </c>
      <c r="J13" s="13">
        <v>739268.84000000008</v>
      </c>
      <c r="K13" s="13">
        <f>SUM(B13:J13)</f>
        <v>13895068.810000001</v>
      </c>
    </row>
    <row r="14" spans="1:13" ht="27" customHeight="1">
      <c r="A14" s="2" t="s">
        <v>27</v>
      </c>
      <c r="B14" s="9">
        <v>-473545.0900000002</v>
      </c>
      <c r="C14" s="9">
        <v>-250241.33000000007</v>
      </c>
      <c r="D14" s="9">
        <v>-324038.15000000014</v>
      </c>
      <c r="E14" s="9">
        <v>-490942.6100000001</v>
      </c>
      <c r="F14" s="9">
        <v>-555077.81999999983</v>
      </c>
      <c r="G14" s="9">
        <v>-537092.00999999978</v>
      </c>
      <c r="H14" s="9">
        <v>-231348.3600000001</v>
      </c>
      <c r="I14" s="9">
        <v>54120.989999999991</v>
      </c>
      <c r="J14" s="9">
        <v>-140347.41000000003</v>
      </c>
      <c r="K14" s="9">
        <f>SUM(B14:J14)</f>
        <v>-2948511.79</v>
      </c>
      <c r="L14" s="20"/>
    </row>
    <row r="15" spans="1:13" ht="27" customHeight="1">
      <c r="A15" s="7" t="s">
        <v>28</v>
      </c>
      <c r="B15" s="8">
        <v>855317.13999999978</v>
      </c>
      <c r="C15" s="8">
        <v>1734686.2899999998</v>
      </c>
      <c r="D15" s="8">
        <v>1950512.4200000002</v>
      </c>
      <c r="E15" s="8">
        <v>861499.42999999993</v>
      </c>
      <c r="F15" s="8">
        <v>1316070.57</v>
      </c>
      <c r="G15" s="8">
        <v>1958791.37</v>
      </c>
      <c r="H15" s="8">
        <v>1111692.1400000001</v>
      </c>
      <c r="I15" s="8">
        <v>559066.23</v>
      </c>
      <c r="J15" s="8">
        <v>598921.43000000005</v>
      </c>
      <c r="K15" s="8">
        <f>SUM(B15:J15)</f>
        <v>10946557.02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784268.31</v>
      </c>
      <c r="C21" s="13">
        <v>580910.12</v>
      </c>
      <c r="D21" s="13">
        <v>890881.01</v>
      </c>
      <c r="E21" s="13">
        <v>1114758.3600000001</v>
      </c>
      <c r="F21" s="13">
        <v>669383.12</v>
      </c>
      <c r="G21" s="13">
        <v>1153307.1000000001</v>
      </c>
      <c r="H21" s="13">
        <v>645687.16</v>
      </c>
      <c r="I21" s="13">
        <v>501922.51</v>
      </c>
      <c r="J21" s="13">
        <f>SUM(B21:I21)</f>
        <v>6341117.6900000013</v>
      </c>
      <c r="M21" s="15"/>
    </row>
    <row r="22" spans="1:13" ht="27" customHeight="1">
      <c r="A22" s="2" t="s">
        <v>27</v>
      </c>
      <c r="B22" s="10">
        <v>-127019.4</v>
      </c>
      <c r="C22" s="10">
        <v>-116447.1</v>
      </c>
      <c r="D22" s="10">
        <v>-144822</v>
      </c>
      <c r="E22" s="10">
        <v>-149578.95000000001</v>
      </c>
      <c r="F22" s="10">
        <v>-122337.60000000001</v>
      </c>
      <c r="G22" s="10">
        <v>-161705.15</v>
      </c>
      <c r="H22" s="10">
        <v>-70645.03</v>
      </c>
      <c r="I22" s="10">
        <v>-79341.570000000007</v>
      </c>
      <c r="J22" s="9">
        <f>SUM(B22:I22)</f>
        <v>-971896.8</v>
      </c>
      <c r="M22" s="15"/>
    </row>
    <row r="23" spans="1:13" ht="29.25" customHeight="1">
      <c r="A23" s="7" t="s">
        <v>28</v>
      </c>
      <c r="B23" s="8">
        <f>+B21+B22</f>
        <v>657248.91</v>
      </c>
      <c r="C23" s="8">
        <f t="shared" ref="C23:J23" si="3">+C21+C22</f>
        <v>464463.02</v>
      </c>
      <c r="D23" s="8">
        <f t="shared" si="3"/>
        <v>746059.01</v>
      </c>
      <c r="E23" s="8">
        <f t="shared" si="3"/>
        <v>965179.41000000015</v>
      </c>
      <c r="F23" s="8">
        <f t="shared" si="3"/>
        <v>547045.52</v>
      </c>
      <c r="G23" s="8">
        <f t="shared" si="3"/>
        <v>991601.95000000007</v>
      </c>
      <c r="H23" s="8">
        <f t="shared" si="3"/>
        <v>575042.13</v>
      </c>
      <c r="I23" s="8">
        <f t="shared" si="3"/>
        <v>422580.94</v>
      </c>
      <c r="J23" s="8">
        <f t="shared" si="3"/>
        <v>5369220.8900000015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2014-03-11T13:42:50Z</dcterms:modified>
</cp:coreProperties>
</file>