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<sst xmlns="http://schemas.openxmlformats.org/spreadsheetml/2006/main" count="94" uniqueCount="94">
  <si>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</si>
  <si>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</si>
  <si>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</si>
  <si>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</si>
  <si>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</si>
  <si>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</si>
  <si>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</si>
  <si>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</si>
  <si>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</si>
  <si>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</si>
  <si>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</si>
  <si>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</si>
  <si>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</si>
  <si>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</si>
  <si>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</si>
  <si>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</si>
  <si>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</si>
  <si>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</si>
  <si>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</si>
  <si>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</si>
  <si>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</si>
  <si>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</si>
  <si>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</si>
  <si>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</si>
  <si>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</si>
  <si>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</si>
  <si>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</si>
  <si>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</si>
  <si>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</si>
  <si>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</si>
  <si>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</si>
  <si>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</si>
  <si>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</si>
  <si>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</si>
  <si>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</si>
  <si>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</si>
  <si>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</si>
  <si>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</si>
  <si>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</si>
  <si>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</si>
  <si>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</si>
  <si>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</si>
  <si>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</si>
  <si>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</si>
  <si>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</si>
  <si>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</si>
  <si>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</si>
  <si>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</si>
  <si>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</si>
  <si>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</si>
  <si>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</si>
  <si>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</si>
  <si>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</si>
  <si>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</si>
  <si>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</si>
  <si>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</si>
  <si>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</si>
  <si>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</si>
  <si>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</si>
  <si>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</si>
  <si>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</si>
  <si>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</si>
  <si>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</si>
  <si>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</si>
  <si>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</si>
  <si>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</si>
  <si>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</si>
  <si>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</si>
  <si>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</si>
  <si>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</si>
  <si>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</si>
  <si>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</si>
  <si>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</si>
  <si>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</si>
  <si>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</si>
  <si>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</si>
  <si>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</si>
  <si>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</si>
  <si>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</si>
  <si>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</si>
  <si>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</si>
  <si>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</si>
  <si>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</si>
  <si>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</si>
  <si>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</si>
  <si>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</si>
  <si>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</si>
  <si>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</si>
  <si>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</si>
  <si>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</si>
  <si>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</si>
  <si>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</si>
  <si>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</si>
  <si>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26/01/14 - VENCIMENTO 31/01/14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</si>
</sst>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223754</v>
      </c>
      <c r="C7" s="10">
        <f aca="true" t="shared" si="0" ref="C7:I7">C8+C16+C20</f>
        <v>161914</v>
      </c>
      <c r="D7" s="10">
        <f t="shared" si="0"/>
        <v>254004</v>
      </c>
      <c r="E7" s="10">
        <f t="shared" si="0"/>
        <v>327289</v>
      </c>
      <c r="F7" s="10">
        <f t="shared" si="0"/>
        <v>177310</v>
      </c>
      <c r="G7" s="10">
        <f t="shared" si="0"/>
        <v>345004</v>
      </c>
      <c r="H7" s="10">
        <f t="shared" si="0"/>
        <v>204199</v>
      </c>
      <c r="I7" s="10">
        <f t="shared" si="0"/>
        <v>102182</v>
      </c>
      <c r="J7" s="10">
        <f>+J8+J16+J20</f>
        <v>1795656</v>
      </c>
      <c r="L7" s="42"/>
    </row>
    <row r="8" spans="1:10" ht="15.75">
      <c r="A8" s="11" t="s">
        <v>22</v>
      </c>
      <c r="B8" s="12">
        <f>+B9+B12</f>
        <v>123069</v>
      </c>
      <c r="C8" s="12">
        <f>+C9+C12</f>
        <v>93498</v>
      </c>
      <c r="D8" s="12">
        <f aca="true" t="shared" si="1" ref="D8:I8">+D9+D12</f>
        <v>154384</v>
      </c>
      <c r="E8" s="12">
        <f t="shared" si="1"/>
        <v>187400</v>
      </c>
      <c r="F8" s="12">
        <f t="shared" si="1"/>
        <v>102177</v>
      </c>
      <c r="G8" s="12">
        <f t="shared" si="1"/>
        <v>193677</v>
      </c>
      <c r="H8" s="12">
        <f t="shared" si="1"/>
        <v>109294</v>
      </c>
      <c r="I8" s="12">
        <f t="shared" si="1"/>
        <v>60483</v>
      </c>
      <c r="J8" s="12">
        <f>SUM(B8:I8)</f>
        <v>1023982</v>
      </c>
    </row>
    <row r="9" spans="1:10" ht="15.75">
      <c r="A9" s="13" t="s">
        <v>23</v>
      </c>
      <c r="B9" s="14">
        <v>26664</v>
      </c>
      <c r="C9" s="14">
        <v>23129</v>
      </c>
      <c r="D9" s="14">
        <v>29496</v>
      </c>
      <c r="E9" s="14">
        <v>36232</v>
      </c>
      <c r="F9" s="14">
        <v>24736</v>
      </c>
      <c r="G9" s="14">
        <v>35317</v>
      </c>
      <c r="H9" s="14">
        <v>17623</v>
      </c>
      <c r="I9" s="14">
        <v>12938</v>
      </c>
      <c r="J9" s="12">
        <f aca="true" t="shared" si="2" ref="J9:J15">SUM(B9:I9)</f>
        <v>206135</v>
      </c>
    </row>
    <row r="10" spans="1:10" ht="15.75">
      <c r="A10" s="15" t="s">
        <v>24</v>
      </c>
      <c r="B10" s="14">
        <f>+B9-B11</f>
        <v>26664</v>
      </c>
      <c r="C10" s="14">
        <f aca="true" t="shared" si="3" ref="C10:I10">+C9-C11</f>
        <v>23129</v>
      </c>
      <c r="D10" s="14">
        <f t="shared" si="3"/>
        <v>29496</v>
      </c>
      <c r="E10" s="14">
        <f t="shared" si="3"/>
        <v>36232</v>
      </c>
      <c r="F10" s="14">
        <f t="shared" si="3"/>
        <v>24736</v>
      </c>
      <c r="G10" s="14">
        <f t="shared" si="3"/>
        <v>35317</v>
      </c>
      <c r="H10" s="14">
        <f t="shared" si="3"/>
        <v>17623</v>
      </c>
      <c r="I10" s="14">
        <f t="shared" si="3"/>
        <v>12938</v>
      </c>
      <c r="J10" s="12">
        <f t="shared" si="2"/>
        <v>206135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96405</v>
      </c>
      <c r="C12" s="14">
        <f aca="true" t="shared" si="4" ref="C12:I12">C13+C14+C15</f>
        <v>70369</v>
      </c>
      <c r="D12" s="14">
        <f t="shared" si="4"/>
        <v>124888</v>
      </c>
      <c r="E12" s="14">
        <f t="shared" si="4"/>
        <v>151168</v>
      </c>
      <c r="F12" s="14">
        <f t="shared" si="4"/>
        <v>77441</v>
      </c>
      <c r="G12" s="14">
        <f t="shared" si="4"/>
        <v>158360</v>
      </c>
      <c r="H12" s="14">
        <f t="shared" si="4"/>
        <v>91671</v>
      </c>
      <c r="I12" s="14">
        <f t="shared" si="4"/>
        <v>47545</v>
      </c>
      <c r="J12" s="12">
        <f t="shared" si="2"/>
        <v>817847</v>
      </c>
    </row>
    <row r="13" spans="1:10" ht="15.75">
      <c r="A13" s="15" t="s">
        <v>27</v>
      </c>
      <c r="B13" s="14">
        <v>51414</v>
      </c>
      <c r="C13" s="14">
        <v>39086</v>
      </c>
      <c r="D13" s="14">
        <v>67410</v>
      </c>
      <c r="E13" s="14">
        <v>83292</v>
      </c>
      <c r="F13" s="14">
        <v>43060</v>
      </c>
      <c r="G13" s="14">
        <v>86475</v>
      </c>
      <c r="H13" s="14">
        <v>48295</v>
      </c>
      <c r="I13" s="14">
        <v>24112</v>
      </c>
      <c r="J13" s="12">
        <f t="shared" si="2"/>
        <v>443144</v>
      </c>
    </row>
    <row r="14" spans="1:10" ht="15.75">
      <c r="A14" s="15" t="s">
        <v>28</v>
      </c>
      <c r="B14" s="14">
        <v>43176</v>
      </c>
      <c r="C14" s="14">
        <v>29683</v>
      </c>
      <c r="D14" s="14">
        <v>55259</v>
      </c>
      <c r="E14" s="14">
        <v>64762</v>
      </c>
      <c r="F14" s="14">
        <v>32787</v>
      </c>
      <c r="G14" s="14">
        <v>68829</v>
      </c>
      <c r="H14" s="14">
        <v>41702</v>
      </c>
      <c r="I14" s="14">
        <v>22580</v>
      </c>
      <c r="J14" s="12">
        <f t="shared" si="2"/>
        <v>358778</v>
      </c>
    </row>
    <row r="15" spans="1:10" ht="15.75">
      <c r="A15" s="15" t="s">
        <v>29</v>
      </c>
      <c r="B15" s="14">
        <v>1815</v>
      </c>
      <c r="C15" s="14">
        <v>1600</v>
      </c>
      <c r="D15" s="14">
        <v>2219</v>
      </c>
      <c r="E15" s="14">
        <v>3114</v>
      </c>
      <c r="F15" s="14">
        <v>1594</v>
      </c>
      <c r="G15" s="14">
        <v>3056</v>
      </c>
      <c r="H15" s="14">
        <v>1674</v>
      </c>
      <c r="I15" s="14">
        <v>853</v>
      </c>
      <c r="J15" s="12">
        <f t="shared" si="2"/>
        <v>15925</v>
      </c>
    </row>
    <row r="16" spans="1:10" ht="15.75">
      <c r="A16" s="17" t="s">
        <v>30</v>
      </c>
      <c r="B16" s="18">
        <f>B17+B18+B19</f>
        <v>71842</v>
      </c>
      <c r="C16" s="18">
        <f aca="true" t="shared" si="5" ref="C16:I16">C17+C18+C19</f>
        <v>46621</v>
      </c>
      <c r="D16" s="18">
        <f t="shared" si="5"/>
        <v>64873</v>
      </c>
      <c r="E16" s="18">
        <f t="shared" si="5"/>
        <v>91232</v>
      </c>
      <c r="F16" s="18">
        <f t="shared" si="5"/>
        <v>50481</v>
      </c>
      <c r="G16" s="18">
        <f t="shared" si="5"/>
        <v>112120</v>
      </c>
      <c r="H16" s="18">
        <f t="shared" si="5"/>
        <v>76668</v>
      </c>
      <c r="I16" s="18">
        <f t="shared" si="5"/>
        <v>33991</v>
      </c>
      <c r="J16" s="12">
        <f aca="true" t="shared" si="6" ref="J16:J22">SUM(B16:I16)</f>
        <v>547828</v>
      </c>
    </row>
    <row r="17" spans="1:10" ht="18.75" customHeight="1">
      <c r="A17" s="13" t="s">
        <v>31</v>
      </c>
      <c r="B17" s="14">
        <v>45418</v>
      </c>
      <c r="C17" s="14">
        <v>32580</v>
      </c>
      <c r="D17" s="14">
        <v>43772</v>
      </c>
      <c r="E17" s="14">
        <v>62578</v>
      </c>
      <c r="F17" s="14">
        <v>34629</v>
      </c>
      <c r="G17" s="14">
        <v>73636</v>
      </c>
      <c r="H17" s="14">
        <v>46606</v>
      </c>
      <c r="I17" s="14">
        <v>21062</v>
      </c>
      <c r="J17" s="12">
        <f t="shared" si="6"/>
        <v>360281</v>
      </c>
    </row>
    <row r="18" spans="1:10" ht="18.75" customHeight="1">
      <c r="A18" s="13" t="s">
        <v>32</v>
      </c>
      <c r="B18" s="14">
        <v>25403</v>
      </c>
      <c r="C18" s="14">
        <v>13299</v>
      </c>
      <c r="D18" s="14">
        <v>20251</v>
      </c>
      <c r="E18" s="14">
        <v>27245</v>
      </c>
      <c r="F18" s="14">
        <v>15136</v>
      </c>
      <c r="G18" s="14">
        <v>36887</v>
      </c>
      <c r="H18" s="14">
        <v>28979</v>
      </c>
      <c r="I18" s="14">
        <v>12498</v>
      </c>
      <c r="J18" s="12">
        <f t="shared" si="6"/>
        <v>179698</v>
      </c>
    </row>
    <row r="19" spans="1:10" ht="18.75" customHeight="1">
      <c r="A19" s="13" t="s">
        <v>33</v>
      </c>
      <c r="B19" s="14">
        <v>1021</v>
      </c>
      <c r="C19" s="14">
        <v>742</v>
      </c>
      <c r="D19" s="14">
        <v>850</v>
      </c>
      <c r="E19" s="14">
        <v>1409</v>
      </c>
      <c r="F19" s="14">
        <v>716</v>
      </c>
      <c r="G19" s="14">
        <v>1597</v>
      </c>
      <c r="H19" s="14">
        <v>1083</v>
      </c>
      <c r="I19" s="14">
        <v>431</v>
      </c>
      <c r="J19" s="12">
        <f t="shared" si="6"/>
        <v>7849</v>
      </c>
    </row>
    <row r="20" spans="1:10" ht="18.75" customHeight="1">
      <c r="A20" s="17" t="s">
        <v>34</v>
      </c>
      <c r="B20" s="14">
        <f>B21+B22</f>
        <v>28843</v>
      </c>
      <c r="C20" s="14">
        <f aca="true" t="shared" si="7" ref="C20:I20">C21+C22</f>
        <v>21795</v>
      </c>
      <c r="D20" s="14">
        <f t="shared" si="7"/>
        <v>34747</v>
      </c>
      <c r="E20" s="14">
        <f t="shared" si="7"/>
        <v>48657</v>
      </c>
      <c r="F20" s="14">
        <f t="shared" si="7"/>
        <v>24652</v>
      </c>
      <c r="G20" s="14">
        <f t="shared" si="7"/>
        <v>39207</v>
      </c>
      <c r="H20" s="14">
        <f t="shared" si="7"/>
        <v>18237</v>
      </c>
      <c r="I20" s="14">
        <f t="shared" si="7"/>
        <v>7708</v>
      </c>
      <c r="J20" s="12">
        <f t="shared" si="6"/>
        <v>223846</v>
      </c>
    </row>
    <row r="21" spans="1:10" ht="18.75" customHeight="1">
      <c r="A21" s="13" t="s">
        <v>35</v>
      </c>
      <c r="B21" s="14">
        <v>18460</v>
      </c>
      <c r="C21" s="14">
        <v>13949</v>
      </c>
      <c r="D21" s="14">
        <v>22238</v>
      </c>
      <c r="E21" s="14">
        <v>31140</v>
      </c>
      <c r="F21" s="14">
        <v>15777</v>
      </c>
      <c r="G21" s="14">
        <v>25092</v>
      </c>
      <c r="H21" s="14">
        <v>11672</v>
      </c>
      <c r="I21" s="14">
        <v>4933</v>
      </c>
      <c r="J21" s="12">
        <f t="shared" si="6"/>
        <v>143261</v>
      </c>
    </row>
    <row r="22" spans="1:10" ht="18.75" customHeight="1">
      <c r="A22" s="13" t="s">
        <v>36</v>
      </c>
      <c r="B22" s="14">
        <v>10383</v>
      </c>
      <c r="C22" s="14">
        <v>7846</v>
      </c>
      <c r="D22" s="14">
        <v>12509</v>
      </c>
      <c r="E22" s="14">
        <v>17517</v>
      </c>
      <c r="F22" s="14">
        <v>8875</v>
      </c>
      <c r="G22" s="14">
        <v>14115</v>
      </c>
      <c r="H22" s="14">
        <v>6565</v>
      </c>
      <c r="I22" s="14">
        <v>2775</v>
      </c>
      <c r="J22" s="12">
        <f t="shared" si="6"/>
        <v>80585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0.966448669520992</v>
      </c>
      <c r="C28" s="23">
        <f aca="true" t="shared" si="8" ref="C28:I28">(((+C$8+C$16)*C$25)+(C$20*C$26))/C$7</f>
        <v>0.9562152877453463</v>
      </c>
      <c r="D28" s="23">
        <f t="shared" si="8"/>
        <v>0.9698362486417537</v>
      </c>
      <c r="E28" s="23">
        <f t="shared" si="8"/>
        <v>0.9649889745759863</v>
      </c>
      <c r="F28" s="23">
        <f t="shared" si="8"/>
        <v>0.9611818938582144</v>
      </c>
      <c r="G28" s="23">
        <f t="shared" si="8"/>
        <v>0.966930131244855</v>
      </c>
      <c r="H28" s="23">
        <f t="shared" si="8"/>
        <v>0.9296316456006151</v>
      </c>
      <c r="I28" s="23">
        <f t="shared" si="8"/>
        <v>0.9870191403574016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1.5119122985986397</v>
      </c>
      <c r="C31" s="26">
        <f aca="true" t="shared" si="9" ref="C31:I31">C28*C30</f>
        <v>1.4708503556098915</v>
      </c>
      <c r="D31" s="26">
        <f t="shared" si="9"/>
        <v>1.5071255303892852</v>
      </c>
      <c r="E31" s="26">
        <f t="shared" si="9"/>
        <v>1.4988208753114218</v>
      </c>
      <c r="F31" s="26">
        <f t="shared" si="9"/>
        <v>1.452922550756077</v>
      </c>
      <c r="G31" s="26">
        <f t="shared" si="9"/>
        <v>1.5320040999443483</v>
      </c>
      <c r="H31" s="26">
        <f t="shared" si="9"/>
        <v>1.6878392157524769</v>
      </c>
      <c r="I31" s="26">
        <f t="shared" si="9"/>
        <v>1.8955702590563899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338296.42</v>
      </c>
      <c r="C37" s="29">
        <f aca="true" t="shared" si="12" ref="C37:I37">+C38+C39</f>
        <v>238151.26</v>
      </c>
      <c r="D37" s="29">
        <f t="shared" si="12"/>
        <v>382815.91</v>
      </c>
      <c r="E37" s="29">
        <f t="shared" si="12"/>
        <v>490547.59</v>
      </c>
      <c r="F37" s="29">
        <f t="shared" si="12"/>
        <v>257617.7</v>
      </c>
      <c r="G37" s="29">
        <f t="shared" si="12"/>
        <v>528547.54</v>
      </c>
      <c r="H37" s="29">
        <f t="shared" si="12"/>
        <v>344655.08</v>
      </c>
      <c r="I37" s="29">
        <f t="shared" si="12"/>
        <v>193693.16</v>
      </c>
      <c r="J37" s="29">
        <f t="shared" si="11"/>
        <v>2774324.66</v>
      </c>
      <c r="L37" s="43"/>
      <c r="M37" s="43"/>
    </row>
    <row r="38" spans="1:10" ht="15.75">
      <c r="A38" s="17" t="s">
        <v>74</v>
      </c>
      <c r="B38" s="30">
        <f>ROUND(+B7*B31,2)</f>
        <v>338296.42</v>
      </c>
      <c r="C38" s="30">
        <f aca="true" t="shared" si="13" ref="C38:I38">ROUND(+C7*C31,2)</f>
        <v>238151.26</v>
      </c>
      <c r="D38" s="30">
        <f t="shared" si="13"/>
        <v>382815.91</v>
      </c>
      <c r="E38" s="30">
        <f t="shared" si="13"/>
        <v>490547.59</v>
      </c>
      <c r="F38" s="30">
        <f t="shared" si="13"/>
        <v>257617.7</v>
      </c>
      <c r="G38" s="30">
        <f t="shared" si="13"/>
        <v>528547.54</v>
      </c>
      <c r="H38" s="30">
        <f t="shared" si="13"/>
        <v>344655.08</v>
      </c>
      <c r="I38" s="30">
        <f t="shared" si="13"/>
        <v>193693.16</v>
      </c>
      <c r="J38" s="30">
        <f>SUM(B38:I38)</f>
        <v>2774324.66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-79992</v>
      </c>
      <c r="C41" s="31">
        <f t="shared" si="15"/>
        <v>-69387</v>
      </c>
      <c r="D41" s="31">
        <f t="shared" si="15"/>
        <v>-88488</v>
      </c>
      <c r="E41" s="31">
        <f t="shared" si="15"/>
        <v>-108696</v>
      </c>
      <c r="F41" s="31">
        <f t="shared" si="15"/>
        <v>-74208</v>
      </c>
      <c r="G41" s="31">
        <f t="shared" si="15"/>
        <v>-105951</v>
      </c>
      <c r="H41" s="31">
        <f t="shared" si="15"/>
        <v>-52869</v>
      </c>
      <c r="I41" s="31">
        <f t="shared" si="15"/>
        <v>-38814</v>
      </c>
      <c r="J41" s="31">
        <f t="shared" si="15"/>
        <v>-618405</v>
      </c>
      <c r="L41" s="43"/>
    </row>
    <row r="42" spans="1:12" ht="15.75">
      <c r="A42" s="17" t="s">
        <v>44</v>
      </c>
      <c r="B42" s="32">
        <f>B43+B44</f>
        <v>-79992</v>
      </c>
      <c r="C42" s="32">
        <f aca="true" t="shared" si="16" ref="C42:I42">C43+C44</f>
        <v>-69387</v>
      </c>
      <c r="D42" s="32">
        <f t="shared" si="16"/>
        <v>-88488</v>
      </c>
      <c r="E42" s="32">
        <f t="shared" si="16"/>
        <v>-108696</v>
      </c>
      <c r="F42" s="32">
        <f t="shared" si="16"/>
        <v>-74208</v>
      </c>
      <c r="G42" s="32">
        <f t="shared" si="16"/>
        <v>-105951</v>
      </c>
      <c r="H42" s="32">
        <f t="shared" si="16"/>
        <v>-52869</v>
      </c>
      <c r="I42" s="32">
        <f t="shared" si="16"/>
        <v>-38814</v>
      </c>
      <c r="J42" s="31">
        <f t="shared" si="11"/>
        <v>-618405</v>
      </c>
      <c r="L42" s="43"/>
    </row>
    <row r="43" spans="1:12" ht="15.75">
      <c r="A43" s="13" t="s">
        <v>69</v>
      </c>
      <c r="B43" s="20">
        <f aca="true" t="shared" si="17" ref="B43:I43">ROUND(-B9*$D$3,2)</f>
        <v>-79992</v>
      </c>
      <c r="C43" s="20">
        <f t="shared" si="17"/>
        <v>-69387</v>
      </c>
      <c r="D43" s="20">
        <f t="shared" si="17"/>
        <v>-88488</v>
      </c>
      <c r="E43" s="20">
        <f t="shared" si="17"/>
        <v>-108696</v>
      </c>
      <c r="F43" s="20">
        <f t="shared" si="17"/>
        <v>-74208</v>
      </c>
      <c r="G43" s="20">
        <f t="shared" si="17"/>
        <v>-105951</v>
      </c>
      <c r="H43" s="20">
        <f t="shared" si="17"/>
        <v>-52869</v>
      </c>
      <c r="I43" s="20">
        <f t="shared" si="17"/>
        <v>-38814</v>
      </c>
      <c r="J43" s="57">
        <f t="shared" si="11"/>
        <v>-618405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2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  <c r="L46" s="65"/>
    </row>
    <row r="47" spans="1:12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  <c r="L47" s="65"/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258304.41999999998</v>
      </c>
      <c r="C53" s="35">
        <f t="shared" si="20"/>
        <v>168764.26</v>
      </c>
      <c r="D53" s="35">
        <f t="shared" si="20"/>
        <v>294327.91</v>
      </c>
      <c r="E53" s="35">
        <f t="shared" si="20"/>
        <v>381851.59</v>
      </c>
      <c r="F53" s="35">
        <f t="shared" si="20"/>
        <v>183409.7</v>
      </c>
      <c r="G53" s="35">
        <f t="shared" si="20"/>
        <v>422596.54000000004</v>
      </c>
      <c r="H53" s="35">
        <f t="shared" si="20"/>
        <v>291786.08</v>
      </c>
      <c r="I53" s="35">
        <f t="shared" si="20"/>
        <v>154879.16</v>
      </c>
      <c r="J53" s="35">
        <f>SUM(B53:I53)</f>
        <v>2155919.66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2155919.6799999997</v>
      </c>
      <c r="L56" s="43"/>
    </row>
    <row r="57" spans="1:10" ht="17.25" customHeight="1">
      <c r="A57" s="17" t="s">
        <v>48</v>
      </c>
      <c r="B57" s="45">
        <v>49407.05</v>
      </c>
      <c r="C57" s="45">
        <v>41144.16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90551.21</v>
      </c>
    </row>
    <row r="58" spans="1:10" ht="17.25" customHeight="1">
      <c r="A58" s="17" t="s">
        <v>54</v>
      </c>
      <c r="B58" s="45">
        <v>208897.38</v>
      </c>
      <c r="C58" s="45">
        <v>127620.11</v>
      </c>
      <c r="D58" s="44">
        <v>0</v>
      </c>
      <c r="E58" s="45">
        <v>178909.4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515426.89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111109.33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111109.33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121611.12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121611.12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40883.71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40883.71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20723.75</v>
      </c>
      <c r="E62" s="44">
        <v>0</v>
      </c>
      <c r="F62" s="45">
        <v>24504.27</v>
      </c>
      <c r="G62" s="44">
        <v>0</v>
      </c>
      <c r="H62" s="44">
        <v>0</v>
      </c>
      <c r="I62" s="44">
        <v>0</v>
      </c>
      <c r="J62" s="35">
        <f t="shared" si="21"/>
        <v>45228.020000000004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114252.11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114252.11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75598.8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75598.8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13091.27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13091.27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158905.43</v>
      </c>
      <c r="G66" s="44">
        <v>0</v>
      </c>
      <c r="H66" s="44">
        <v>0</v>
      </c>
      <c r="I66" s="44">
        <v>0</v>
      </c>
      <c r="J66" s="35">
        <f t="shared" si="21"/>
        <v>158905.43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247248.83</v>
      </c>
      <c r="H67" s="45">
        <v>291786.08</v>
      </c>
      <c r="I67" s="44">
        <v>0</v>
      </c>
      <c r="J67" s="32">
        <f t="shared" si="21"/>
        <v>539034.91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175347.72</v>
      </c>
      <c r="H68" s="44">
        <v>0</v>
      </c>
      <c r="I68" s="44">
        <v>0</v>
      </c>
      <c r="J68" s="35">
        <f t="shared" si="21"/>
        <v>175347.72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51361.21</v>
      </c>
      <c r="J69" s="32">
        <f t="shared" si="21"/>
        <v>51361.21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103517.95</v>
      </c>
      <c r="J70" s="35">
        <f t="shared" si="21"/>
        <v>103517.95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1.6074621511973086</v>
      </c>
      <c r="C75" s="55">
        <v>1.5663189022334052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1.4908437244313533</v>
      </c>
      <c r="C76" s="55">
        <v>1.4410164311827696</v>
      </c>
      <c r="D76" s="55"/>
      <c r="E76" s="55">
        <v>1.5268746963234898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1.4117087116732319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1.4789633389734913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1.8787804514083195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1.6581883509833586</v>
      </c>
      <c r="E80" s="55">
        <v>0</v>
      </c>
      <c r="F80" s="55">
        <v>1.5170055348957883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1.4781044898425888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1.474043229497775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1.4610901486161787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1.4433107845172004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1.4729671601748808</v>
      </c>
      <c r="H85" s="55">
        <v>1.6878392156670698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1.614683142690156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1.8538192829874565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1.9171695647654545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2014-01-30T18:10:39Z</dcterms:modified>
  <cp:category/>
  <cp:version/>
  <cp:contentType/>
  <cp:contentStatus/>
</cp:coreProperties>
</file>