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<sst xmlns="http://schemas.openxmlformats.org/spreadsheetml/2006/main" count="57" uniqueCount="34">
  <si>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</si>
  <si>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</si>
  <si>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</si>
  <si>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</si>
  <si>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</si>
  <si>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</si>
  <si>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</si>
  <si>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</si>
  <si>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</si>
  <si>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</si>
  <si>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</si>
  <si>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</si>
  <si>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</si>
  <si>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</si>
  <si>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</si>
  <si>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</si>
  <si>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</si>
  <si>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</si>
  <si>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</si>
  <si>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</si>
  <si>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</si>
  <si>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</si>
  <si>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</si>
  <si>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</si>
  <si>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</si>
  <si>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</si>
  <si>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</si>
  <si>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</si>
  <si>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</si>
  <si>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</si>
  <si>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</si>
  <si>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</si>
  <si>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</si>
  <si>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08/01/14 - VENCIMENTO 15/01/14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</si>
</sst>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6" sqref="A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1947699.1</v>
      </c>
      <c r="C5" s="13">
        <f t="shared" si="0"/>
        <v>2282170.2800000003</v>
      </c>
      <c r="D5" s="13">
        <f t="shared" si="0"/>
        <v>2915388.4000000004</v>
      </c>
      <c r="E5" s="13">
        <f>+E21</f>
        <v>1028286.56</v>
      </c>
      <c r="F5" s="13">
        <f t="shared" ref="F5:I7" si="1">+E13+F21</f>
        <v>1803604.4100000001</v>
      </c>
      <c r="G5" s="13">
        <f t="shared" si="1"/>
        <v>2721696.31</v>
      </c>
      <c r="H5" s="13">
        <f t="shared" si="1"/>
        <v>2834656.77</v>
      </c>
      <c r="I5" s="13">
        <f t="shared" si="1"/>
        <v>1579429.51</v>
      </c>
      <c r="J5" s="13">
        <f t="shared" ref="J5:K7" si="2">+I13</f>
        <v>441071.98</v>
      </c>
      <c r="K5" s="13">
        <f t="shared" si="2"/>
        <v>652298.22</v>
      </c>
      <c r="L5" s="13">
        <f>SUM(B5:K5)</f>
        <v>18206301.540000003</v>
      </c>
      <c r="M5" s="20"/>
    </row>
    <row r="6" spans="1:13" ht="24" customHeight="1">
      <c r="A6" s="2" t="s">
        <v>27</v>
      </c>
      <c r="B6" s="9">
        <f t="shared" si="0"/>
        <v>171949.33</v>
      </c>
      <c r="C6" s="9">
        <f t="shared" si="0"/>
        <v>-334527.49</v>
      </c>
      <c r="D6" s="9">
        <f t="shared" si="0"/>
        <v>-359106.78</v>
      </c>
      <c r="E6" s="9">
        <f>+E22</f>
        <v>-154312.46</v>
      </c>
      <c r="F6" s="9">
        <f t="shared" si="1"/>
        <v>-371216.52</v>
      </c>
      <c r="G6" s="9">
        <f t="shared" si="1"/>
        <v>-156242.35</v>
      </c>
      <c r="H6" s="9">
        <f t="shared" si="1"/>
        <v>-356858.64</v>
      </c>
      <c r="I6" s="9">
        <f t="shared" si="1"/>
        <v>-93993.88</v>
      </c>
      <c r="J6" s="9">
        <f t="shared" si="2"/>
        <v>-72565.259999999995</v>
      </c>
      <c r="K6" s="9">
        <f t="shared" si="2"/>
        <v>-78047.990000000005</v>
      </c>
      <c r="L6" s="9">
        <f>SUM(B6:K6)</f>
        <v>-1804922.04</v>
      </c>
      <c r="M6" s="20"/>
    </row>
    <row r="7" spans="1:13" ht="29.25" customHeight="1">
      <c r="A7" s="7" t="s">
        <v>28</v>
      </c>
      <c r="B7" s="8">
        <f t="shared" si="0"/>
        <v>2119648.4300000002</v>
      </c>
      <c r="C7" s="8">
        <f t="shared" si="0"/>
        <v>1947642.79</v>
      </c>
      <c r="D7" s="8">
        <f t="shared" si="0"/>
        <v>2556281.62</v>
      </c>
      <c r="E7" s="8">
        <f>E23</f>
        <v>873974.10000000009</v>
      </c>
      <c r="F7" s="8">
        <f t="shared" si="1"/>
        <v>1432387.8900000001</v>
      </c>
      <c r="G7" s="8">
        <f t="shared" si="1"/>
        <v>2565453.96</v>
      </c>
      <c r="H7" s="8">
        <f t="shared" si="1"/>
        <v>2477798.13</v>
      </c>
      <c r="I7" s="8">
        <f t="shared" si="1"/>
        <v>1485435.6300000001</v>
      </c>
      <c r="J7" s="8">
        <f t="shared" si="2"/>
        <v>368506.72</v>
      </c>
      <c r="K7" s="8">
        <f t="shared" si="2"/>
        <v>574250.23</v>
      </c>
      <c r="L7" s="8">
        <f>SUM(B7:K7)</f>
        <v>16401379.5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1214435.93</v>
      </c>
      <c r="C13" s="13">
        <v>1757228.52</v>
      </c>
      <c r="D13" s="13">
        <v>2090539.09</v>
      </c>
      <c r="E13" s="13">
        <v>1201995.54</v>
      </c>
      <c r="F13" s="13">
        <v>1666013.05</v>
      </c>
      <c r="G13" s="13">
        <v>2228708.2000000002</v>
      </c>
      <c r="H13" s="13">
        <v>1137714.08</v>
      </c>
      <c r="I13" s="13">
        <v>441071.98</v>
      </c>
      <c r="J13" s="13">
        <v>652298.22</v>
      </c>
      <c r="K13" s="13">
        <f>SUM(B13:J13)</f>
        <v>12390004.610000001</v>
      </c>
    </row>
    <row r="14" spans="1:13" ht="27" customHeight="1">
      <c r="A14" s="2" t="s">
        <v>27</v>
      </c>
      <c r="B14" s="9">
        <v>295285.05</v>
      </c>
      <c r="C14" s="9">
        <v>-217651.86</v>
      </c>
      <c r="D14" s="9">
        <v>-232960.6</v>
      </c>
      <c r="E14" s="9">
        <v>-257138.52</v>
      </c>
      <c r="F14" s="9">
        <v>10751.49</v>
      </c>
      <c r="G14" s="9">
        <v>-277613.56</v>
      </c>
      <c r="H14" s="9">
        <v>-21702.02</v>
      </c>
      <c r="I14" s="9">
        <v>-72565.259999999995</v>
      </c>
      <c r="J14" s="9">
        <v>-78047.990000000005</v>
      </c>
      <c r="K14" s="9">
        <f>SUM(B14:J14)</f>
        <v>-851643.27</v>
      </c>
    </row>
    <row r="15" spans="1:13" ht="27" customHeight="1">
      <c r="A15" s="7" t="s">
        <v>28</v>
      </c>
      <c r="B15" s="8">
        <f>+B13+B14</f>
        <v>1509720.98</v>
      </c>
      <c r="C15" s="8">
        <f t="shared" ref="C15:J15" si="3">+C13+C14</f>
        <v>1539576.6600000001</v>
      </c>
      <c r="D15" s="8">
        <f t="shared" si="3"/>
        <v>1857578.49</v>
      </c>
      <c r="E15" s="8">
        <f t="shared" si="3"/>
        <v>944857.02</v>
      </c>
      <c r="F15" s="8">
        <f t="shared" si="3"/>
        <v>1676764.54</v>
      </c>
      <c r="G15" s="8">
        <f t="shared" si="3"/>
        <v>1951094.6400000001</v>
      </c>
      <c r="H15" s="8">
        <f t="shared" si="3"/>
        <v>1116012.06</v>
      </c>
      <c r="I15" s="8">
        <f t="shared" si="3"/>
        <v>368506.72</v>
      </c>
      <c r="J15" s="8">
        <f t="shared" si="3"/>
        <v>574250.23</v>
      </c>
      <c r="K15" s="8">
        <f>SUM(B15:J15)</f>
        <v>11538361.340000002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733263.17</v>
      </c>
      <c r="C21" s="13">
        <v>524941.76</v>
      </c>
      <c r="D21" s="13">
        <v>824849.31</v>
      </c>
      <c r="E21" s="13">
        <v>1028286.56</v>
      </c>
      <c r="F21" s="13">
        <v>601608.87</v>
      </c>
      <c r="G21" s="13">
        <v>1055683.26</v>
      </c>
      <c r="H21" s="13">
        <v>605948.56999999995</v>
      </c>
      <c r="I21" s="13">
        <v>441715.43</v>
      </c>
      <c r="J21" s="13">
        <f>SUM(B21:I21)</f>
        <v>5816296.9300000006</v>
      </c>
      <c r="M21" s="15"/>
    </row>
    <row r="22" spans="1:13" ht="27" customHeight="1">
      <c r="A22" s="2" t="s">
        <v>27</v>
      </c>
      <c r="B22" s="10">
        <v>-123335.72</v>
      </c>
      <c r="C22" s="10">
        <v>-116875.63</v>
      </c>
      <c r="D22" s="10">
        <v>-126146.18</v>
      </c>
      <c r="E22" s="10">
        <v>-154312.46</v>
      </c>
      <c r="F22" s="10">
        <v>-114078</v>
      </c>
      <c r="G22" s="10">
        <v>-166993.84</v>
      </c>
      <c r="H22" s="10">
        <v>-79245.08</v>
      </c>
      <c r="I22" s="10">
        <v>-72291.86</v>
      </c>
      <c r="J22" s="9">
        <f>SUM(B22:I22)</f>
        <v>-953278.7699999999</v>
      </c>
      <c r="M22" s="15"/>
    </row>
    <row r="23" spans="1:13" ht="29.25" customHeight="1">
      <c r="A23" s="7" t="s">
        <v>28</v>
      </c>
      <c r="B23" s="8">
        <f>+B21+B22</f>
        <v>609927.45000000007</v>
      </c>
      <c r="C23" s="8">
        <f t="shared" ref="C23:J23" si="4">+C21+C22</f>
        <v>408066.13</v>
      </c>
      <c r="D23" s="8">
        <f t="shared" si="4"/>
        <v>698703.13000000012</v>
      </c>
      <c r="E23" s="8">
        <f t="shared" si="4"/>
        <v>873974.10000000009</v>
      </c>
      <c r="F23" s="8">
        <f t="shared" si="4"/>
        <v>487530.87</v>
      </c>
      <c r="G23" s="8">
        <f t="shared" si="4"/>
        <v>888689.42</v>
      </c>
      <c r="H23" s="8">
        <f t="shared" si="4"/>
        <v>526703.49</v>
      </c>
      <c r="I23" s="8">
        <f t="shared" si="4"/>
        <v>369423.57</v>
      </c>
      <c r="J23" s="8">
        <f t="shared" si="4"/>
        <v>4863018.1600000011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2014-01-15T12:13:26Z</dcterms:modified>
</cp:coreProperties>
</file>