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J21"/>
  <c r="J22"/>
  <c r="B23"/>
  <c r="C23"/>
  <c r="D23"/>
  <c r="E23"/>
  <c r="E7" s="1"/>
  <c r="F23"/>
  <c r="G23"/>
  <c r="H23"/>
  <c r="I23"/>
  <c r="J23"/>
  <c r="L7" l="1"/>
  <c r="K15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<sst xmlns="http://schemas.openxmlformats.org/spreadsheetml/2006/main" count="57" uniqueCount="34">
  <si>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</si>
  <si>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</si>
  <si>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</si>
  <si>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</si>
  <si>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</si>
  <si>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</si>
  <si>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</si>
  <si>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</si>
  <si>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</si>
  <si>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</si>
  <si>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</si>
  <si>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</si>
  <si>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</si>
  <si>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</si>
  <si>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</si>
  <si>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</si>
  <si>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</si>
  <si>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</si>
  <si>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</si>
  <si>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</si>
  <si>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</si>
  <si>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</si>
  <si>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</si>
  <si>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</si>
  <si>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</si>
  <si>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</si>
  <si>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</si>
  <si>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</si>
  <si>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</si>
  <si>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</si>
  <si>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</si>
  <si>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</si>
  <si>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</si>
  <si>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27/01/14 - VENCIMENTO 03/02/14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</si>
</sst>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F6" sqref="F6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2023311.8</v>
      </c>
      <c r="C5" s="13">
        <f t="shared" si="0"/>
        <v>2463181.02</v>
      </c>
      <c r="D5" s="13">
        <f t="shared" si="0"/>
        <v>2994129.76</v>
      </c>
      <c r="E5" s="13">
        <f>+E21</f>
        <v>1047398.28</v>
      </c>
      <c r="F5" s="13">
        <f t="shared" ref="F5:I7" si="1">+E13+F21</f>
        <v>1930438.85</v>
      </c>
      <c r="G5" s="13">
        <f t="shared" si="1"/>
        <v>2848863.79</v>
      </c>
      <c r="H5" s="13">
        <f t="shared" si="1"/>
        <v>3015807.8600000003</v>
      </c>
      <c r="I5" s="13">
        <f t="shared" si="1"/>
        <v>1703159.67</v>
      </c>
      <c r="J5" s="13">
        <f t="shared" ref="J5:K7" si="2">+I13</f>
        <v>483623.24</v>
      </c>
      <c r="K5" s="13">
        <f t="shared" si="2"/>
        <v>694702.24</v>
      </c>
      <c r="L5" s="13">
        <f>SUM(B5:K5)</f>
        <v>19204616.509999998</v>
      </c>
      <c r="M5" s="20"/>
    </row>
    <row r="6" spans="1:13" ht="24" customHeight="1">
      <c r="A6" s="2" t="s">
        <v>27</v>
      </c>
      <c r="B6" s="9">
        <f t="shared" si="0"/>
        <v>-365441.5</v>
      </c>
      <c r="C6" s="9">
        <f t="shared" si="0"/>
        <v>-373611.75</v>
      </c>
      <c r="D6" s="9">
        <f t="shared" si="0"/>
        <v>-378177.72</v>
      </c>
      <c r="E6" s="9">
        <f>+E22</f>
        <v>-154730.73000000001</v>
      </c>
      <c r="F6" s="9">
        <f t="shared" si="1"/>
        <v>-405372.25</v>
      </c>
      <c r="G6" s="9">
        <f t="shared" si="1"/>
        <v>-456782.77</v>
      </c>
      <c r="H6" s="9">
        <f t="shared" si="1"/>
        <v>-382639.71</v>
      </c>
      <c r="I6" s="9">
        <f t="shared" si="1"/>
        <v>-273517.07</v>
      </c>
      <c r="J6" s="9">
        <f t="shared" si="2"/>
        <v>-79671.399999999994</v>
      </c>
      <c r="K6" s="9">
        <f t="shared" si="2"/>
        <v>-90838.02</v>
      </c>
      <c r="L6" s="9">
        <f>SUM(B6:K6)</f>
        <v>-2960782.9199999995</v>
      </c>
      <c r="M6" s="20"/>
    </row>
    <row r="7" spans="1:13" ht="29.25" customHeight="1">
      <c r="A7" s="7" t="s">
        <v>28</v>
      </c>
      <c r="B7" s="8">
        <f t="shared" si="0"/>
        <v>1657870.3</v>
      </c>
      <c r="C7" s="8">
        <f t="shared" si="0"/>
        <v>2089569.27</v>
      </c>
      <c r="D7" s="8">
        <f t="shared" si="0"/>
        <v>2615952.04</v>
      </c>
      <c r="E7" s="8">
        <f>E23</f>
        <v>892667.55</v>
      </c>
      <c r="F7" s="8">
        <f t="shared" si="1"/>
        <v>1525066.6</v>
      </c>
      <c r="G7" s="8">
        <f t="shared" si="1"/>
        <v>2392081.02</v>
      </c>
      <c r="H7" s="8">
        <f t="shared" si="1"/>
        <v>2633168.15</v>
      </c>
      <c r="I7" s="8">
        <f t="shared" si="1"/>
        <v>1429642.5999999999</v>
      </c>
      <c r="J7" s="8">
        <f t="shared" si="2"/>
        <v>403951.83999999997</v>
      </c>
      <c r="K7" s="8">
        <f t="shared" si="2"/>
        <v>603864.22</v>
      </c>
      <c r="L7" s="8">
        <f>SUM(B7:K7)</f>
        <v>16243833.59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1285912.51</v>
      </c>
      <c r="C13" s="13">
        <v>1922010.91</v>
      </c>
      <c r="D13" s="13">
        <v>2168020.69</v>
      </c>
      <c r="E13" s="13">
        <v>1296927.46</v>
      </c>
      <c r="F13" s="13">
        <v>1771443.58</v>
      </c>
      <c r="G13" s="13">
        <v>2392610.89</v>
      </c>
      <c r="H13" s="13">
        <v>1219929.6499999999</v>
      </c>
      <c r="I13" s="13">
        <v>483623.24</v>
      </c>
      <c r="J13" s="13">
        <v>694702.24</v>
      </c>
      <c r="K13" s="13">
        <f>SUM(B13:J13)</f>
        <v>13235181.17</v>
      </c>
    </row>
    <row r="14" spans="1:13" ht="27" customHeight="1">
      <c r="A14" s="2" t="s">
        <v>27</v>
      </c>
      <c r="B14" s="9">
        <v>-241650.54</v>
      </c>
      <c r="C14" s="9">
        <v>-257707.67</v>
      </c>
      <c r="D14" s="9">
        <v>-247600.72</v>
      </c>
      <c r="E14" s="9">
        <v>-280891.39</v>
      </c>
      <c r="F14" s="9">
        <v>-290983.34000000003</v>
      </c>
      <c r="G14" s="9">
        <v>-308146.14</v>
      </c>
      <c r="H14" s="9">
        <v>-193709.37</v>
      </c>
      <c r="I14" s="9">
        <v>-79671.399999999994</v>
      </c>
      <c r="J14" s="9">
        <v>-90838.02</v>
      </c>
      <c r="K14" s="9">
        <f>SUM(B14:J14)</f>
        <v>-1991198.5900000003</v>
      </c>
    </row>
    <row r="15" spans="1:13" ht="27" customHeight="1">
      <c r="A15" s="7" t="s">
        <v>28</v>
      </c>
      <c r="B15" s="8">
        <f>+B13+B14</f>
        <v>1044261.97</v>
      </c>
      <c r="C15" s="8">
        <f t="shared" ref="C15:J15" si="3">+C13+C14</f>
        <v>1664303.24</v>
      </c>
      <c r="D15" s="8">
        <f t="shared" si="3"/>
        <v>1920419.97</v>
      </c>
      <c r="E15" s="8">
        <f t="shared" si="3"/>
        <v>1016036.07</v>
      </c>
      <c r="F15" s="8">
        <f t="shared" si="3"/>
        <v>1480460.24</v>
      </c>
      <c r="G15" s="8">
        <f t="shared" si="3"/>
        <v>2084464.75</v>
      </c>
      <c r="H15" s="8">
        <f t="shared" si="3"/>
        <v>1026220.2799999999</v>
      </c>
      <c r="I15" s="8">
        <f t="shared" si="3"/>
        <v>403951.83999999997</v>
      </c>
      <c r="J15" s="8">
        <f t="shared" si="3"/>
        <v>603864.22</v>
      </c>
      <c r="K15" s="8">
        <f>SUM(B15:J15)</f>
        <v>11243982.58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737399.29</v>
      </c>
      <c r="C21" s="13">
        <v>541170.11</v>
      </c>
      <c r="D21" s="13">
        <v>826109.07</v>
      </c>
      <c r="E21" s="13">
        <v>1047398.28</v>
      </c>
      <c r="F21" s="13">
        <v>633511.39</v>
      </c>
      <c r="G21" s="13">
        <v>1077420.21</v>
      </c>
      <c r="H21" s="13">
        <v>623196.97</v>
      </c>
      <c r="I21" s="13">
        <v>483230.02</v>
      </c>
      <c r="J21" s="13">
        <f>SUM(B21:I21)</f>
        <v>5969435.3399999999</v>
      </c>
      <c r="M21" s="15"/>
    </row>
    <row r="22" spans="1:13" ht="27" customHeight="1">
      <c r="A22" s="2" t="s">
        <v>27</v>
      </c>
      <c r="B22" s="10">
        <v>-123790.96</v>
      </c>
      <c r="C22" s="10">
        <v>-115904.08</v>
      </c>
      <c r="D22" s="10">
        <v>-130577</v>
      </c>
      <c r="E22" s="10">
        <v>-154730.73000000001</v>
      </c>
      <c r="F22" s="10">
        <v>-124480.86</v>
      </c>
      <c r="G22" s="10">
        <v>-165799.43</v>
      </c>
      <c r="H22" s="10">
        <v>-74493.570000000007</v>
      </c>
      <c r="I22" s="10">
        <v>-79807.7</v>
      </c>
      <c r="J22" s="9">
        <f>SUM(B22:I22)</f>
        <v>-969584.33000000007</v>
      </c>
      <c r="M22" s="15"/>
    </row>
    <row r="23" spans="1:13" ht="29.25" customHeight="1">
      <c r="A23" s="7" t="s">
        <v>28</v>
      </c>
      <c r="B23" s="8">
        <f>+B21+B22</f>
        <v>613608.33000000007</v>
      </c>
      <c r="C23" s="8">
        <f t="shared" ref="C23:J23" si="4">+C21+C22</f>
        <v>425266.02999999997</v>
      </c>
      <c r="D23" s="8">
        <f t="shared" si="4"/>
        <v>695532.07</v>
      </c>
      <c r="E23" s="8">
        <f t="shared" si="4"/>
        <v>892667.55</v>
      </c>
      <c r="F23" s="8">
        <f t="shared" si="4"/>
        <v>509030.53</v>
      </c>
      <c r="G23" s="8">
        <f t="shared" si="4"/>
        <v>911620.78</v>
      </c>
      <c r="H23" s="8">
        <f t="shared" si="4"/>
        <v>548703.39999999991</v>
      </c>
      <c r="I23" s="8">
        <f t="shared" si="4"/>
        <v>403422.32</v>
      </c>
      <c r="J23" s="8">
        <f t="shared" si="4"/>
        <v>4999851.01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2014-02-04T11:03:34Z</dcterms:modified>
</cp:coreProperties>
</file>