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<sst xmlns="http://schemas.openxmlformats.org/spreadsheetml/2006/main" count="57" uniqueCount="34">
  <si>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</si>
  <si>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</si>
  <si>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</si>
  <si>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</si>
  <si>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</si>
  <si>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</si>
  <si>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</si>
  <si>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</si>
  <si>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</si>
  <si>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</si>
  <si>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</si>
  <si>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</si>
  <si>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</si>
  <si>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</si>
  <si>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</si>
  <si>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</si>
  <si>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</si>
  <si>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</si>
  <si>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</si>
  <si>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</si>
  <si>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</si>
  <si>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</si>
  <si>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</si>
  <si>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</si>
  <si>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</si>
  <si>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</si>
  <si>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</si>
  <si>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</si>
  <si>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</si>
  <si>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</si>
  <si>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</si>
  <si>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</si>
  <si>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</si>
  <si>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30/01/14 - VENCIMENTO 06/02/14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</si>
</sst>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2031795.76</v>
      </c>
      <c r="C5" s="13">
        <f t="shared" si="0"/>
        <v>2469871.27</v>
      </c>
      <c r="D5" s="13">
        <f t="shared" si="0"/>
        <v>3038652.2199999997</v>
      </c>
      <c r="E5" s="13">
        <f>+E21</f>
        <v>1052979.01</v>
      </c>
      <c r="F5" s="13">
        <f t="shared" ref="F5:I7" si="1">+E13+F21</f>
        <v>1946145.46</v>
      </c>
      <c r="G5" s="13">
        <f t="shared" si="1"/>
        <v>2886478.66</v>
      </c>
      <c r="H5" s="13">
        <f t="shared" si="1"/>
        <v>3000516.88</v>
      </c>
      <c r="I5" s="13">
        <f t="shared" si="1"/>
        <v>1768462.4100000001</v>
      </c>
      <c r="J5" s="13">
        <f t="shared" ref="J5:K7" si="2">+I13</f>
        <v>478889.23</v>
      </c>
      <c r="K5" s="13">
        <f t="shared" si="2"/>
        <v>689953.19</v>
      </c>
      <c r="L5" s="13">
        <f>SUM(B5:K5)</f>
        <v>19363744.09</v>
      </c>
      <c r="M5" s="20"/>
    </row>
    <row r="6" spans="1:13" ht="24" customHeight="1">
      <c r="A6" s="2" t="s">
        <v>27</v>
      </c>
      <c r="B6" s="9">
        <f t="shared" si="0"/>
        <v>-189973.6</v>
      </c>
      <c r="C6" s="9">
        <f t="shared" si="0"/>
        <v>-152548.10999999999</v>
      </c>
      <c r="D6" s="9">
        <f t="shared" si="0"/>
        <v>-140329.46</v>
      </c>
      <c r="E6" s="9">
        <f>+E22</f>
        <v>-67827.27</v>
      </c>
      <c r="F6" s="9">
        <f t="shared" si="1"/>
        <v>-253340.23</v>
      </c>
      <c r="G6" s="9">
        <f t="shared" si="1"/>
        <v>-204070.92</v>
      </c>
      <c r="H6" s="9">
        <f t="shared" si="1"/>
        <v>-121290.48</v>
      </c>
      <c r="I6" s="9">
        <f t="shared" si="1"/>
        <v>-135493.95000000001</v>
      </c>
      <c r="J6" s="9">
        <f t="shared" si="2"/>
        <v>-32063.23</v>
      </c>
      <c r="K6" s="9">
        <f t="shared" si="2"/>
        <v>-34092.94</v>
      </c>
      <c r="L6" s="9">
        <f>SUM(B6:K6)</f>
        <v>-1331030.19</v>
      </c>
      <c r="M6" s="20"/>
    </row>
    <row r="7" spans="1:13" ht="29.25" customHeight="1">
      <c r="A7" s="7" t="s">
        <v>28</v>
      </c>
      <c r="B7" s="8">
        <f t="shared" si="0"/>
        <v>1841822.16</v>
      </c>
      <c r="C7" s="8">
        <f t="shared" si="0"/>
        <v>2317323.16</v>
      </c>
      <c r="D7" s="8">
        <f t="shared" si="0"/>
        <v>2898322.76</v>
      </c>
      <c r="E7" s="8">
        <f>E23</f>
        <v>985151.74</v>
      </c>
      <c r="F7" s="8">
        <f t="shared" si="1"/>
        <v>1692805.23</v>
      </c>
      <c r="G7" s="8">
        <f t="shared" si="1"/>
        <v>2682407.7399999998</v>
      </c>
      <c r="H7" s="8">
        <f t="shared" si="1"/>
        <v>2879226.4</v>
      </c>
      <c r="I7" s="8">
        <f t="shared" si="1"/>
        <v>1632968.46</v>
      </c>
      <c r="J7" s="8">
        <f t="shared" si="2"/>
        <v>446826</v>
      </c>
      <c r="K7" s="8">
        <f t="shared" si="2"/>
        <v>655860.25</v>
      </c>
      <c r="L7" s="8">
        <f>SUM(B7:K7)</f>
        <v>18032713.900000002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1284658.97</v>
      </c>
      <c r="C13" s="13">
        <v>1925194.19</v>
      </c>
      <c r="D13" s="13">
        <v>2205256.34</v>
      </c>
      <c r="E13" s="13">
        <v>1309419.22</v>
      </c>
      <c r="F13" s="13">
        <v>1793973.89</v>
      </c>
      <c r="G13" s="13">
        <v>2374925.77</v>
      </c>
      <c r="H13" s="13">
        <v>1284688.07</v>
      </c>
      <c r="I13" s="13">
        <v>478889.23</v>
      </c>
      <c r="J13" s="13">
        <v>689953.19</v>
      </c>
      <c r="K13" s="13">
        <f>SUM(B13:J13)</f>
        <v>13346958.869999999</v>
      </c>
    </row>
    <row r="14" spans="1:13" ht="27" customHeight="1">
      <c r="A14" s="2" t="s">
        <v>27</v>
      </c>
      <c r="B14" s="9">
        <v>-130842.33</v>
      </c>
      <c r="C14" s="9">
        <v>-87263.98</v>
      </c>
      <c r="D14" s="9">
        <v>-76122.81</v>
      </c>
      <c r="E14" s="9">
        <v>-186515.26</v>
      </c>
      <c r="F14" s="9">
        <v>-137283.51</v>
      </c>
      <c r="G14" s="9">
        <v>-104986.33</v>
      </c>
      <c r="H14" s="9">
        <v>-93311.35</v>
      </c>
      <c r="I14" s="9">
        <v>-32063.23</v>
      </c>
      <c r="J14" s="9">
        <v>-34092.94</v>
      </c>
      <c r="K14" s="9">
        <f>SUM(B14:J14)</f>
        <v>-882481.74</v>
      </c>
    </row>
    <row r="15" spans="1:13" ht="27" customHeight="1">
      <c r="A15" s="7" t="s">
        <v>28</v>
      </c>
      <c r="B15" s="8">
        <f>+B13+B14</f>
        <v>1153816.6399999999</v>
      </c>
      <c r="C15" s="8">
        <f t="shared" ref="C15:J15" si="3">+C13+C14</f>
        <v>1837930.21</v>
      </c>
      <c r="D15" s="8">
        <f t="shared" si="3"/>
        <v>2129133.5299999998</v>
      </c>
      <c r="E15" s="8">
        <f t="shared" si="3"/>
        <v>1122903.96</v>
      </c>
      <c r="F15" s="8">
        <f t="shared" si="3"/>
        <v>1656690.38</v>
      </c>
      <c r="G15" s="8">
        <f t="shared" si="3"/>
        <v>2269939.44</v>
      </c>
      <c r="H15" s="8">
        <f t="shared" si="3"/>
        <v>1191376.72</v>
      </c>
      <c r="I15" s="8">
        <f t="shared" si="3"/>
        <v>446826</v>
      </c>
      <c r="J15" s="8">
        <f t="shared" si="3"/>
        <v>655860.25</v>
      </c>
      <c r="K15" s="8">
        <f>SUM(B15:J15)</f>
        <v>12464477.129999999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747136.79</v>
      </c>
      <c r="C21" s="13">
        <v>544677.07999999996</v>
      </c>
      <c r="D21" s="13">
        <v>833395.88</v>
      </c>
      <c r="E21" s="13">
        <v>1052979.01</v>
      </c>
      <c r="F21" s="13">
        <v>636726.24</v>
      </c>
      <c r="G21" s="13">
        <v>1092504.77</v>
      </c>
      <c r="H21" s="13">
        <v>625591.11</v>
      </c>
      <c r="I21" s="13">
        <v>483774.34</v>
      </c>
      <c r="J21" s="13">
        <f>SUM(B21:I21)</f>
        <v>6016785.2199999997</v>
      </c>
      <c r="M21" s="15"/>
    </row>
    <row r="22" spans="1:13" ht="27" customHeight="1">
      <c r="A22" s="2" t="s">
        <v>27</v>
      </c>
      <c r="B22" s="10">
        <v>-59131.27</v>
      </c>
      <c r="C22" s="10">
        <v>-65284.13</v>
      </c>
      <c r="D22" s="10">
        <v>-64206.65</v>
      </c>
      <c r="E22" s="10">
        <v>-67827.27</v>
      </c>
      <c r="F22" s="10">
        <v>-66824.97</v>
      </c>
      <c r="G22" s="10">
        <v>-66787.41</v>
      </c>
      <c r="H22" s="10">
        <v>-16304.15</v>
      </c>
      <c r="I22" s="10">
        <v>-42182.6</v>
      </c>
      <c r="J22" s="9">
        <f>SUM(B22:I22)</f>
        <v>-448548.45000000007</v>
      </c>
      <c r="M22" s="15"/>
    </row>
    <row r="23" spans="1:13" ht="29.25" customHeight="1">
      <c r="A23" s="7" t="s">
        <v>28</v>
      </c>
      <c r="B23" s="8">
        <f>+B21+B22</f>
        <v>688005.52</v>
      </c>
      <c r="C23" s="8">
        <f t="shared" ref="C23:J23" si="4">+C21+C22</f>
        <v>479392.94999999995</v>
      </c>
      <c r="D23" s="8">
        <f t="shared" si="4"/>
        <v>769189.23</v>
      </c>
      <c r="E23" s="8">
        <f t="shared" si="4"/>
        <v>985151.74</v>
      </c>
      <c r="F23" s="8">
        <f t="shared" si="4"/>
        <v>569901.27</v>
      </c>
      <c r="G23" s="8">
        <f t="shared" si="4"/>
        <v>1025717.36</v>
      </c>
      <c r="H23" s="8">
        <f t="shared" si="4"/>
        <v>609286.96</v>
      </c>
      <c r="I23" s="8">
        <f t="shared" si="4"/>
        <v>441591.74000000005</v>
      </c>
      <c r="J23" s="8">
        <f t="shared" si="4"/>
        <v>5568236.7699999996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2014-02-05T20:15:19Z</dcterms:modified>
</cp:coreProperties>
</file>