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B15"/>
  <c r="C15"/>
  <c r="D15"/>
  <c r="E15"/>
  <c r="F15"/>
  <c r="G15"/>
  <c r="H15"/>
  <c r="I15"/>
  <c r="J7" s="1"/>
  <c r="J15"/>
  <c r="K7" s="1"/>
  <c r="J21"/>
  <c r="J22"/>
  <c r="B23"/>
  <c r="C23"/>
  <c r="D23"/>
  <c r="E23"/>
  <c r="E7" s="1"/>
  <c r="F23"/>
  <c r="G23"/>
  <c r="H23"/>
  <c r="I23"/>
  <c r="J23"/>
  <c r="K15" l="1"/>
  <c r="H7"/>
  <c r="F7"/>
  <c r="C7"/>
  <c r="L6"/>
  <c r="I7"/>
  <c r="G7"/>
  <c r="D7"/>
  <c r="B7"/>
  <c r="L7" s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<sst xmlns="http://schemas.openxmlformats.org/spreadsheetml/2006/main" count="57" uniqueCount="34">
  <si>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</si>
  <si>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</si>
  <si>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</si>
  <si>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</si>
  <si>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</si>
  <si>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</si>
  <si>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</si>
  <si>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</si>
  <si>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</si>
  <si>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</si>
  <si>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</si>
  <si>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</si>
  <si>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</si>
  <si>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</si>
  <si>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</si>
  <si>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</si>
  <si>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</si>
  <si>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</si>
  <si>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</si>
  <si>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</si>
  <si>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</si>
  <si>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</si>
  <si>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</si>
  <si>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</si>
  <si>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</si>
  <si>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</si>
  <si>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</si>
  <si>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</si>
  <si>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</si>
  <si>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</si>
  <si>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</si>
  <si>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</si>
  <si>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</si>
  <si>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18/05/14 - VENCIMENTO 23/05/14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</si>
</sst>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736661.7</v>
      </c>
      <c r="C5" s="13">
        <f t="shared" si="0"/>
        <v>852632.74</v>
      </c>
      <c r="D5" s="13">
        <f t="shared" si="0"/>
        <v>1123729.8699999999</v>
      </c>
      <c r="E5" s="13">
        <f>+E21</f>
        <v>442112.76</v>
      </c>
      <c r="F5" s="13">
        <f t="shared" ref="F5:I7" si="1">+E13+F21</f>
        <v>618401.5</v>
      </c>
      <c r="G5" s="13">
        <f t="shared" si="1"/>
        <v>1138693.83</v>
      </c>
      <c r="H5" s="13">
        <f t="shared" si="1"/>
        <v>1148627.0699999998</v>
      </c>
      <c r="I5" s="13">
        <f t="shared" si="1"/>
        <v>545695.9</v>
      </c>
      <c r="J5" s="13">
        <f t="shared" ref="J5:K7" si="2">+I13</f>
        <v>106357.07</v>
      </c>
      <c r="K5" s="13">
        <f t="shared" si="2"/>
        <v>266361.45</v>
      </c>
      <c r="L5" s="13">
        <f>SUM(B5:K5)</f>
        <v>6979273.8899999997</v>
      </c>
      <c r="M5" s="20"/>
    </row>
    <row r="6" spans="1:13" ht="24" customHeight="1">
      <c r="A6" s="2" t="s">
        <v>27</v>
      </c>
      <c r="B6" s="9">
        <f t="shared" si="0"/>
        <v>-133833</v>
      </c>
      <c r="C6" s="9">
        <f t="shared" si="0"/>
        <v>-153966.39999999999</v>
      </c>
      <c r="D6" s="9">
        <f t="shared" si="0"/>
        <v>-165492.1</v>
      </c>
      <c r="E6" s="9">
        <f>+E22</f>
        <v>-81702</v>
      </c>
      <c r="F6" s="9">
        <f t="shared" si="1"/>
        <v>-121973.51999999999</v>
      </c>
      <c r="G6" s="9">
        <f t="shared" si="1"/>
        <v>-162815.65</v>
      </c>
      <c r="H6" s="9">
        <f t="shared" si="1"/>
        <v>-126147.35</v>
      </c>
      <c r="I6" s="9">
        <f t="shared" si="1"/>
        <v>-90897</v>
      </c>
      <c r="J6" s="9">
        <f t="shared" si="2"/>
        <v>-14193.93</v>
      </c>
      <c r="K6" s="9">
        <f t="shared" si="2"/>
        <v>-38022.870000000003</v>
      </c>
      <c r="L6" s="9">
        <f>SUM(B6:K6)</f>
        <v>-1089043.82</v>
      </c>
      <c r="M6" s="20"/>
    </row>
    <row r="7" spans="1:13" ht="29.25" customHeight="1">
      <c r="A7" s="7" t="s">
        <v>28</v>
      </c>
      <c r="B7" s="8">
        <f t="shared" si="0"/>
        <v>602828.69999999995</v>
      </c>
      <c r="C7" s="8">
        <f t="shared" si="0"/>
        <v>698666.34</v>
      </c>
      <c r="D7" s="8">
        <f t="shared" si="0"/>
        <v>958237.77</v>
      </c>
      <c r="E7" s="8">
        <f>E23</f>
        <v>360410.76</v>
      </c>
      <c r="F7" s="8">
        <f t="shared" si="1"/>
        <v>496427.98</v>
      </c>
      <c r="G7" s="8">
        <f t="shared" si="1"/>
        <v>975878.17999999993</v>
      </c>
      <c r="H7" s="8">
        <f t="shared" si="1"/>
        <v>1022479.72</v>
      </c>
      <c r="I7" s="8">
        <f t="shared" si="1"/>
        <v>454798.9</v>
      </c>
      <c r="J7" s="8">
        <f t="shared" si="2"/>
        <v>92163.140000000014</v>
      </c>
      <c r="K7" s="8">
        <f t="shared" si="2"/>
        <v>228338.58000000002</v>
      </c>
      <c r="L7" s="8">
        <f>SUM(B7:K7)</f>
        <v>5890230.0700000003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406550.15</v>
      </c>
      <c r="C13" s="13">
        <v>627441.75</v>
      </c>
      <c r="D13" s="13">
        <v>767912.83</v>
      </c>
      <c r="E13" s="13">
        <v>369604.48</v>
      </c>
      <c r="F13" s="13">
        <v>625959.69999999995</v>
      </c>
      <c r="G13" s="13">
        <v>819531.95</v>
      </c>
      <c r="H13" s="13">
        <v>360372.84</v>
      </c>
      <c r="I13" s="13">
        <v>106357.07</v>
      </c>
      <c r="J13" s="13">
        <v>266361.45</v>
      </c>
      <c r="K13" s="13">
        <f>SUM(B13:J13)</f>
        <v>4350092.22</v>
      </c>
    </row>
    <row r="14" spans="1:13" ht="27" customHeight="1">
      <c r="A14" s="2" t="s">
        <v>27</v>
      </c>
      <c r="B14" s="9">
        <v>-66171</v>
      </c>
      <c r="C14" s="9">
        <v>-94200.4</v>
      </c>
      <c r="D14" s="9">
        <v>-92523.1</v>
      </c>
      <c r="E14" s="9">
        <v>-58112.52</v>
      </c>
      <c r="F14" s="9">
        <v>-73931.649999999994</v>
      </c>
      <c r="G14" s="9">
        <v>-81828.350000000006</v>
      </c>
      <c r="H14" s="9">
        <v>-57801</v>
      </c>
      <c r="I14" s="9">
        <v>-14193.93</v>
      </c>
      <c r="J14" s="9">
        <v>-38022.870000000003</v>
      </c>
      <c r="K14" s="9">
        <f>SUM(B14:J14)</f>
        <v>-576784.82000000007</v>
      </c>
    </row>
    <row r="15" spans="1:13" ht="27" customHeight="1">
      <c r="A15" s="7" t="s">
        <v>28</v>
      </c>
      <c r="B15" s="8">
        <f>+B13+B14</f>
        <v>340379.15</v>
      </c>
      <c r="C15" s="8">
        <f t="shared" ref="C15:J15" si="3">+C13+C14</f>
        <v>533241.35</v>
      </c>
      <c r="D15" s="8">
        <f t="shared" si="3"/>
        <v>675389.73</v>
      </c>
      <c r="E15" s="8">
        <f t="shared" si="3"/>
        <v>311491.95999999996</v>
      </c>
      <c r="F15" s="8">
        <f t="shared" si="3"/>
        <v>552028.04999999993</v>
      </c>
      <c r="G15" s="8">
        <f t="shared" si="3"/>
        <v>737703.6</v>
      </c>
      <c r="H15" s="8">
        <f t="shared" si="3"/>
        <v>302571.84000000003</v>
      </c>
      <c r="I15" s="8">
        <f t="shared" si="3"/>
        <v>92163.140000000014</v>
      </c>
      <c r="J15" s="8">
        <f t="shared" si="3"/>
        <v>228338.58000000002</v>
      </c>
      <c r="K15" s="8">
        <f>SUM(B15:J15)</f>
        <v>3773307.4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330111.55</v>
      </c>
      <c r="C21" s="13">
        <v>225190.99</v>
      </c>
      <c r="D21" s="13">
        <v>355817.04</v>
      </c>
      <c r="E21" s="13">
        <v>442112.76</v>
      </c>
      <c r="F21" s="13">
        <v>248797.02</v>
      </c>
      <c r="G21" s="13">
        <v>512734.13</v>
      </c>
      <c r="H21" s="13">
        <v>329095.12</v>
      </c>
      <c r="I21" s="13">
        <v>185323.06</v>
      </c>
      <c r="J21" s="13">
        <f>SUM(B21:I21)</f>
        <v>2629181.6700000004</v>
      </c>
      <c r="M21" s="15"/>
    </row>
    <row r="22" spans="1:13" ht="27" customHeight="1">
      <c r="A22" s="2" t="s">
        <v>27</v>
      </c>
      <c r="B22" s="10">
        <v>-67662</v>
      </c>
      <c r="C22" s="10">
        <v>-59766</v>
      </c>
      <c r="D22" s="10">
        <v>-72969</v>
      </c>
      <c r="E22" s="10">
        <v>-81702</v>
      </c>
      <c r="F22" s="10">
        <v>-63861</v>
      </c>
      <c r="G22" s="10">
        <v>-88884</v>
      </c>
      <c r="H22" s="10">
        <v>-44319</v>
      </c>
      <c r="I22" s="10">
        <v>-33096</v>
      </c>
      <c r="J22" s="9">
        <f>SUM(B22:I22)</f>
        <v>-512259</v>
      </c>
      <c r="M22" s="15"/>
    </row>
    <row r="23" spans="1:13" ht="29.25" customHeight="1">
      <c r="A23" s="7" t="s">
        <v>28</v>
      </c>
      <c r="B23" s="8">
        <f>+B21+B22</f>
        <v>262449.55</v>
      </c>
      <c r="C23" s="8">
        <f t="shared" ref="C23:J23" si="4">+C21+C22</f>
        <v>165424.99</v>
      </c>
      <c r="D23" s="8">
        <f t="shared" si="4"/>
        <v>282848.03999999998</v>
      </c>
      <c r="E23" s="8">
        <f t="shared" si="4"/>
        <v>360410.76</v>
      </c>
      <c r="F23" s="8">
        <f t="shared" si="4"/>
        <v>184936.02</v>
      </c>
      <c r="G23" s="8">
        <f t="shared" si="4"/>
        <v>423850.13</v>
      </c>
      <c r="H23" s="8">
        <f t="shared" si="4"/>
        <v>284776.12</v>
      </c>
      <c r="I23" s="8">
        <f t="shared" si="4"/>
        <v>152227.06</v>
      </c>
      <c r="J23" s="8">
        <f t="shared" si="4"/>
        <v>2116922.6700000004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2014-05-22T19:09:42Z</dcterms:modified>
</cp:coreProperties>
</file>