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<sst xmlns="http://schemas.openxmlformats.org/spreadsheetml/2006/main" count="53" uniqueCount="48">
  <si>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</si>
  <si>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</si>
  <si>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</si>
  <si>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</si>
  <si>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</si>
  <si>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</si>
  <si>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</si>
  <si>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</si>
  <si>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</si>
  <si>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</si>
  <si>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</si>
  <si>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</si>
  <si>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</si>
  <si>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</si>
  <si>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</si>
  <si>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</si>
  <si>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</si>
  <si>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</si>
  <si>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</si>
  <si>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</si>
  <si>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</si>
  <si>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</si>
  <si>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</si>
  <si>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</si>
  <si>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</si>
  <si>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</si>
  <si>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</si>
  <si>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</si>
  <si>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</si>
  <si>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</si>
  <si>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</si>
  <si>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</si>
  <si>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</si>
  <si>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</si>
  <si>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</si>
  <si>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</si>
  <si>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</si>
  <si>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</si>
  <si>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</si>
  <si>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</si>
  <si>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</si>
  <si>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</si>
  <si>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</si>
  <si>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</si>
  <si>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</si>
  <si>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</si>
  <si>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</si>
  <si>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20/02/16 - VENCIMENTO 26/02/16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</si>
</sst>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0" fontId="39" fillId="0" borderId="10" xfId="45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B1">
      <selection activeCell="N16" sqref="N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6.25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9.75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5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4"/>
      <c r="J3" s="14"/>
      <c r="K3" s="5"/>
    </row>
    <row r="4" spans="1:11" ht="46.5" customHeight="1">
      <c r="A4" s="16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19" t="s">
        <v>20</v>
      </c>
      <c r="J4" s="19" t="s">
        <v>21</v>
      </c>
      <c r="K4" s="16" t="s">
        <v>15</v>
      </c>
    </row>
    <row r="5" spans="1:11" ht="31.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16"/>
    </row>
    <row r="6" spans="1:11" ht="27" customHeight="1">
      <c r="A6" s="10" t="s">
        <v>17</v>
      </c>
      <c r="B6" s="11">
        <v>896096.59</v>
      </c>
      <c r="C6" s="11">
        <v>1302256.3</v>
      </c>
      <c r="D6" s="11">
        <v>1620832.91</v>
      </c>
      <c r="E6" s="11">
        <v>799359.53</v>
      </c>
      <c r="F6" s="11">
        <v>1136341.07</v>
      </c>
      <c r="G6" s="11">
        <v>1585402.04</v>
      </c>
      <c r="H6" s="11">
        <v>766761.54</v>
      </c>
      <c r="I6" s="11">
        <v>293993.17</v>
      </c>
      <c r="J6" s="11">
        <v>551383.63</v>
      </c>
      <c r="K6" s="11">
        <f>SUM(B6:J6)</f>
        <v>8952426.780000001</v>
      </c>
    </row>
    <row r="7" spans="1:11" ht="27" customHeight="1">
      <c r="A7" s="2" t="s">
        <v>18</v>
      </c>
      <c r="B7" s="9">
        <v>-127398.8</v>
      </c>
      <c r="C7" s="9">
        <v>-180004.12</v>
      </c>
      <c r="D7" s="9">
        <v>-165396.83</v>
      </c>
      <c r="E7" s="9">
        <v>-118673.88</v>
      </c>
      <c r="F7" s="9">
        <v>-124830.3</v>
      </c>
      <c r="G7" s="9">
        <v>-155439.45</v>
      </c>
      <c r="H7" s="9">
        <v>-127543.2</v>
      </c>
      <c r="I7" s="9">
        <v>-31568.04</v>
      </c>
      <c r="J7" s="9">
        <v>-69544.97</v>
      </c>
      <c r="K7" s="9">
        <f>SUM(B7:J7)</f>
        <v>-1100399.59</v>
      </c>
    </row>
    <row r="8" spans="1:11" ht="27" customHeight="1">
      <c r="A8" s="7" t="s">
        <v>19</v>
      </c>
      <c r="B8" s="8">
        <f>+B6+B7</f>
        <v>768697.7899999999</v>
      </c>
      <c r="C8" s="8">
        <f aca="true" t="shared" si="0" ref="C8:J8">+C6+C7</f>
        <v>1122252.1800000002</v>
      </c>
      <c r="D8" s="8">
        <f t="shared" si="0"/>
        <v>1455436.0799999998</v>
      </c>
      <c r="E8" s="8">
        <f t="shared" si="0"/>
        <v>680685.65</v>
      </c>
      <c r="F8" s="8">
        <f t="shared" si="0"/>
        <v>1011510.77</v>
      </c>
      <c r="G8" s="8">
        <f t="shared" si="0"/>
        <v>1429962.59</v>
      </c>
      <c r="H8" s="8">
        <f t="shared" si="0"/>
        <v>639218.3400000001</v>
      </c>
      <c r="I8" s="8">
        <f t="shared" si="0"/>
        <v>262425.13</v>
      </c>
      <c r="J8" s="8">
        <f t="shared" si="0"/>
        <v>481838.66000000003</v>
      </c>
      <c r="K8" s="8">
        <f>SUM(B8:J8)</f>
        <v>7852027.1899999995</v>
      </c>
    </row>
    <row r="9" ht="36" customHeight="1"/>
    <row r="10" ht="36" customHeight="1"/>
    <row r="11" spans="1:14" ht="19.5" customHeight="1">
      <c r="A11" s="16" t="s">
        <v>36</v>
      </c>
      <c r="B11" s="16" t="s">
        <v>44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22</v>
      </c>
    </row>
    <row r="12" spans="1:14" ht="45.75" customHeight="1">
      <c r="A12" s="16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6"/>
    </row>
    <row r="13" spans="1:14" ht="25.5" customHeight="1">
      <c r="A13" s="16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6"/>
    </row>
    <row r="14" spans="1:51" ht="27" customHeight="1">
      <c r="A14" s="10" t="s">
        <v>17</v>
      </c>
      <c r="B14" s="11">
        <v>670351.9069836399</v>
      </c>
      <c r="C14" s="11">
        <v>434692.76479999995</v>
      </c>
      <c r="D14" s="11">
        <v>487547.72698920005</v>
      </c>
      <c r="E14" s="11">
        <v>115526.7251216</v>
      </c>
      <c r="F14" s="11">
        <v>432101.5296165501</v>
      </c>
      <c r="G14" s="11">
        <v>539535.8708</v>
      </c>
      <c r="H14" s="11">
        <v>604957.9668</v>
      </c>
      <c r="I14" s="11">
        <v>551924.2963923999</v>
      </c>
      <c r="J14" s="11">
        <v>442085.615836</v>
      </c>
      <c r="K14" s="11">
        <v>538732.95894272</v>
      </c>
      <c r="L14" s="11">
        <v>227162.76782244002</v>
      </c>
      <c r="M14" s="11">
        <v>113904.48524544</v>
      </c>
      <c r="N14" s="11">
        <f>SUM(B14:M14)</f>
        <v>5158524.615349989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21">
        <v>-90676.32</v>
      </c>
      <c r="C15" s="21">
        <v>-84776.23999999999</v>
      </c>
      <c r="D15" s="21">
        <v>-69437.04000000001</v>
      </c>
      <c r="E15" s="21">
        <v>-12701.119999999999</v>
      </c>
      <c r="F15" s="21">
        <v>-54999.8</v>
      </c>
      <c r="G15" s="21">
        <v>-101093.84</v>
      </c>
      <c r="H15" s="21">
        <v>-123037.48</v>
      </c>
      <c r="I15" s="21">
        <v>-63585.520000000004</v>
      </c>
      <c r="J15" s="21">
        <v>-76292.84</v>
      </c>
      <c r="K15" s="21">
        <v>-66286.84</v>
      </c>
      <c r="L15" s="21">
        <v>-34908.799999999996</v>
      </c>
      <c r="M15" s="21">
        <v>-19905.399999999998</v>
      </c>
      <c r="N15" s="9">
        <f>SUM(B15:M15)</f>
        <v>-797701.24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579675.58698364</v>
      </c>
      <c r="C16" s="8">
        <f aca="true" t="shared" si="1" ref="C16:I16">+C14+C15</f>
        <v>349916.52479999996</v>
      </c>
      <c r="D16" s="8">
        <f t="shared" si="1"/>
        <v>418110.68698920007</v>
      </c>
      <c r="E16" s="8">
        <f t="shared" si="1"/>
        <v>102825.6051216</v>
      </c>
      <c r="F16" s="8">
        <f t="shared" si="1"/>
        <v>377101.7296165501</v>
      </c>
      <c r="G16" s="8">
        <f t="shared" si="1"/>
        <v>438442.03080000007</v>
      </c>
      <c r="H16" s="8">
        <f t="shared" si="1"/>
        <v>481920.4868000001</v>
      </c>
      <c r="I16" s="8">
        <f t="shared" si="1"/>
        <v>488338.7763923999</v>
      </c>
      <c r="J16" s="8">
        <f>+J14+J15</f>
        <v>365792.775836</v>
      </c>
      <c r="K16" s="8">
        <f>+K14+K15</f>
        <v>472446.11894272</v>
      </c>
      <c r="L16" s="8">
        <f>+L14+L15</f>
        <v>192253.96782244003</v>
      </c>
      <c r="M16" s="8">
        <f>+M14+M15</f>
        <v>93999.08524544</v>
      </c>
      <c r="N16" s="8">
        <f>+N14+N15</f>
        <v>4360823.375349989</v>
      </c>
    </row>
    <row r="17" ht="14.25">
      <c r="M17" s="13"/>
    </row>
    <row r="18" spans="11:13" ht="14.25">
      <c r="K18" s="12"/>
      <c r="M18" s="13"/>
    </row>
    <row r="19" ht="14.25">
      <c r="M19" s="13"/>
    </row>
    <row r="20" ht="14.25">
      <c r="M20" s="13"/>
    </row>
    <row r="21" ht="14.25">
      <c r="M21" s="13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2016-02-26T14:51:12Z</dcterms:modified>
  <cp:category/>
  <cp:version/>
  <cp:contentType/>
  <cp:contentStatus/>
</cp:coreProperties>
</file>