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 tabRatio="131"/>
  </bookViews>
  <sheets>
    <sheet name="Gestão" sheetId="1" r:id="rId1"/>
  </sheets>
  <definedNames>
    <definedName name="_xlnm._FilterDatabase" localSheetId="0" hidden="1">Gestão!$A$1:$A$112</definedName>
    <definedName name="acuges" localSheetId="0">Gestão!#REF!</definedName>
    <definedName name="acusis">#REF!</definedName>
    <definedName name="_xlnm.Print_Area" localSheetId="0">Gestão!$D$1:$AB$76</definedName>
    <definedName name="DDDDDDDDDD">#REF!</definedName>
    <definedName name="GES">Gestão!#REF!</definedName>
    <definedName name="impgesset">#REF!</definedName>
    <definedName name="impsisset">#REF!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Gestão!$B:$B,Gestão!$1:$3</definedName>
  </definedNames>
  <calcPr calcId="125725"/>
</workbook>
</file>

<file path=xl/calcChain.xml><?xml version="1.0" encoding="utf-8"?>
<calcChain xmlns="http://schemas.openxmlformats.org/spreadsheetml/2006/main">
  <c r="AB9" i="1"/>
  <c r="AB8"/>
  <c r="AB7"/>
  <c r="AB75" l="1"/>
  <c r="AB74"/>
  <c r="AB73"/>
  <c r="AB68"/>
  <c r="AB67"/>
  <c r="AB57"/>
  <c r="AB56"/>
  <c r="AB55"/>
  <c r="AB54"/>
  <c r="AB53"/>
  <c r="AB51"/>
  <c r="AB50"/>
  <c r="AB49"/>
  <c r="AB47"/>
  <c r="AB46"/>
  <c r="AB44"/>
  <c r="AB43"/>
  <c r="AB42"/>
  <c r="AB37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3"/>
  <c r="AB63"/>
  <c r="AB62" l="1"/>
  <c r="AB72"/>
  <c r="AB70" s="1"/>
  <c r="AB66"/>
  <c r="AB52"/>
  <c r="AB48"/>
  <c r="AB45"/>
  <c r="AB41"/>
  <c r="AB11"/>
  <c r="AB39" l="1"/>
  <c r="AB5" s="1"/>
  <c r="AB64"/>
</calcChain>
</file>

<file path=xl/sharedStrings.xml><?xml version="1.0" encoding="utf-8"?>
<sst xmlns="http://schemas.openxmlformats.org/spreadsheetml/2006/main" count="155" uniqueCount="71">
  <si>
    <t>Bloqueio Judicial</t>
  </si>
  <si>
    <t>Encargos Sociais/Consignações/Reembolsos</t>
  </si>
  <si>
    <t>Complementação  Aposentadoria</t>
  </si>
  <si>
    <t xml:space="preserve">PESSOAL INATIVO </t>
  </si>
  <si>
    <t>PAGAMENTO REALIZADO</t>
  </si>
  <si>
    <t>Recurso PMSP - Aposent. Compl. Serv. Sptrans</t>
  </si>
  <si>
    <t>Outras /Receita Financeira</t>
  </si>
  <si>
    <t>RECEITA TOTAL</t>
  </si>
  <si>
    <t>APOSENTADORIA SALDO FINAL</t>
  </si>
  <si>
    <t>APOSENTADORIA SALDO INICIAL</t>
  </si>
  <si>
    <t>APOSENTADORIA COMPLEMENTAR</t>
  </si>
  <si>
    <t>Diversos - Encargos Financeiros</t>
  </si>
  <si>
    <t>Diversos - Acordo INSS</t>
  </si>
  <si>
    <t>Diversos - Diversas / Fundo Fixo / Aluguel Imóveis</t>
  </si>
  <si>
    <t>Diversos - Impostos/Taxas/Licenc. Veículos</t>
  </si>
  <si>
    <t>Diversos - Alugueis-Equipamentos/Água/Luz/Telef.</t>
  </si>
  <si>
    <t xml:space="preserve">DIVERSOS </t>
  </si>
  <si>
    <t>Fornecedor - Retenções</t>
  </si>
  <si>
    <t>Fornecedor - Grandes (acima 16.000)</t>
  </si>
  <si>
    <t>Fornecedor - Pequeno (até 16.000)</t>
  </si>
  <si>
    <t>FORNECEDOR</t>
  </si>
  <si>
    <t>Indenizações - Terc./Penhora/Bloqueio Judicial Civel</t>
  </si>
  <si>
    <t>Indenizações - Reclamações / Acordos Trabalhistas</t>
  </si>
  <si>
    <t>INDENIZAÇÕES</t>
  </si>
  <si>
    <t>Pessoal - Enc.Sociais/Plano Saúde/Consignação</t>
  </si>
  <si>
    <t>Pessoal - Rescisões Contratuais</t>
  </si>
  <si>
    <t>Pessoal - Folha Pagamento/Benefícios</t>
  </si>
  <si>
    <t>PESSOAL ATIVO</t>
  </si>
  <si>
    <t>Recurso PMSP - Operação Man. Sist. Mun.Tran. Col.</t>
  </si>
  <si>
    <t>Recurso PMSP - Aumento Capital</t>
  </si>
  <si>
    <t>Outros</t>
  </si>
  <si>
    <t>Devolução Funcionário</t>
  </si>
  <si>
    <t>Multas Contratuais</t>
  </si>
  <si>
    <t>Cópias Xerox</t>
  </si>
  <si>
    <t>Plano de Saúde</t>
  </si>
  <si>
    <t>Reembolso Telefone</t>
  </si>
  <si>
    <t>Devolução Fundo Fixo/Viagem</t>
  </si>
  <si>
    <t>Carteira Escolar</t>
  </si>
  <si>
    <t>Caução de Contratos / Alvarás</t>
  </si>
  <si>
    <t>Acordo Depósito Judicial</t>
  </si>
  <si>
    <t>Autos de Interdição</t>
  </si>
  <si>
    <t>Empregados a Disposição</t>
  </si>
  <si>
    <t>Aluguel/Água Gatusa</t>
  </si>
  <si>
    <t>Gerenc. e Operação Bilhet. Eletrôn. (SBE)</t>
  </si>
  <si>
    <t xml:space="preserve">Serviços Especiais -  U S P </t>
  </si>
  <si>
    <t>Reemb. Desp. Garagem / Pátio /NDs. Terminal</t>
  </si>
  <si>
    <t>Valores Desconhecidos</t>
  </si>
  <si>
    <t>Receitas Financeiras</t>
  </si>
  <si>
    <t>Receita Diversas e Financeiras</t>
  </si>
  <si>
    <t>Bilhete Único sem Cadastro</t>
  </si>
  <si>
    <t>Receita Frota Pública</t>
  </si>
  <si>
    <t xml:space="preserve">TOTAL RECEITA </t>
  </si>
  <si>
    <t xml:space="preserve">195-0 - (Caixa Econômica)  </t>
  </si>
  <si>
    <t xml:space="preserve">8-3 - (Caixa Econômica)  </t>
  </si>
  <si>
    <t xml:space="preserve">333.055-9 - (Banco Brasil)  </t>
  </si>
  <si>
    <t>GESTÃO SALDO FINAL</t>
  </si>
  <si>
    <t xml:space="preserve">GESTÃO SALDO INICIAL </t>
  </si>
  <si>
    <t>Total</t>
  </si>
  <si>
    <t>GERENCIAMENTO SISTEMA TRANSPORTE</t>
  </si>
  <si>
    <t>Final</t>
  </si>
  <si>
    <t>Receita Emprést. / Devolução p/Sistema</t>
  </si>
  <si>
    <t>ter</t>
  </si>
  <si>
    <t>qua</t>
  </si>
  <si>
    <t>qui</t>
  </si>
  <si>
    <t>seg</t>
  </si>
  <si>
    <t>Real</t>
  </si>
  <si>
    <t>sex</t>
  </si>
  <si>
    <t>Acumulado até</t>
  </si>
  <si>
    <t>acumulado até</t>
  </si>
  <si>
    <t>sáb</t>
  </si>
  <si>
    <t xml:space="preserve">Gerenc.Crédito Eletrônico / Tx Paese 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</si>
</sst>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#,##0.00_ ;[Red]\-#,##0.00\ "/>
    <numFmt numFmtId="166" formatCode="_(* #,##0_);[Red]_(* \(#,##0\);_(* &quot;-&quot;??_);_(@_)"/>
    <numFmt numFmtId="167" formatCode="[$-416]mmmm\-yy;@"/>
    <numFmt numFmtId="168" formatCode="dd/mm;@"/>
    <numFmt numFmtId="169" formatCode="_(* #,##0_);[Black]_(* \(#,##0\);_(* &quot;-&quot;??_);_(@_)"/>
    <numFmt numFmtId="170" formatCode="[$-416]mmmm\-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i/>
      <sz val="13"/>
      <name val="Arial"/>
      <family val="2"/>
    </font>
    <font>
      <i/>
      <sz val="13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25FB4E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2" borderId="0" xfId="1" applyFont="1" applyFill="1" applyBorder="1" applyProtection="1"/>
    <xf numFmtId="168" fontId="4" fillId="2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2" borderId="0" xfId="1" applyFont="1" applyFill="1" applyProtection="1"/>
    <xf numFmtId="0" fontId="3" fillId="0" borderId="0" xfId="1" applyFont="1" applyBorder="1" applyProtection="1"/>
    <xf numFmtId="0" fontId="5" fillId="0" borderId="0" xfId="1" applyFont="1"/>
    <xf numFmtId="0" fontId="5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166" fontId="3" fillId="2" borderId="0" xfId="1" applyNumberFormat="1" applyFont="1" applyFill="1" applyProtection="1"/>
    <xf numFmtId="0" fontId="3" fillId="0" borderId="0" xfId="1" applyFont="1"/>
    <xf numFmtId="0" fontId="3" fillId="0" borderId="0" xfId="1" applyFont="1" applyProtection="1"/>
    <xf numFmtId="164" fontId="5" fillId="2" borderId="0" xfId="1" applyNumberFormat="1" applyFont="1" applyFill="1" applyProtection="1"/>
    <xf numFmtId="165" fontId="3" fillId="2" borderId="0" xfId="1" applyNumberFormat="1" applyFont="1" applyFill="1" applyProtection="1"/>
    <xf numFmtId="164" fontId="5" fillId="0" borderId="0" xfId="1" applyNumberFormat="1" applyFont="1" applyProtection="1"/>
    <xf numFmtId="0" fontId="6" fillId="2" borderId="0" xfId="1" quotePrefix="1" applyFont="1" applyFill="1" applyBorder="1" applyAlignment="1" applyProtection="1">
      <alignment horizontal="center" vertical="center"/>
    </xf>
    <xf numFmtId="167" fontId="7" fillId="2" borderId="6" xfId="2" applyNumberFormat="1" applyFont="1" applyFill="1" applyBorder="1" applyAlignment="1" applyProtection="1">
      <alignment horizontal="center" vertical="center"/>
    </xf>
    <xf numFmtId="14" fontId="8" fillId="2" borderId="0" xfId="1" applyNumberFormat="1" applyFont="1" applyFill="1" applyAlignment="1" applyProtection="1">
      <alignment horizontal="right" vertical="center"/>
    </xf>
    <xf numFmtId="14" fontId="9" fillId="2" borderId="0" xfId="1" applyNumberFormat="1" applyFont="1" applyFill="1" applyAlignment="1" applyProtection="1">
      <alignment horizontal="right" vertical="center"/>
    </xf>
    <xf numFmtId="167" fontId="10" fillId="2" borderId="0" xfId="2" applyNumberFormat="1" applyFont="1" applyFill="1" applyBorder="1" applyAlignment="1" applyProtection="1">
      <alignment horizontal="center" vertical="center"/>
    </xf>
    <xf numFmtId="167" fontId="7" fillId="2" borderId="4" xfId="2" applyNumberFormat="1" applyFont="1" applyFill="1" applyBorder="1" applyAlignment="1" applyProtection="1">
      <alignment horizontal="center" vertical="center"/>
    </xf>
    <xf numFmtId="168" fontId="11" fillId="2" borderId="0" xfId="1" applyNumberFormat="1" applyFont="1" applyFill="1" applyBorder="1" applyAlignment="1" applyProtection="1">
      <alignment horizontal="right" vertical="center"/>
    </xf>
    <xf numFmtId="168" fontId="9" fillId="2" borderId="0" xfId="1" applyNumberFormat="1" applyFont="1" applyFill="1" applyAlignment="1" applyProtection="1">
      <alignment horizontal="right" vertical="center"/>
    </xf>
    <xf numFmtId="0" fontId="1" fillId="0" borderId="0" xfId="1" applyFont="1" applyProtection="1"/>
    <xf numFmtId="170" fontId="7" fillId="2" borderId="1" xfId="2" applyNumberFormat="1" applyFont="1" applyFill="1" applyBorder="1" applyAlignment="1" applyProtection="1">
      <alignment horizontal="center" vertical="center"/>
    </xf>
    <xf numFmtId="38" fontId="12" fillId="5" borderId="0" xfId="1" applyNumberFormat="1" applyFont="1" applyFill="1" applyBorder="1" applyAlignment="1" applyProtection="1">
      <alignment horizontal="right" vertical="center"/>
    </xf>
    <xf numFmtId="14" fontId="7" fillId="2" borderId="1" xfId="2" applyNumberFormat="1" applyFont="1" applyFill="1" applyBorder="1" applyAlignment="1" applyProtection="1">
      <alignment horizontal="center" vertical="center"/>
    </xf>
    <xf numFmtId="164" fontId="6" fillId="2" borderId="8" xfId="2" applyNumberFormat="1" applyFont="1" applyFill="1" applyBorder="1" applyAlignment="1" applyProtection="1">
      <alignment horizontal="center"/>
    </xf>
    <xf numFmtId="169" fontId="10" fillId="2" borderId="6" xfId="1" applyNumberFormat="1" applyFont="1" applyFill="1" applyBorder="1" applyProtection="1"/>
    <xf numFmtId="166" fontId="10" fillId="0" borderId="7" xfId="1" applyNumberFormat="1" applyFont="1" applyBorder="1" applyProtection="1"/>
    <xf numFmtId="164" fontId="6" fillId="3" borderId="3" xfId="2" applyNumberFormat="1" applyFont="1" applyFill="1" applyBorder="1" applyAlignment="1" applyProtection="1">
      <alignment horizontal="center"/>
    </xf>
    <xf numFmtId="169" fontId="10" fillId="3" borderId="1" xfId="2" applyNumberFormat="1" applyFont="1" applyFill="1" applyBorder="1" applyAlignment="1" applyProtection="1">
      <alignment horizontal="right"/>
    </xf>
    <xf numFmtId="166" fontId="10" fillId="3" borderId="2" xfId="2" applyNumberFormat="1" applyFont="1" applyFill="1" applyBorder="1" applyAlignment="1" applyProtection="1">
      <alignment horizontal="right"/>
    </xf>
    <xf numFmtId="0" fontId="1" fillId="0" borderId="0" xfId="1" applyFont="1"/>
    <xf numFmtId="0" fontId="8" fillId="0" borderId="0" xfId="0" applyFont="1"/>
    <xf numFmtId="166" fontId="8" fillId="0" borderId="0" xfId="0" applyNumberFormat="1" applyFont="1" applyBorder="1"/>
    <xf numFmtId="166" fontId="1" fillId="0" borderId="0" xfId="1" applyNumberFormat="1" applyFont="1" applyBorder="1"/>
    <xf numFmtId="0" fontId="10" fillId="0" borderId="8" xfId="1" applyFont="1" applyBorder="1" applyAlignment="1" applyProtection="1">
      <alignment horizontal="right"/>
    </xf>
    <xf numFmtId="166" fontId="10" fillId="2" borderId="6" xfId="1" applyNumberFormat="1" applyFont="1" applyFill="1" applyBorder="1" applyProtection="1"/>
    <xf numFmtId="166" fontId="13" fillId="2" borderId="7" xfId="1" applyNumberFormat="1" applyFont="1" applyFill="1" applyBorder="1" applyProtection="1"/>
    <xf numFmtId="0" fontId="10" fillId="0" borderId="5" xfId="1" applyFont="1" applyBorder="1" applyAlignment="1" applyProtection="1">
      <alignment horizontal="right"/>
    </xf>
    <xf numFmtId="166" fontId="10" fillId="2" borderId="4" xfId="1" applyNumberFormat="1" applyFont="1" applyFill="1" applyBorder="1" applyProtection="1"/>
    <xf numFmtId="166" fontId="13" fillId="2" borderId="0" xfId="1" applyNumberFormat="1" applyFont="1" applyFill="1" applyBorder="1" applyProtection="1"/>
    <xf numFmtId="0" fontId="10" fillId="0" borderId="3" xfId="1" applyFont="1" applyBorder="1" applyAlignment="1" applyProtection="1">
      <alignment horizontal="right"/>
    </xf>
    <xf numFmtId="166" fontId="10" fillId="2" borderId="1" xfId="1" applyNumberFormat="1" applyFont="1" applyFill="1" applyBorder="1" applyProtection="1"/>
    <xf numFmtId="166" fontId="13" fillId="2" borderId="2" xfId="1" applyNumberFormat="1" applyFont="1" applyFill="1" applyBorder="1" applyProtection="1"/>
    <xf numFmtId="164" fontId="6" fillId="2" borderId="0" xfId="2" applyNumberFormat="1" applyFont="1" applyFill="1" applyBorder="1" applyAlignment="1" applyProtection="1">
      <alignment horizontal="center"/>
    </xf>
    <xf numFmtId="166" fontId="14" fillId="2" borderId="0" xfId="1" applyNumberFormat="1" applyFont="1" applyFill="1" applyBorder="1" applyProtection="1"/>
    <xf numFmtId="164" fontId="6" fillId="3" borderId="8" xfId="2" applyNumberFormat="1" applyFont="1" applyFill="1" applyBorder="1" applyAlignment="1" applyProtection="1">
      <alignment horizontal="center"/>
    </xf>
    <xf numFmtId="166" fontId="10" fillId="3" borderId="6" xfId="2" applyNumberFormat="1" applyFont="1" applyFill="1" applyBorder="1" applyAlignment="1" applyProtection="1">
      <alignment horizontal="right"/>
    </xf>
    <xf numFmtId="166" fontId="10" fillId="3" borderId="7" xfId="2" applyNumberFormat="1" applyFont="1" applyFill="1" applyBorder="1" applyAlignment="1" applyProtection="1">
      <alignment horizontal="right"/>
    </xf>
    <xf numFmtId="0" fontId="15" fillId="2" borderId="5" xfId="1" applyFont="1" applyFill="1" applyBorder="1" applyAlignment="1" applyProtection="1">
      <alignment horizontal="left"/>
    </xf>
    <xf numFmtId="166" fontId="11" fillId="2" borderId="4" xfId="1" applyNumberFormat="1" applyFont="1" applyFill="1" applyBorder="1" applyProtection="1"/>
    <xf numFmtId="166" fontId="11" fillId="2" borderId="0" xfId="1" applyNumberFormat="1" applyFont="1" applyFill="1" applyBorder="1" applyProtection="1"/>
    <xf numFmtId="0" fontId="15" fillId="4" borderId="5" xfId="1" applyFont="1" applyFill="1" applyBorder="1" applyAlignment="1" applyProtection="1">
      <alignment horizontal="right"/>
    </xf>
    <xf numFmtId="166" fontId="11" fillId="4" borderId="4" xfId="1" applyNumberFormat="1" applyFont="1" applyFill="1" applyBorder="1" applyProtection="1"/>
    <xf numFmtId="166" fontId="11" fillId="4" borderId="0" xfId="1" applyNumberFormat="1" applyFont="1" applyFill="1" applyBorder="1" applyProtection="1"/>
    <xf numFmtId="0" fontId="15" fillId="2" borderId="3" xfId="1" applyFont="1" applyFill="1" applyBorder="1" applyAlignment="1" applyProtection="1">
      <alignment horizontal="left"/>
    </xf>
    <xf numFmtId="166" fontId="11" fillId="2" borderId="1" xfId="1" applyNumberFormat="1" applyFont="1" applyFill="1" applyBorder="1" applyProtection="1"/>
    <xf numFmtId="166" fontId="11" fillId="2" borderId="2" xfId="1" applyNumberFormat="1" applyFont="1" applyFill="1" applyBorder="1" applyProtection="1"/>
    <xf numFmtId="0" fontId="15" fillId="2" borderId="0" xfId="1" applyFont="1" applyFill="1" applyBorder="1" applyAlignment="1" applyProtection="1">
      <alignment horizontal="center"/>
    </xf>
    <xf numFmtId="166" fontId="11" fillId="2" borderId="0" xfId="1" applyNumberFormat="1" applyFont="1" applyFill="1" applyBorder="1" applyAlignment="1" applyProtection="1">
      <alignment horizontal="center"/>
    </xf>
    <xf numFmtId="0" fontId="15" fillId="2" borderId="11" xfId="1" applyFont="1" applyFill="1" applyBorder="1" applyAlignment="1" applyProtection="1">
      <alignment horizontal="left"/>
    </xf>
    <xf numFmtId="166" fontId="10" fillId="2" borderId="9" xfId="1" applyNumberFormat="1" applyFont="1" applyFill="1" applyBorder="1" applyProtection="1"/>
    <xf numFmtId="166" fontId="11" fillId="2" borderId="10" xfId="1" applyNumberFormat="1" applyFont="1" applyFill="1" applyBorder="1" applyProtection="1"/>
    <xf numFmtId="166" fontId="13" fillId="2" borderId="9" xfId="1" applyNumberFormat="1" applyFont="1" applyFill="1" applyBorder="1" applyProtection="1"/>
    <xf numFmtId="164" fontId="1" fillId="2" borderId="0" xfId="2" applyNumberFormat="1" applyFont="1" applyFill="1" applyBorder="1" applyAlignment="1" applyProtection="1">
      <alignment horizontal="left"/>
    </xf>
    <xf numFmtId="166" fontId="14" fillId="0" borderId="0" xfId="1" applyNumberFormat="1" applyFont="1" applyBorder="1" applyProtection="1"/>
    <xf numFmtId="164" fontId="6" fillId="3" borderId="11" xfId="2" applyNumberFormat="1" applyFont="1" applyFill="1" applyBorder="1" applyAlignment="1" applyProtection="1">
      <alignment horizontal="center"/>
    </xf>
    <xf numFmtId="166" fontId="10" fillId="3" borderId="9" xfId="2" applyNumberFormat="1" applyFont="1" applyFill="1" applyBorder="1" applyAlignment="1" applyProtection="1">
      <alignment horizontal="right"/>
    </xf>
    <xf numFmtId="166" fontId="10" fillId="3" borderId="10" xfId="2" applyNumberFormat="1" applyFont="1" applyFill="1" applyBorder="1" applyAlignment="1" applyProtection="1">
      <alignment horizontal="right"/>
    </xf>
    <xf numFmtId="164" fontId="6" fillId="2" borderId="0" xfId="2" applyNumberFormat="1" applyFont="1" applyFill="1" applyBorder="1" applyAlignment="1" applyProtection="1">
      <alignment horizontal="left"/>
    </xf>
    <xf numFmtId="166" fontId="10" fillId="2" borderId="0" xfId="2" quotePrefix="1" applyNumberFormat="1" applyFont="1" applyFill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</xf>
    <xf numFmtId="166" fontId="14" fillId="2" borderId="4" xfId="1" applyNumberFormat="1" applyFont="1" applyFill="1" applyBorder="1" applyProtection="1"/>
    <xf numFmtId="164" fontId="6" fillId="3" borderId="5" xfId="2" applyNumberFormat="1" applyFont="1" applyFill="1" applyBorder="1" applyAlignment="1" applyProtection="1">
      <alignment horizontal="center"/>
    </xf>
    <xf numFmtId="166" fontId="10" fillId="3" borderId="4" xfId="2" applyNumberFormat="1" applyFont="1" applyFill="1" applyBorder="1" applyAlignment="1" applyProtection="1">
      <alignment horizontal="right"/>
    </xf>
    <xf numFmtId="166" fontId="10" fillId="3" borderId="0" xfId="2" applyNumberFormat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left"/>
    </xf>
    <xf numFmtId="0" fontId="14" fillId="2" borderId="0" xfId="1" applyFont="1" applyFill="1" applyBorder="1" applyProtection="1"/>
    <xf numFmtId="167" fontId="10" fillId="2" borderId="6" xfId="2" applyNumberFormat="1" applyFont="1" applyFill="1" applyBorder="1" applyAlignment="1" applyProtection="1">
      <alignment horizontal="center" vertical="center"/>
    </xf>
    <xf numFmtId="167" fontId="10" fillId="2" borderId="4" xfId="2" applyNumberFormat="1" applyFont="1" applyFill="1" applyBorder="1" applyAlignment="1" applyProtection="1">
      <alignment horizontal="center" vertical="center"/>
    </xf>
    <xf numFmtId="167" fontId="10" fillId="2" borderId="1" xfId="2" applyNumberFormat="1" applyFont="1" applyFill="1" applyBorder="1" applyAlignment="1" applyProtection="1">
      <alignment horizontal="center" vertical="center"/>
    </xf>
    <xf numFmtId="38" fontId="12" fillId="6" borderId="0" xfId="1" applyNumberFormat="1" applyFont="1" applyFill="1" applyBorder="1" applyAlignment="1" applyProtection="1">
      <alignment horizontal="right" vertical="center"/>
    </xf>
    <xf numFmtId="166" fontId="10" fillId="3" borderId="1" xfId="2" applyNumberFormat="1" applyFont="1" applyFill="1" applyBorder="1" applyAlignment="1" applyProtection="1">
      <alignment horizontal="right"/>
    </xf>
    <xf numFmtId="166" fontId="14" fillId="2" borderId="10" xfId="1" applyNumberFormat="1" applyFont="1" applyFill="1" applyBorder="1" applyProtection="1"/>
    <xf numFmtId="166" fontId="14" fillId="2" borderId="1" xfId="1" applyNumberFormat="1" applyFont="1" applyFill="1" applyBorder="1" applyProtection="1"/>
    <xf numFmtId="166" fontId="14" fillId="0" borderId="0" xfId="0" applyNumberFormat="1" applyFont="1"/>
    <xf numFmtId="0" fontId="14" fillId="0" borderId="0" xfId="1" applyFont="1" applyBorder="1"/>
    <xf numFmtId="0" fontId="6" fillId="2" borderId="3" xfId="1" applyFont="1" applyFill="1" applyBorder="1" applyAlignment="1" applyProtection="1">
      <alignment horizontal="left"/>
    </xf>
    <xf numFmtId="166" fontId="14" fillId="2" borderId="2" xfId="1" applyNumberFormat="1" applyFont="1" applyFill="1" applyBorder="1" applyProtection="1"/>
    <xf numFmtId="22" fontId="16" fillId="2" borderId="0" xfId="1" applyNumberFormat="1" applyFont="1" applyFill="1" applyAlignment="1" applyProtection="1">
      <alignment horizontal="left"/>
    </xf>
    <xf numFmtId="0" fontId="14" fillId="0" borderId="0" xfId="1" applyFont="1" applyProtection="1"/>
  </cellXfs>
  <cellStyles count="5">
    <cellStyle name="Normal" xfId="0" builtinId="0"/>
    <cellStyle name="Normal 2" xfId="1"/>
    <cellStyle name="Separador de milhares 2" xfId="3"/>
    <cellStyle name="Separador de milhares 2 2" xfId="2"/>
    <cellStyle name="Separador de milhares 3" xfId="4"/>
  </cellStyles>
  <dxfs count="0"/>
  <tableStyles count="0" defaultTableStyle="TableStyleMedium9" defaultPivotStyle="PivotStyleLight16"/>
  <colors>
    <mruColors>
      <color rgb="FF25FB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257175</xdr:rowOff>
    </xdr:from>
    <xdr:to>
      <xdr:col>7</xdr:col>
      <xdr:colOff>476925</xdr:colOff>
      <xdr:row>4</xdr:row>
      <xdr:rowOff>238126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2484408" y="326187"/>
          <a:ext cx="1759939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303901</xdr:rowOff>
    </xdr:from>
    <xdr:to>
      <xdr:col>4</xdr:col>
      <xdr:colOff>185640</xdr:colOff>
      <xdr:row>4</xdr:row>
      <xdr:rowOff>284852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1863306" y="329780"/>
          <a:ext cx="159144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79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82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84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86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87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488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489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90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91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492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493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494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495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496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497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98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99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00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01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02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03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04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05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06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07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08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09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10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11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12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13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14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15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16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17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18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19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3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7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9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3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5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7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9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1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3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7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9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5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3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5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56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57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58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59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60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61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62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63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64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65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66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67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68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69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70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71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72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73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75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76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77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78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79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80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81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82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83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84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8</xdr:colOff>
      <xdr:row>1</xdr:row>
      <xdr:rowOff>295275</xdr:rowOff>
    </xdr:from>
    <xdr:to>
      <xdr:col>0</xdr:col>
      <xdr:colOff>8</xdr:colOff>
      <xdr:row>1</xdr:row>
      <xdr:rowOff>295275</xdr:rowOff>
    </xdr:to>
    <xdr:sp macro="" textlink="">
      <xdr:nvSpPr>
        <xdr:cNvPr id="585" name="AutoShape 1"/>
        <xdr:cNvSpPr>
          <a:spLocks noChangeAspect="1" noChangeArrowheads="1"/>
        </xdr:cNvSpPr>
      </xdr:nvSpPr>
      <xdr:spPr bwMode="auto">
        <a:xfrm>
          <a:off x="8" y="601992"/>
          <a:ext cx="0" cy="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86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87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88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89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3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5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7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303901</xdr:rowOff>
    </xdr:from>
    <xdr:to>
      <xdr:col>4</xdr:col>
      <xdr:colOff>110159</xdr:colOff>
      <xdr:row>4</xdr:row>
      <xdr:rowOff>284852</xdr:rowOff>
    </xdr:to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4848045" y="614452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6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6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6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6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6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6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6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7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7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7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7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7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7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0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1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1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4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4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4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4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5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5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5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5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5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5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5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5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5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5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6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6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6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6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6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6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6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6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7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7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7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7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7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7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7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27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7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7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3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3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3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3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31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31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31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32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32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32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32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32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32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32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32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32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32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33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33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33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33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33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33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33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33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33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34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34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34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34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34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34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34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34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35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3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35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35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35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36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36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36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36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36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36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37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37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37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37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38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1382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1383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1384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1385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1386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1387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1388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1389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1390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1391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1393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1394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1396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1397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1398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1399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1400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1401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1402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1403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1404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1405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1406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1407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1408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1409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1410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1411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1412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1413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1414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1415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1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1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1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1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3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9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33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35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3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39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4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45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4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4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5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5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452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53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54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55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456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57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458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459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460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461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462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463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464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5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6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7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468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9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470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471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472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473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474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475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476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77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78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79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480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81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482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483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484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48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8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48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8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89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9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491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9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493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9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95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9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49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49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499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1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503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505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7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0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509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1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511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1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13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1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515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1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51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51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519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520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522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523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524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525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526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527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528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529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530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531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532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533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534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536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537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538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539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540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541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542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543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544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545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546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547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548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549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550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551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552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5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5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5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5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5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5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5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60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6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66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6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70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7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72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7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7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7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76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7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7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7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8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8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82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8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8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8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8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58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58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58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90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91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92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59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94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595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596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597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598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59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600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01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602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603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604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05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606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07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608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609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610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11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612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1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614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615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616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17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618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1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620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621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622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62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2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2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2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27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2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2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31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3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3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37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39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4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41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4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43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4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45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4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47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4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4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1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53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5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7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65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65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6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6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6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7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7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7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7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7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7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7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7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7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8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8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8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8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9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9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9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9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69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69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696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697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698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699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700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701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702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703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704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705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706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707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708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709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710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711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712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713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714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715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716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717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718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719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720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721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722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723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724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1725" name="AutoShape 1"/>
        <xdr:cNvSpPr>
          <a:spLocks noChangeAspect="1" noChangeArrowheads="1"/>
        </xdr:cNvSpPr>
      </xdr:nvSpPr>
      <xdr:spPr bwMode="auto">
        <a:xfrm>
          <a:off x="5933057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726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727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2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2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3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35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3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3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41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45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47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4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5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51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5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5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5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5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5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57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5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5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6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6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76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76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764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765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766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767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768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769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770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771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772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773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774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775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776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777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778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779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780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781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782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783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784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785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786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787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788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789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790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791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792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793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794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795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796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79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798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799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800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802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03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804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0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06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0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808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0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810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811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812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13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814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816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1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18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1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820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21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822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823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824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2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826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2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828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82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1830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1831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1832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1833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183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183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1836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1837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1838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1839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184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184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1842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1843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1844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1845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184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184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1848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1849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1850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1851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1852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185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185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185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1856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1857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1858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1859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186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186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1862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1863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6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6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6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6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7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3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7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7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79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8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8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8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8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8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85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8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8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8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8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1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9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9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89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89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1900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901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902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903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190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905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1906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1907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1908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1909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191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191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1912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913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915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191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917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1918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1919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1920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1921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192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192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192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925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926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927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1928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929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193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193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1932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1933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3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3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3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3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3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3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4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4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4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4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5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5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5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5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5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5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5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5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5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5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6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6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6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6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6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96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96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967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968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969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970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971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972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973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974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975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976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977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978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979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980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981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982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983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984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985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986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987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988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989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990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991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992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993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994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995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996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997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998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999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000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0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0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0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0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0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0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0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0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0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1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1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2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2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2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2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3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3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3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3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03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3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038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039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040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4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042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43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044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045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046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4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048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050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051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052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53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054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55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056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057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058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59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060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6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062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063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064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65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066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6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068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069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070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07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7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7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7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75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7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7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7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79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1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8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85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7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8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89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91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3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95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09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099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10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101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10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10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10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105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10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10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0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0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1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1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1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1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2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2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2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2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3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3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3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3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3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3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3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3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3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3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4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4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14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14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144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145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146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147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148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149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150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151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152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153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154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155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156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157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159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160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161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162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163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164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165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166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167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168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169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170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171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172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2173" name="AutoShape 1"/>
        <xdr:cNvSpPr>
          <a:spLocks noChangeAspect="1" noChangeArrowheads="1"/>
        </xdr:cNvSpPr>
      </xdr:nvSpPr>
      <xdr:spPr bwMode="auto">
        <a:xfrm>
          <a:off x="7016151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174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175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7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7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7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7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8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8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8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8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8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8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8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8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8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8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9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9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19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19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20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20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20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0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21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21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212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213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214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215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216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217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218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219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220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221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222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223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224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225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226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227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228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229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230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231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232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233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234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235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236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237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238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239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240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241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242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243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244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4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246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247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248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49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250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51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252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5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54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5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256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5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258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259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260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61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262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6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264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6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66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6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268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69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270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271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272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7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274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7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276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27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278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279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280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281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282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283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284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285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286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287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288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289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290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291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292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293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294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295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296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297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298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299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300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301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302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303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304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305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306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307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308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309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310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311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1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1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1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15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1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1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1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19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1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2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25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7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2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29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31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3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35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39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4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41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4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4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4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45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34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34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348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349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350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351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352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353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354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355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356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357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358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359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360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361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362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363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364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365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366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367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368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369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370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371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372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373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374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375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376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377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378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379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380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381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8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38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8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85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8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38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8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38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1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39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39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7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39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39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40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40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40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09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1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41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1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41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41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415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416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417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418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419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420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421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422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423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424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425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426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427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428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429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430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431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432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433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434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435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436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437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438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439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440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441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442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443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444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445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446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447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448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4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5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5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56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5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6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6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62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6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6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6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66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6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68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6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72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7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78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7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8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8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8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48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48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48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486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487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488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48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490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491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492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493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494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49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496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497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498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499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500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01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502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03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504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505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506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07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508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0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510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511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512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13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514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1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516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517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518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51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2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3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2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27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29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3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3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3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33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3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35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3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37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3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39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1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43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4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7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4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49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5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5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5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53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55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55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5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5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5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59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6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6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6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63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6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65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6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6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6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69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1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73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75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7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7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79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8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3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85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8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89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259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259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592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593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594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595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596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597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598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599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600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601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602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603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604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605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606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607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608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609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610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611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612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2613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614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615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616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2617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618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2619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2620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2621" name="AutoShape 1"/>
        <xdr:cNvSpPr>
          <a:spLocks noChangeAspect="1" noChangeArrowheads="1"/>
        </xdr:cNvSpPr>
      </xdr:nvSpPr>
      <xdr:spPr bwMode="auto">
        <a:xfrm>
          <a:off x="809924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2622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2623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2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2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2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2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2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2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3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3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3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3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4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4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4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4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4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4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4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4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4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4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5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5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65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65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660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661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662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663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664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665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666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667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668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669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670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671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672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673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674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675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676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677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678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679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680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681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682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683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684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685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686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2687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2688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2689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2690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2691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2692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69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694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695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696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697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698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699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700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0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02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0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704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0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706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707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708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09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710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1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712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1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14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1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716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17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718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719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2720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2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2722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2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2724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272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726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727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728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729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730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731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732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733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734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735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736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737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738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739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740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741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742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743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744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745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746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747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748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749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750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751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752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161773</xdr:colOff>
      <xdr:row>4</xdr:row>
      <xdr:rowOff>238126</xdr:rowOff>
    </xdr:to>
    <xdr:sp macro="" textlink="">
      <xdr:nvSpPr>
        <xdr:cNvPr id="2753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257023</xdr:colOff>
      <xdr:row>4</xdr:row>
      <xdr:rowOff>238126</xdr:rowOff>
    </xdr:to>
    <xdr:sp macro="" textlink="">
      <xdr:nvSpPr>
        <xdr:cNvPr id="2754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161773</xdr:colOff>
      <xdr:row>4</xdr:row>
      <xdr:rowOff>276226</xdr:rowOff>
    </xdr:to>
    <xdr:sp macro="" textlink="">
      <xdr:nvSpPr>
        <xdr:cNvPr id="2755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333223</xdr:colOff>
      <xdr:row>4</xdr:row>
      <xdr:rowOff>238126</xdr:rowOff>
    </xdr:to>
    <xdr:sp macro="" textlink="">
      <xdr:nvSpPr>
        <xdr:cNvPr id="2756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237973</xdr:colOff>
      <xdr:row>4</xdr:row>
      <xdr:rowOff>276226</xdr:rowOff>
    </xdr:to>
    <xdr:sp macro="" textlink="">
      <xdr:nvSpPr>
        <xdr:cNvPr id="2757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758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237973</xdr:colOff>
      <xdr:row>4</xdr:row>
      <xdr:rowOff>238126</xdr:rowOff>
    </xdr:to>
    <xdr:sp macro="" textlink="">
      <xdr:nvSpPr>
        <xdr:cNvPr id="2759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6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3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6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67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69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7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7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7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73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7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75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7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77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7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79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1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83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8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7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8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89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9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9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9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93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279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279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796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797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798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799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800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801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802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803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804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805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806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807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808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809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810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811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812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813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814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815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816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817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818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819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820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821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822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2823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273941</xdr:colOff>
      <xdr:row>4</xdr:row>
      <xdr:rowOff>238126</xdr:rowOff>
    </xdr:to>
    <xdr:sp macro="" textlink="">
      <xdr:nvSpPr>
        <xdr:cNvPr id="2824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2825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826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254891</xdr:colOff>
      <xdr:row>4</xdr:row>
      <xdr:rowOff>276226</xdr:rowOff>
    </xdr:to>
    <xdr:sp macro="" textlink="">
      <xdr:nvSpPr>
        <xdr:cNvPr id="2827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254891</xdr:colOff>
      <xdr:row>4</xdr:row>
      <xdr:rowOff>238126</xdr:rowOff>
    </xdr:to>
    <xdr:sp macro="" textlink="">
      <xdr:nvSpPr>
        <xdr:cNvPr id="2828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350141</xdr:colOff>
      <xdr:row>4</xdr:row>
      <xdr:rowOff>238126</xdr:rowOff>
    </xdr:to>
    <xdr:sp macro="" textlink="">
      <xdr:nvSpPr>
        <xdr:cNvPr id="2829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3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3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35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37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39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4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4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4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43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4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45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4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47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4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49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1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53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55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7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5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59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6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286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286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863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864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865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866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867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868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869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870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871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872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873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874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875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876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877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878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879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880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881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882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883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884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885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886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887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2888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889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2890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2891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892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2893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894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2895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2896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89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89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89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0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04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0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0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10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14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16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1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20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2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2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2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2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2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26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2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2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2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3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293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293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3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934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935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936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3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938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39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940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941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942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4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944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45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946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947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948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49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950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51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952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953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954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55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956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5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958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959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2960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61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2962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6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2964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965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2966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296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6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6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1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7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75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7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7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7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81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3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85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87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89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9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91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9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9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9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95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9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97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299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299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00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001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00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00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0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0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0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07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0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0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11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3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1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17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19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2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21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2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23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2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25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2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27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2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2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1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33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3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7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03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03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040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041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042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043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044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045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046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047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048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049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050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051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052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053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054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055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056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057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058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059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060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061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062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063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064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065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066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067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068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3069" name="AutoShape 1"/>
        <xdr:cNvSpPr>
          <a:spLocks noChangeAspect="1" noChangeArrowheads="1"/>
        </xdr:cNvSpPr>
      </xdr:nvSpPr>
      <xdr:spPr bwMode="auto">
        <a:xfrm>
          <a:off x="9182340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070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071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7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7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7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7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7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7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7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79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8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85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8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89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91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95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09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09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101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10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10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10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10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10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10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108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109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110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111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112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113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114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115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116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117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118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119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120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121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122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123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124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125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126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127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128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129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130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131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132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133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134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135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136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137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138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139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140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4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142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143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144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45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146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47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148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4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50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5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152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5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154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155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156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57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158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5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160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6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62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6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164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65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166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167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168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6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170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7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172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17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3174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3175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3176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3177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3178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3179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3180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3181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3182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3183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3184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3185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3186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3187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3188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3189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3190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3191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3192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3193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3194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3195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3196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3197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3198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3199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3200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161774</xdr:colOff>
      <xdr:row>4</xdr:row>
      <xdr:rowOff>238126</xdr:rowOff>
    </xdr:to>
    <xdr:sp macro="" textlink="">
      <xdr:nvSpPr>
        <xdr:cNvPr id="3201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257024</xdr:colOff>
      <xdr:row>4</xdr:row>
      <xdr:rowOff>238126</xdr:rowOff>
    </xdr:to>
    <xdr:sp macro="" textlink="">
      <xdr:nvSpPr>
        <xdr:cNvPr id="3202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161774</xdr:colOff>
      <xdr:row>4</xdr:row>
      <xdr:rowOff>276226</xdr:rowOff>
    </xdr:to>
    <xdr:sp macro="" textlink="">
      <xdr:nvSpPr>
        <xdr:cNvPr id="3203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333224</xdr:colOff>
      <xdr:row>4</xdr:row>
      <xdr:rowOff>238126</xdr:rowOff>
    </xdr:to>
    <xdr:sp macro="" textlink="">
      <xdr:nvSpPr>
        <xdr:cNvPr id="3204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237974</xdr:colOff>
      <xdr:row>4</xdr:row>
      <xdr:rowOff>276226</xdr:rowOff>
    </xdr:to>
    <xdr:sp macro="" textlink="">
      <xdr:nvSpPr>
        <xdr:cNvPr id="3205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3206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237974</xdr:colOff>
      <xdr:row>4</xdr:row>
      <xdr:rowOff>238126</xdr:rowOff>
    </xdr:to>
    <xdr:sp macro="" textlink="">
      <xdr:nvSpPr>
        <xdr:cNvPr id="3207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0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0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1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1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15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7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1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1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21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3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25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27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29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3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31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3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3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3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35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3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37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3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3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4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41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24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24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3244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245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246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247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3248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249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3250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3251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3252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3253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3254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3255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3256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257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258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259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3260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261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3262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3263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3264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3265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3266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3267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3268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269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270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271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3272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273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3274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3275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3276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3277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7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7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1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83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85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7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8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8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91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3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95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297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299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0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301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0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303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0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05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0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307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0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30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31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311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312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313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314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315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316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317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318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319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320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321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322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323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324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325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326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327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328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329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330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331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332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333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334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335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336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337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338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339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340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341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342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343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344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4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4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4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4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4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5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5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52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5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5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5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5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5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58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5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62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64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68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6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7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74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7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37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38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8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382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383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384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8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386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87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388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389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390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9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392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93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394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395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396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97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398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399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400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401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402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403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404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40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406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407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408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409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410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41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412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413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414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41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1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1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1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19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2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2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2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23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2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25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2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2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2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29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1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33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35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7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3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39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4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3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45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4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49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45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45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5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5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5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55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5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5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5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59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1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6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65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7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6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69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71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3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75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7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79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8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81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8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8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8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85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48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48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488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489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490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491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492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493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494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495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496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497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498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499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500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501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502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503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504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505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506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507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508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509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510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511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512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513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514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515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516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3517" name="AutoShape 1"/>
        <xdr:cNvSpPr>
          <a:spLocks noChangeAspect="1" noChangeArrowheads="1"/>
        </xdr:cNvSpPr>
      </xdr:nvSpPr>
      <xdr:spPr bwMode="auto">
        <a:xfrm>
          <a:off x="10265434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518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519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2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2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27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2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3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3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3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33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3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3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3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37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3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39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43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4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4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49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5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5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5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5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55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55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556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557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558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559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560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561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562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563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564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565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566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567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568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569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570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571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572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573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574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575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576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577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578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579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580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581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582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583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584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585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586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587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588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58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590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591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592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593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594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595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596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59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598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59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600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0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602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603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604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05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606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0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608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0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10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1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612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13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614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615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3616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1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3618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1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3620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362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2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3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3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4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4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36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36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6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65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66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66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66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66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6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66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6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66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36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366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7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7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8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8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8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8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9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6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6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7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37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37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70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70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70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7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70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70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70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71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71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71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71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71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71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71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7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71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72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7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7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7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7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7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72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7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37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72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373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37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73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373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73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373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373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7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77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77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7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7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77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7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78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78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7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8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78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78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78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7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8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79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9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79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79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7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9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79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7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7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79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380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8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38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8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38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80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380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38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1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1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1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2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2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3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38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38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4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5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5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6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6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6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38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38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88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88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88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8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88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88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88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88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8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89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89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89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89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8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89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89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89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89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90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390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90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90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9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39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90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390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39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3909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39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39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39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39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94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94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95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9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95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95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95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95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95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9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95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95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96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96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96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9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96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96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96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96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96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9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97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97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9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9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97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397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39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39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39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39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398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39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398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398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399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399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399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39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00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00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0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0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0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0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01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01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0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2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02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02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02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2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02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03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0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03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03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3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03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0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04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04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0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0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0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5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5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6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6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6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7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40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40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40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408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408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408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408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409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40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409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40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409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40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409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0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0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0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0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0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1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1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1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2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1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1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413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413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413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413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413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413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413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413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413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4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414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414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414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414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414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414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414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414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41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41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415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415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41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415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41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41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415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415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41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415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416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416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416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416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1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1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420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420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420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0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420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0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420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420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420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1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421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421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421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421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1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421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1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421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422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422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2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422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42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422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422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42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42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423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423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42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4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4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4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5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5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5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42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42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7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7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8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8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9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9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2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2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3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3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3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3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3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43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43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430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430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430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431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431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431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431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431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431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431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431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431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431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432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432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432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432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432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432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432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432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432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432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433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43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43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433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433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43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4336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43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43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3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3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437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437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437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437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437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438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438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438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438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438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438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438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438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438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438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439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439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439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439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439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439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439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439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439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43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44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440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440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44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44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44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44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440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1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1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1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2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2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2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3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4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4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444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444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444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4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444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445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445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445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445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445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446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446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446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44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446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447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44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44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44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8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8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9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4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4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5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5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5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5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5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5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51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51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51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51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51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5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51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5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52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52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52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2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3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3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3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4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4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5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5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55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55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55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56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56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56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56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56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56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56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56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56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57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57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57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57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57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5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5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57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57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5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58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5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5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58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58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5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58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58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58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58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59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5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5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5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5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59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5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5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5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6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6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462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462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463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3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463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3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463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463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463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3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463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464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464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464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4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464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464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464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4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465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46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465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465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46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46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465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466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46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6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6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7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7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8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46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46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6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6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0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0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0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1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2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47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47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473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473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473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473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473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473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474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474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474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474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474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474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474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474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474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474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475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475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475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475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475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475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475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475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47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47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476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476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47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4763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47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47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7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7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48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48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480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480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480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480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480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480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480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480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481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481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481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481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481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481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481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481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481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481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482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482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482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482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482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482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48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48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482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482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48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48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48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48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483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4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4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4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4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5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5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5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48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48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87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87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87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7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87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87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88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8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88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88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88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88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88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9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89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8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89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489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8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48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9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49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49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0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0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1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1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2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2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49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49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9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94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94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94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94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94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94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94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9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9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49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49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5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5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5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5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5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6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6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7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49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49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98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98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98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98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98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98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99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99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99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499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499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499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49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49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99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499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00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00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00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00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0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00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0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0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01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01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0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01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01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01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01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01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0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5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05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05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05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5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05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6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06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06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06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6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06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0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06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06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7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07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0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07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07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7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0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08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08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0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0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08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08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0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09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09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09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0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0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1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1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1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2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3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3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3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4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4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1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1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16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16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16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16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16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16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16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16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16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17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17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17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1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1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17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17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17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17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1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1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18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18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18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18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1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1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18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18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1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5190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1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1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1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1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1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1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1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2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22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23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23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23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23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23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23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23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23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23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23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24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2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2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24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24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24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24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2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2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24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25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25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25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2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2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25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25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2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2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2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2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26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6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6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6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7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7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8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2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2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29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29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29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30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0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30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0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30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0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30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3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31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31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31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3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1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32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3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32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32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3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3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3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3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3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4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4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4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3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3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3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36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3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36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37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37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37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37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3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37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37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37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7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8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8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8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9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39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3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4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4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4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4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4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41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41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41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41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41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41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41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41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41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42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4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4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42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42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42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42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4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4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4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4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43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43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4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43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4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4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43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43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4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44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44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44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44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44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4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4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8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48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48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48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48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8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48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48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49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9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49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9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49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49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49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4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49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50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50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50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5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5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5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5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50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50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5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5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5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5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51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51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5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1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2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2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2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3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5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5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5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5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6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6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7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5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5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58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58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59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59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59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59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59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59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59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59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59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59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60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60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60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60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6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6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60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60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60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560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6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6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6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56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61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561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56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561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56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56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2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6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6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65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65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65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65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66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66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66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66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66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66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66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66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66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66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67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67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6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6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67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67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67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67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6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6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6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6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68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568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56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56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56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56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568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69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69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69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6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0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0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0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57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57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72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72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72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2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72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3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73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73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73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73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73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7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74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7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7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75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57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57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57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57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5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6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6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7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7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8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8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8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57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579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7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79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7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79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79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79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79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80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8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80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580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580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0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1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1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1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1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2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3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3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583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58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83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83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84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84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84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84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84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84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84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84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8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8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85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85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85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85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8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8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8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8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85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85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8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86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86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586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86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586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586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86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586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86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587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587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8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8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9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9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9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9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59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59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0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90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91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91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91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1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91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91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91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1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91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2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92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92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92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9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2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92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92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92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9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3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93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93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593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3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593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3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593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94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594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594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4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5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5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5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6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6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7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7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59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597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8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8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9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9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599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59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0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00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00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01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0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01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01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01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01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01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01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02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02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02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02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02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02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02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02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02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02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03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0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0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03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03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03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03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0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0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03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04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04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04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04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6044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04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04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0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0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08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08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08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08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08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08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08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09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09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09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09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09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09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09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09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09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0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1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10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10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10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10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1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1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10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10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10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11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11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11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11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11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11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1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2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2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2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2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3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4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4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14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1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615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615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615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615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615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616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616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616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616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61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617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61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617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617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617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618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618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61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1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1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19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19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1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1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0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1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1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62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621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62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622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622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622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622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622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622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622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622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622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62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623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3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3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3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2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2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626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626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626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626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626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627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627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627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627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627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62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62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627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627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627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628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62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62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62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62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628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628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62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628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628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629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629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629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629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629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629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629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629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62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2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3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3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3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633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633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633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634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4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634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634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634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634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634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634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635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63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635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635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635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63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636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636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636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636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636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636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636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63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7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7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3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3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4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4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4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4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64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64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0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1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64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64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644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644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644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644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644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644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644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644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645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645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645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645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645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645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645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645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64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64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646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646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646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646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64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64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646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646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646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646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647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6471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647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647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4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4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5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5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5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5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651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651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651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651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651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651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651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651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651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651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652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652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652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652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652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652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65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65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652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652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653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653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65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65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653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653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653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653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653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653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654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654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654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4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4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5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5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5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6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6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7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57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5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657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658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658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8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658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8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658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658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659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659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659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65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9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659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59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6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66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6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660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660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660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6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660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60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660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66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1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1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66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66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66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66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66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66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665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665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665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665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66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66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66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66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6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6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66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66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669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669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669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66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66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66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66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669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670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67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67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67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67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67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67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67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67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67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67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67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6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67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67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67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67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67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67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671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67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67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67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67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67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67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7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7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6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676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676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67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67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6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676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677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67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67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67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67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67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67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67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67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67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67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67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67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678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67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67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67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679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67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7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79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7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0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68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68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3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4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68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68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86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87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87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8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8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8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87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87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87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8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8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8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8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8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8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8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8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8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8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8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8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689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8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8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8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68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8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689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68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6898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68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69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69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69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93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93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93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9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9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9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94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94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94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9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9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9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9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9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9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9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9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9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9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9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9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9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9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9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9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9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9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696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69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69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69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69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69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7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7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69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69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0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0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0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0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0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00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00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0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0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1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01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0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0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0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0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0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0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0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0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0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03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0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0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0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3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4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4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4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6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6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70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70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70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707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707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707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707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707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708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708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708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708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708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70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08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09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09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09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0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0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1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10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1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11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11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11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1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711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712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712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712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712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712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71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712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712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712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71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71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71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713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713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713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71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71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71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71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7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714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71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714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714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714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714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714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714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71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71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715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715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71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1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1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18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719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719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719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19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719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19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719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719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719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19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720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72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720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720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72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720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720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721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72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1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721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721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721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1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721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1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722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722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722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722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2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2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3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3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4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5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5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72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725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6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6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6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7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8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8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9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72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729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729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729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729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729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730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730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730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730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730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730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730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730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73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730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731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731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73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73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731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731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731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731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73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73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732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732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732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732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732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7325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732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732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3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3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736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736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736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736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736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736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737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737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737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737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737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737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73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73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737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737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73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73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738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738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738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738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73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73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738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738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739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739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739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739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739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739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739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3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39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3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0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0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0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1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2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2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42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4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743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743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743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743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3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743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744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74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744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744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74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5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745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74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745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745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745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746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6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746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74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6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7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7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8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8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9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9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49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4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50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5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50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50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50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50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50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50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50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5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51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51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5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1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1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2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2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3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3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3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3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4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54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5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54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54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54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54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55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55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5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55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55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55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5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5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5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55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56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56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56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56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5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5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56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56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56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57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57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57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57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57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5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5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57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57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5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5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5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6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6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6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6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6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6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1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761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761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761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2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762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2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762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762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762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2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762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76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763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763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3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763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763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763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763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3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763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4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764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764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764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4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764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4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764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764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764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765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5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5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5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6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6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7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7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8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8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76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768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68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69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69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69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6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0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1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1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1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1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77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772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772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772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772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772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772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772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772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773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773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773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773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773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77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773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773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773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773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774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774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774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774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774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774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774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774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774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774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775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775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7752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775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775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77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779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779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779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779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779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779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779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779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779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779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780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780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780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78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78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780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780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780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780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780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781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781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781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781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781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781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781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781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781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781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782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782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782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782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2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2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3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3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4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4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4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4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5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785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78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86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86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86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86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86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87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8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87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87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87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87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88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88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88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788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788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8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789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78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8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8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8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8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8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8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8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8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0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1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1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2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79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792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92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92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9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93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93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93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93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93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93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93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793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79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4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4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4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5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5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6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6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79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79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97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97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97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97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97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97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9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98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98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98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9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9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9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98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98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98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98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99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99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99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99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799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799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799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799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799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799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00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00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8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00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00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0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0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0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4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04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04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04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04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4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05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05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05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05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0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05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05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06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06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06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06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06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6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06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06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07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7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07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07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07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07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07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7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8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0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1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10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10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1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1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11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1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2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3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4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1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14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815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815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815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815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815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815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815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815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815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815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816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816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81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816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816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816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816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816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816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816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817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817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817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817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817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817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817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817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817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8179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818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818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1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1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1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1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1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1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2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2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2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2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2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2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2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821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821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822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822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822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822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822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822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822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822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822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822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82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82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823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823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823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823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823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823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823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823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824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824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824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824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824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824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824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824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824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824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825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5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5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5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6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6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7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7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7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8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2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2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828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828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828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829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9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829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9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9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829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2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82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830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830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830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0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830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0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0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830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831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831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831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831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831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83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2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2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4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4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83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835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83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83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83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83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835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836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836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836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836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83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836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83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6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7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8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9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9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3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3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840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840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840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840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84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84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84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840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840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840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84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84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84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841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841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841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84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84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841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841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842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842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842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842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842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842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842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842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842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84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84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843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843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84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4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4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7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847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847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847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84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7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847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847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847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84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84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848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848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84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848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849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849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84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9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849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849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849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49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849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5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850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850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850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850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0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1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3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3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85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854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4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4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6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7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85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857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857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857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857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858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85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85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858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858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858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858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85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85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85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859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859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859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85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85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859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859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859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859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85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86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860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860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860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860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860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8606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860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860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6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6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864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864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864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864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86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86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865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865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865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865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86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86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86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86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865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866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86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86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866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866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866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866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86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86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866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867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867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867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867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867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867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867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867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7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8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69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6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7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70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70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87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87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871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871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871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87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1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872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87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87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872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872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87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3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873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87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873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873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874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874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874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87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6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7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7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87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87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878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878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878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87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878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878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878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878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879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87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879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87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7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7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7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7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7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7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0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1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1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1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1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2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88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88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8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88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82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83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8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883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8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883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83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83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8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88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8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884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84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84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84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884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84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884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84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84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84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885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85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885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85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885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885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8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88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85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885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88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9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88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889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8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8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89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90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9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9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90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90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90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9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91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91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1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91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91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91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91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1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92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2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92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92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892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2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892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892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92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893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893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4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5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5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6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89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896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8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9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9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9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89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89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0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0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0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00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0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0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00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00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0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00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0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0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01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01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01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01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0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01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01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01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02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02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02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02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02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02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02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02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02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02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03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03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03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9033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03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03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0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0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0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0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07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07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0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0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0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0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08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08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08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08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0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0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08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08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08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08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09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09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09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09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09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09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09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09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09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09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10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10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10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10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10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1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2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2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2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3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3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1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1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1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14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14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1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91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5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915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1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15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15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15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915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6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916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16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16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16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16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917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1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8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9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9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9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19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1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2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2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20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2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20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2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2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92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920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92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921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921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92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921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921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921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921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92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921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92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3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3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3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4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4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4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4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5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25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2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92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92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925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925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92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925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92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926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926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926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92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92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926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926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926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926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927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927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927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927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927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927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927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927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927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927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928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928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928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92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92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928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928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92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2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2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2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2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2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3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3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93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932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932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93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93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933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933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933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3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933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933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933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4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934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4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934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934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934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4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934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4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934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935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935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5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935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5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935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935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935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935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7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7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7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8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8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8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9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93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939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3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3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3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3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3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0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1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1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1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2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2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2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94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943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94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94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943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943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94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943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94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94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943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944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944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944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944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944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944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944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944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944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944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945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945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945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945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945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945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945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945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945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945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9460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946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946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4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4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94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95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950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950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95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95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95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95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950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950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950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951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951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951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951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951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951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951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951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951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951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952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952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952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952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952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952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952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952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952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952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953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953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4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4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4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5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5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5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6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6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56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5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95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956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957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95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95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958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958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958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958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8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958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8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959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959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959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959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9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959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9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959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959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1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1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1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2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2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3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96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96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963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963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963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96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964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964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964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964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964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964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964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96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5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6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6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7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7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967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9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96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96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968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968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96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968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96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968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968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969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969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969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969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969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96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969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969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969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969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970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97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970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970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970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970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970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97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970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970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97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97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9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97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97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7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7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97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975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975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97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97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975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976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976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976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97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976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6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976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977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97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977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977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7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977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97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977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7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978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8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978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97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978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97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7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7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7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7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7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7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0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1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1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1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98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98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3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4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5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5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98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98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8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8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86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86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8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86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8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8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86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86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86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86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87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87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8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87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87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87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87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87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8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987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88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88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88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988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8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988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988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988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988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988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8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8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8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8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2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99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99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9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9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92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92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9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9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9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9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93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93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93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93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93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93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9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94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94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94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94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94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9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94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94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94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95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95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9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995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995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995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995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995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99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7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7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7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7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8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8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999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99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9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9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99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999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99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99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0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0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0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00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00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0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00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01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1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01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01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01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0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02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02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02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4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5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5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5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0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0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6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6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6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6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7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7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7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07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0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8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9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9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0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0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10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1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1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10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1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10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1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1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11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11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1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11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1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1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11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11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11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11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1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12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12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12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12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12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12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12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12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12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13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13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13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13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13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13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13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1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1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14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1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1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1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1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18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18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1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1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18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18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18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1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19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19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9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19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1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19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19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19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2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20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20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20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20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20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20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20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20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20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21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21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2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3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3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4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4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2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2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6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7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7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8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2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2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2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2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28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28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2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29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2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2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29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29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29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29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2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29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29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30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30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30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30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30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30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30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30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30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30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31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31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31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31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0314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31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31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3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3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3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3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35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35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3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3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3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3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36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36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36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36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3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3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36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36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36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37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37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37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37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37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37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37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37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37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37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38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38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38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38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38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38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3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3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3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39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3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3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40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40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4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41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41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41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4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4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42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42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4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4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3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3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43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4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43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43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43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3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44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44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44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44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44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45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45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6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7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7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8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4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4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49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4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49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4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49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4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49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49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49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49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50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5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1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1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1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2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2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3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53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5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5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53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53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5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54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5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54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54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54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54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54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54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54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54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55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55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55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55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55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55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55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55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55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55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56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56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56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56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5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5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56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56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5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5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6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6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6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6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6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60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60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6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6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61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61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61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1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61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61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62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2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62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2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62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62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62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62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2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63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63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063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3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063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3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063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63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063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06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5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5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5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6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6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7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06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06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8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9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9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6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6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70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70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70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07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07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7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7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71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71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7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71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7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7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72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72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72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72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72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72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72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72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72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72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73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73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73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073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73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73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73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073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73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073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074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0741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074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074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7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7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7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7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78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78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7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7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7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7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78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78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79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79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79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79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79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79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79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79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79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79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80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80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80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80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80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80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80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080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080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080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081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081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081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2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2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3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3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3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4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084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08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8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85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8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8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8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85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86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86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86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86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6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86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87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87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87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087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087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087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0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8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88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8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84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8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88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8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888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8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0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89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894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6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898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89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900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2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904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90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8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0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910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1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91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1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14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091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091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917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918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919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920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921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922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923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924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925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926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0927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0928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2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3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2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34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36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8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3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4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4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42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4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44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4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46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4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48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4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0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52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54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6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58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5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096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096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62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963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64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65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66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967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68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69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70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71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72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73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74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975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76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77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78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979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80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81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82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83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84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85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86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0987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88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0989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0990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91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0992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93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0994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0995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99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099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99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099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0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0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0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03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0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0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0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0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0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09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13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15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1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19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2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25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2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2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03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03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3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033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034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035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3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037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38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039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040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041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4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043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44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045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046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047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48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049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50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051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052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053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54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055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5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057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058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059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60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061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6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063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064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065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06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6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6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6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0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7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74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6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7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7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80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2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84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86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8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8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90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9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9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9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94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9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96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9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09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09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100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10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10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0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0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0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06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0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0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0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10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2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1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16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8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1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20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2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22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2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24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2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26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2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2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2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30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3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32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3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3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3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36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13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13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139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140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141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142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143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144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145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146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147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148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149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150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151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152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153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154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155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156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157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158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159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160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161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162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163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164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165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166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167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1168" name="AutoShape 1"/>
        <xdr:cNvSpPr>
          <a:spLocks noChangeAspect="1" noChangeArrowheads="1"/>
        </xdr:cNvSpPr>
      </xdr:nvSpPr>
      <xdr:spPr bwMode="auto">
        <a:xfrm>
          <a:off x="22179472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169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170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7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7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78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7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8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84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88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8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90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94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19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19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200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0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20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0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0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20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20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207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208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209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210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211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212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213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214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215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216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217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218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219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220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221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222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223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224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225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226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227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228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229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230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231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232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233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234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235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236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237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238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239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4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241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242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243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44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245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46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247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4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49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5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251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5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253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254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255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56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257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5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259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6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61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6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263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64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266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267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6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269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7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271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27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7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7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7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7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7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7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7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80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8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86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8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90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9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92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9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9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9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96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9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29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29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3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30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302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30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30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30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3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30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30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30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310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311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312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313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314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315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31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317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31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319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320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2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2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2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2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2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26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2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28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2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3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34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38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3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40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44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46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4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50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5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35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35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354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355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35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35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358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359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360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361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36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36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364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365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366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367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36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369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370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371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372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373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37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37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376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377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378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379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380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381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382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38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38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38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386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387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8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8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9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3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39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0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1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1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1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2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4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42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2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25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2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2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2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29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30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431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3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3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3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435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36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37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3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39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40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41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42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443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4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45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46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447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4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49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50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451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52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453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5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455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56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457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45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5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6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6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66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6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7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7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72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7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7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7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76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7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78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7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82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8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88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8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9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9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49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49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49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49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49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49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49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0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0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02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0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0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0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0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0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08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0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12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14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18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1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2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24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2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52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53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531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532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53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53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535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536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537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538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53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540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541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542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543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544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54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546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547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548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549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550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551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552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553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554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555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556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557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558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559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1560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561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562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6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6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6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6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6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6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6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7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7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7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7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8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8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8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8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8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8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8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8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8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8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9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9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9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9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5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59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599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600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60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60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603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604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605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606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60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60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609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610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611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612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61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614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615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616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617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618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619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620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621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622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623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624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625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1626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1627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1628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1629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1630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1631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3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3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3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35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3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37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3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39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1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4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45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7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4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49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51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3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55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57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59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6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61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6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166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6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65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166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66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669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670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67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7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674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76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7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67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68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681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682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68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8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686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8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88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8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69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9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69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69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169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9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169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9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169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169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0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0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0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0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1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1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1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1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1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1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1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1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1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1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2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2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2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2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3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3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3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3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173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173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73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737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73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73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740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741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742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743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744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745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1746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1747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4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5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5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5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5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6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6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6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6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7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7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7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7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7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7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7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7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7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177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178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781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782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783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784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78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78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787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788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789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790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791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792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793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794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795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79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79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79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799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800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801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80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80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80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80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180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80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180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1809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810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1811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81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181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1814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1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1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2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2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2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2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2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2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2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2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3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3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3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3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4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4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4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84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85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5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852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853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854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5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85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5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858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859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860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6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86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6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864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865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86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6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86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6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870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871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87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7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87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7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87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87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187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7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1880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8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188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88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188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188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8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8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8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9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9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9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9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9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9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9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89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89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0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0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0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0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1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1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1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1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192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192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2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2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2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2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2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2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3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3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3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3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4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4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4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4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5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5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5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5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5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5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195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195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958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959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960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961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96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96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964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965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966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967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96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96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970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971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972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97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97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97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976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977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978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197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98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98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98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198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98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198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1986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1987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198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198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99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9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199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199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0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0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0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1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1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2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2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02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02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026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027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028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029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03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03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032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033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034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035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03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03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038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039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040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04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04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04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044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045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046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04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04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04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05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05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05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05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054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055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05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05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05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5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06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061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062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6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06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6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066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68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6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07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07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07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07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07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7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07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80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8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08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08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085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086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8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08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8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09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09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09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09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09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09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09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09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09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09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0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0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0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0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1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1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1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1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2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2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2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2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2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2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12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12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2128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2129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2130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2131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2132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2133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2134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2135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213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2137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143347</xdr:colOff>
      <xdr:row>4</xdr:row>
      <xdr:rowOff>238126</xdr:rowOff>
    </xdr:to>
    <xdr:sp macro="" textlink="">
      <xdr:nvSpPr>
        <xdr:cNvPr id="1213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143347</xdr:colOff>
      <xdr:row>4</xdr:row>
      <xdr:rowOff>276226</xdr:rowOff>
    </xdr:to>
    <xdr:sp macro="" textlink="">
      <xdr:nvSpPr>
        <xdr:cNvPr id="1213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4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4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4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4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5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5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5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5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5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5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5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5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5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5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6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6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6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6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7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217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217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2173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2174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2175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217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217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217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2179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2180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2181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218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218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218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218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218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218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218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2189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2190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2191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2192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219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219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2195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2196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219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692737</xdr:colOff>
      <xdr:row>4</xdr:row>
      <xdr:rowOff>276226</xdr:rowOff>
    </xdr:to>
    <xdr:sp macro="" textlink="">
      <xdr:nvSpPr>
        <xdr:cNvPr id="1219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2199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692737</xdr:colOff>
      <xdr:row>4</xdr:row>
      <xdr:rowOff>238126</xdr:rowOff>
    </xdr:to>
    <xdr:sp macro="" textlink="">
      <xdr:nvSpPr>
        <xdr:cNvPr id="12200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30779</xdr:colOff>
      <xdr:row>4</xdr:row>
      <xdr:rowOff>238126</xdr:rowOff>
    </xdr:to>
    <xdr:sp macro="" textlink="">
      <xdr:nvSpPr>
        <xdr:cNvPr id="12201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2202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11729</xdr:colOff>
      <xdr:row>4</xdr:row>
      <xdr:rowOff>276226</xdr:rowOff>
    </xdr:to>
    <xdr:sp macro="" textlink="">
      <xdr:nvSpPr>
        <xdr:cNvPr id="12203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220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11729</xdr:colOff>
      <xdr:row>4</xdr:row>
      <xdr:rowOff>238126</xdr:rowOff>
    </xdr:to>
    <xdr:sp macro="" textlink="">
      <xdr:nvSpPr>
        <xdr:cNvPr id="1220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106979</xdr:colOff>
      <xdr:row>4</xdr:row>
      <xdr:rowOff>238126</xdr:rowOff>
    </xdr:to>
    <xdr:sp macro="" textlink="">
      <xdr:nvSpPr>
        <xdr:cNvPr id="12206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0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0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1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1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1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1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2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2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2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2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3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3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3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3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3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3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3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3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3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3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4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24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24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4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2244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2245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224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4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224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4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2250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2251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225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5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225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5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225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225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225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5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2260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6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226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226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226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6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2266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6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226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2269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271903</xdr:colOff>
      <xdr:row>4</xdr:row>
      <xdr:rowOff>238126</xdr:rowOff>
    </xdr:to>
    <xdr:sp macro="" textlink="">
      <xdr:nvSpPr>
        <xdr:cNvPr id="12270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7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271903</xdr:colOff>
      <xdr:row>4</xdr:row>
      <xdr:rowOff>276226</xdr:rowOff>
    </xdr:to>
    <xdr:sp macro="" textlink="">
      <xdr:nvSpPr>
        <xdr:cNvPr id="12272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7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348103</xdr:colOff>
      <xdr:row>4</xdr:row>
      <xdr:rowOff>276226</xdr:rowOff>
    </xdr:to>
    <xdr:sp macro="" textlink="">
      <xdr:nvSpPr>
        <xdr:cNvPr id="1227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2275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348103</xdr:colOff>
      <xdr:row>4</xdr:row>
      <xdr:rowOff>238126</xdr:rowOff>
    </xdr:to>
    <xdr:sp macro="" textlink="">
      <xdr:nvSpPr>
        <xdr:cNvPr id="12276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357628</xdr:colOff>
      <xdr:row>4</xdr:row>
      <xdr:rowOff>238126</xdr:rowOff>
    </xdr:to>
    <xdr:sp macro="" textlink="">
      <xdr:nvSpPr>
        <xdr:cNvPr id="1227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7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7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8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8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8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8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9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9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29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29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0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30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0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30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0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0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0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30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0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30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1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1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84138</xdr:colOff>
      <xdr:row>4</xdr:row>
      <xdr:rowOff>238126</xdr:rowOff>
    </xdr:to>
    <xdr:sp macro="" textlink="">
      <xdr:nvSpPr>
        <xdr:cNvPr id="1231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84138</xdr:colOff>
      <xdr:row>4</xdr:row>
      <xdr:rowOff>276226</xdr:rowOff>
    </xdr:to>
    <xdr:sp macro="" textlink="">
      <xdr:nvSpPr>
        <xdr:cNvPr id="1231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1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1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1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1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1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1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2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2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2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2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3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3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3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3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3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4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4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34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34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350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351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352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35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35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35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356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357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358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35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36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36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36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36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36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36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366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367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36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36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370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2371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372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373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37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237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376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2377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367155</xdr:colOff>
      <xdr:row>4</xdr:row>
      <xdr:rowOff>238126</xdr:rowOff>
    </xdr:to>
    <xdr:sp macro="" textlink="">
      <xdr:nvSpPr>
        <xdr:cNvPr id="12378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271903</xdr:colOff>
      <xdr:row>4</xdr:row>
      <xdr:rowOff>284852</xdr:rowOff>
    </xdr:to>
    <xdr:sp macro="" textlink="">
      <xdr:nvSpPr>
        <xdr:cNvPr id="12379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443355</xdr:colOff>
      <xdr:row>4</xdr:row>
      <xdr:rowOff>238126</xdr:rowOff>
    </xdr:to>
    <xdr:sp macro="" textlink="">
      <xdr:nvSpPr>
        <xdr:cNvPr id="1238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238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8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38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8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8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8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38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8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38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39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3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3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39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4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40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4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41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4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24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241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418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419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420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42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42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42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424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425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426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42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42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42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43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43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43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43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434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435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43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43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43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439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440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441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44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44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444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64087</xdr:colOff>
      <xdr:row>4</xdr:row>
      <xdr:rowOff>238126</xdr:rowOff>
    </xdr:to>
    <xdr:sp macro="" textlink="">
      <xdr:nvSpPr>
        <xdr:cNvPr id="12445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159337</xdr:colOff>
      <xdr:row>4</xdr:row>
      <xdr:rowOff>238126</xdr:rowOff>
    </xdr:to>
    <xdr:sp macro="" textlink="">
      <xdr:nvSpPr>
        <xdr:cNvPr id="12446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64087</xdr:colOff>
      <xdr:row>4</xdr:row>
      <xdr:rowOff>276226</xdr:rowOff>
    </xdr:to>
    <xdr:sp macro="" textlink="">
      <xdr:nvSpPr>
        <xdr:cNvPr id="12447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235537</xdr:colOff>
      <xdr:row>4</xdr:row>
      <xdr:rowOff>238126</xdr:rowOff>
    </xdr:to>
    <xdr:sp macro="" textlink="">
      <xdr:nvSpPr>
        <xdr:cNvPr id="1244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140287</xdr:colOff>
      <xdr:row>4</xdr:row>
      <xdr:rowOff>276226</xdr:rowOff>
    </xdr:to>
    <xdr:sp macro="" textlink="">
      <xdr:nvSpPr>
        <xdr:cNvPr id="1244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140287</xdr:colOff>
      <xdr:row>4</xdr:row>
      <xdr:rowOff>238126</xdr:rowOff>
    </xdr:to>
    <xdr:sp macro="" textlink="">
      <xdr:nvSpPr>
        <xdr:cNvPr id="12450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5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45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45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45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5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45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5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45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5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60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6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46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6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46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465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466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46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6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47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72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7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474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47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477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1166948</xdr:colOff>
      <xdr:row>4</xdr:row>
      <xdr:rowOff>238126</xdr:rowOff>
    </xdr:to>
    <xdr:sp macro="" textlink="">
      <xdr:nvSpPr>
        <xdr:cNvPr id="12478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1166948</xdr:colOff>
      <xdr:row>4</xdr:row>
      <xdr:rowOff>276226</xdr:rowOff>
    </xdr:to>
    <xdr:sp macro="" textlink="">
      <xdr:nvSpPr>
        <xdr:cNvPr id="1248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8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45035</xdr:colOff>
      <xdr:row>4</xdr:row>
      <xdr:rowOff>276226</xdr:rowOff>
    </xdr:to>
    <xdr:sp macro="" textlink="">
      <xdr:nvSpPr>
        <xdr:cNvPr id="1248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45035</xdr:colOff>
      <xdr:row>4</xdr:row>
      <xdr:rowOff>238126</xdr:rowOff>
    </xdr:to>
    <xdr:sp macro="" textlink="">
      <xdr:nvSpPr>
        <xdr:cNvPr id="124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8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48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8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87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8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48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491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3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49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497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499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0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01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0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03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0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05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0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07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0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0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1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13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1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7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251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251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2520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2521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2522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2523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2524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2525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2526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2527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2528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2529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2530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2531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3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3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3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35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3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37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3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39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1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4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45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7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4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49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51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3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55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57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59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6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61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569049</xdr:colOff>
      <xdr:row>4</xdr:row>
      <xdr:rowOff>238126</xdr:rowOff>
    </xdr:to>
    <xdr:sp macro="" textlink="">
      <xdr:nvSpPr>
        <xdr:cNvPr id="1256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569049</xdr:colOff>
      <xdr:row>4</xdr:row>
      <xdr:rowOff>276226</xdr:rowOff>
    </xdr:to>
    <xdr:sp macro="" textlink="">
      <xdr:nvSpPr>
        <xdr:cNvPr id="1256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2565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2566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2567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2568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2569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2570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2571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2572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2573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2574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2575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2576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2577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2578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2579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2580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2581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2582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2583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2584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2585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2586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2587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2588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2589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2590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2591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2592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2593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2594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2595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2596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2597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2598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59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0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0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06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0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1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1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12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1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1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1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16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1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18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1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22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2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28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2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3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3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3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63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63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3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2636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2637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2638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3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2640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41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2642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2643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2644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4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2646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47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2648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2649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2650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51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2652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53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2654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2655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2656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57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2658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5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2660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2661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2662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63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2664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6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2666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2667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2668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357629</xdr:colOff>
      <xdr:row>4</xdr:row>
      <xdr:rowOff>238126</xdr:rowOff>
    </xdr:to>
    <xdr:sp macro="" textlink="">
      <xdr:nvSpPr>
        <xdr:cNvPr id="1266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7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3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7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77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79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8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8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8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83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8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85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8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87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8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89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1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93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9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7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69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699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70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70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70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703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84139</xdr:colOff>
      <xdr:row>4</xdr:row>
      <xdr:rowOff>238126</xdr:rowOff>
    </xdr:to>
    <xdr:sp macro="" textlink="">
      <xdr:nvSpPr>
        <xdr:cNvPr id="1270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84139</xdr:colOff>
      <xdr:row>4</xdr:row>
      <xdr:rowOff>276226</xdr:rowOff>
    </xdr:to>
    <xdr:sp macro="" textlink="">
      <xdr:nvSpPr>
        <xdr:cNvPr id="1270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0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0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0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09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1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1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1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13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1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15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1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1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1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19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1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23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25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7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2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29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3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3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35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3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39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274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274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2742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2743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2744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2745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2746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2747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2748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2749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2750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2751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2752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2753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2754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2755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2756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2757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2758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2759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2760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2761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2762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2763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2764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2765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2766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2767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2768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2769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367156</xdr:colOff>
      <xdr:row>4</xdr:row>
      <xdr:rowOff>238126</xdr:rowOff>
    </xdr:to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271904</xdr:colOff>
      <xdr:row>4</xdr:row>
      <xdr:rowOff>284852</xdr:rowOff>
    </xdr:to>
    <xdr:sp macro="" textlink="">
      <xdr:nvSpPr>
        <xdr:cNvPr id="12771" name="AutoShape 1"/>
        <xdr:cNvSpPr>
          <a:spLocks noChangeAspect="1" noChangeArrowheads="1"/>
        </xdr:cNvSpPr>
      </xdr:nvSpPr>
      <xdr:spPr bwMode="auto">
        <a:xfrm>
          <a:off x="24345660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443356</xdr:colOff>
      <xdr:row>4</xdr:row>
      <xdr:rowOff>238126</xdr:rowOff>
    </xdr:to>
    <xdr:sp macro="" textlink="">
      <xdr:nvSpPr>
        <xdr:cNvPr id="12772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2773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7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7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7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7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7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7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81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8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87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8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9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91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9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93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9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9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9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97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79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79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803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80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46906</xdr:colOff>
      <xdr:row>4</xdr:row>
      <xdr:rowOff>238126</xdr:rowOff>
    </xdr:to>
    <xdr:sp macro="" textlink="">
      <xdr:nvSpPr>
        <xdr:cNvPr id="1280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46906</xdr:colOff>
      <xdr:row>4</xdr:row>
      <xdr:rowOff>276226</xdr:rowOff>
    </xdr:to>
    <xdr:sp macro="" textlink="">
      <xdr:nvSpPr>
        <xdr:cNvPr id="1280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2810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2811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2812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2813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2814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2815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2816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2817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2818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2819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2820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2821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2822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2823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2824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2825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2826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2827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2828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2829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2830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2831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2832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2833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2834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2835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2836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64088</xdr:colOff>
      <xdr:row>4</xdr:row>
      <xdr:rowOff>238126</xdr:rowOff>
    </xdr:to>
    <xdr:sp macro="" textlink="">
      <xdr:nvSpPr>
        <xdr:cNvPr id="12837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159338</xdr:colOff>
      <xdr:row>4</xdr:row>
      <xdr:rowOff>238126</xdr:rowOff>
    </xdr:to>
    <xdr:sp macro="" textlink="">
      <xdr:nvSpPr>
        <xdr:cNvPr id="12838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64088</xdr:colOff>
      <xdr:row>4</xdr:row>
      <xdr:rowOff>276226</xdr:rowOff>
    </xdr:to>
    <xdr:sp macro="" textlink="">
      <xdr:nvSpPr>
        <xdr:cNvPr id="12839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235538</xdr:colOff>
      <xdr:row>4</xdr:row>
      <xdr:rowOff>238126</xdr:rowOff>
    </xdr:to>
    <xdr:sp macro="" textlink="">
      <xdr:nvSpPr>
        <xdr:cNvPr id="12840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140288</xdr:colOff>
      <xdr:row>4</xdr:row>
      <xdr:rowOff>276226</xdr:rowOff>
    </xdr:to>
    <xdr:sp macro="" textlink="">
      <xdr:nvSpPr>
        <xdr:cNvPr id="12841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140288</xdr:colOff>
      <xdr:row>4</xdr:row>
      <xdr:rowOff>238126</xdr:rowOff>
    </xdr:to>
    <xdr:sp macro="" textlink="">
      <xdr:nvSpPr>
        <xdr:cNvPr id="12842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4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4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4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46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4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48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4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50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2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5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56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8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5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60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6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62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6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64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6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66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6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68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6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70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7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72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7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287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7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76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287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7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2879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2880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2881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82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2883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84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2885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8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87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8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2889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9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2891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2892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2893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94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2895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9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2897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9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899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90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2901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902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2903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2904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1166949</xdr:colOff>
      <xdr:row>4</xdr:row>
      <xdr:rowOff>238126</xdr:rowOff>
    </xdr:to>
    <xdr:sp macro="" textlink="">
      <xdr:nvSpPr>
        <xdr:cNvPr id="12905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90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1166949</xdr:colOff>
      <xdr:row>4</xdr:row>
      <xdr:rowOff>276226</xdr:rowOff>
    </xdr:to>
    <xdr:sp macro="" textlink="">
      <xdr:nvSpPr>
        <xdr:cNvPr id="12907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90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45036</xdr:colOff>
      <xdr:row>4</xdr:row>
      <xdr:rowOff>276226</xdr:rowOff>
    </xdr:to>
    <xdr:sp macro="" textlink="">
      <xdr:nvSpPr>
        <xdr:cNvPr id="12909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45036</xdr:colOff>
      <xdr:row>4</xdr:row>
      <xdr:rowOff>238126</xdr:rowOff>
    </xdr:to>
    <xdr:sp macro="" textlink="">
      <xdr:nvSpPr>
        <xdr:cNvPr id="1291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1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1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29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29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143349</xdr:colOff>
      <xdr:row>4</xdr:row>
      <xdr:rowOff>276226</xdr:rowOff>
    </xdr:to>
    <xdr:sp macro="" textlink="">
      <xdr:nvSpPr>
        <xdr:cNvPr id="129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143349</xdr:colOff>
      <xdr:row>4</xdr:row>
      <xdr:rowOff>238126</xdr:rowOff>
    </xdr:to>
    <xdr:sp macro="" textlink="">
      <xdr:nvSpPr>
        <xdr:cNvPr id="129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143349</xdr:colOff>
      <xdr:row>4</xdr:row>
      <xdr:rowOff>238126</xdr:rowOff>
    </xdr:to>
    <xdr:sp macro="" textlink="">
      <xdr:nvSpPr>
        <xdr:cNvPr id="129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143349</xdr:colOff>
      <xdr:row>4</xdr:row>
      <xdr:rowOff>276226</xdr:rowOff>
    </xdr:to>
    <xdr:sp macro="" textlink="">
      <xdr:nvSpPr>
        <xdr:cNvPr id="129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143349</xdr:colOff>
      <xdr:row>4</xdr:row>
      <xdr:rowOff>276226</xdr:rowOff>
    </xdr:to>
    <xdr:sp macro="" textlink="">
      <xdr:nvSpPr>
        <xdr:cNvPr id="1295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143349</xdr:colOff>
      <xdr:row>4</xdr:row>
      <xdr:rowOff>238126</xdr:rowOff>
    </xdr:to>
    <xdr:sp macro="" textlink="">
      <xdr:nvSpPr>
        <xdr:cNvPr id="1295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143349</xdr:colOff>
      <xdr:row>4</xdr:row>
      <xdr:rowOff>238126</xdr:rowOff>
    </xdr:to>
    <xdr:sp macro="" textlink="">
      <xdr:nvSpPr>
        <xdr:cNvPr id="1295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143349</xdr:colOff>
      <xdr:row>4</xdr:row>
      <xdr:rowOff>276226</xdr:rowOff>
    </xdr:to>
    <xdr:sp macro="" textlink="">
      <xdr:nvSpPr>
        <xdr:cNvPr id="1295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143349</xdr:colOff>
      <xdr:row>4</xdr:row>
      <xdr:rowOff>276226</xdr:rowOff>
    </xdr:to>
    <xdr:sp macro="" textlink="">
      <xdr:nvSpPr>
        <xdr:cNvPr id="129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143349</xdr:colOff>
      <xdr:row>4</xdr:row>
      <xdr:rowOff>238126</xdr:rowOff>
    </xdr:to>
    <xdr:sp macro="" textlink="">
      <xdr:nvSpPr>
        <xdr:cNvPr id="129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143349</xdr:colOff>
      <xdr:row>4</xdr:row>
      <xdr:rowOff>238126</xdr:rowOff>
    </xdr:to>
    <xdr:sp macro="" textlink="">
      <xdr:nvSpPr>
        <xdr:cNvPr id="129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143349</xdr:colOff>
      <xdr:row>4</xdr:row>
      <xdr:rowOff>276226</xdr:rowOff>
    </xdr:to>
    <xdr:sp macro="" textlink="">
      <xdr:nvSpPr>
        <xdr:cNvPr id="129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6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6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29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29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30781</xdr:colOff>
      <xdr:row>4</xdr:row>
      <xdr:rowOff>238126</xdr:rowOff>
    </xdr:to>
    <xdr:sp macro="" textlink="">
      <xdr:nvSpPr>
        <xdr:cNvPr id="1299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692739</xdr:colOff>
      <xdr:row>4</xdr:row>
      <xdr:rowOff>276226</xdr:rowOff>
    </xdr:to>
    <xdr:sp macro="" textlink="">
      <xdr:nvSpPr>
        <xdr:cNvPr id="1299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692739</xdr:colOff>
      <xdr:row>4</xdr:row>
      <xdr:rowOff>238126</xdr:rowOff>
    </xdr:to>
    <xdr:sp macro="" textlink="">
      <xdr:nvSpPr>
        <xdr:cNvPr id="1299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692739</xdr:colOff>
      <xdr:row>4</xdr:row>
      <xdr:rowOff>238126</xdr:rowOff>
    </xdr:to>
    <xdr:sp macro="" textlink="">
      <xdr:nvSpPr>
        <xdr:cNvPr id="129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30781</xdr:colOff>
      <xdr:row>4</xdr:row>
      <xdr:rowOff>238126</xdr:rowOff>
    </xdr:to>
    <xdr:sp macro="" textlink="">
      <xdr:nvSpPr>
        <xdr:cNvPr id="129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692739</xdr:colOff>
      <xdr:row>4</xdr:row>
      <xdr:rowOff>276226</xdr:rowOff>
    </xdr:to>
    <xdr:sp macro="" textlink="">
      <xdr:nvSpPr>
        <xdr:cNvPr id="129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106981</xdr:colOff>
      <xdr:row>4</xdr:row>
      <xdr:rowOff>238126</xdr:rowOff>
    </xdr:to>
    <xdr:sp macro="" textlink="">
      <xdr:nvSpPr>
        <xdr:cNvPr id="129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11731</xdr:colOff>
      <xdr:row>4</xdr:row>
      <xdr:rowOff>276226</xdr:rowOff>
    </xdr:to>
    <xdr:sp macro="" textlink="">
      <xdr:nvSpPr>
        <xdr:cNvPr id="1299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11731</xdr:colOff>
      <xdr:row>4</xdr:row>
      <xdr:rowOff>238126</xdr:rowOff>
    </xdr:to>
    <xdr:sp macro="" textlink="">
      <xdr:nvSpPr>
        <xdr:cNvPr id="1300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11731</xdr:colOff>
      <xdr:row>4</xdr:row>
      <xdr:rowOff>238126</xdr:rowOff>
    </xdr:to>
    <xdr:sp macro="" textlink="">
      <xdr:nvSpPr>
        <xdr:cNvPr id="130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106981</xdr:colOff>
      <xdr:row>4</xdr:row>
      <xdr:rowOff>238126</xdr:rowOff>
    </xdr:to>
    <xdr:sp macro="" textlink="">
      <xdr:nvSpPr>
        <xdr:cNvPr id="13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11731</xdr:colOff>
      <xdr:row>4</xdr:row>
      <xdr:rowOff>276226</xdr:rowOff>
    </xdr:to>
    <xdr:sp macro="" textlink="">
      <xdr:nvSpPr>
        <xdr:cNvPr id="13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30781</xdr:colOff>
      <xdr:row>4</xdr:row>
      <xdr:rowOff>238126</xdr:rowOff>
    </xdr:to>
    <xdr:sp macro="" textlink="">
      <xdr:nvSpPr>
        <xdr:cNvPr id="130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692739</xdr:colOff>
      <xdr:row>4</xdr:row>
      <xdr:rowOff>276226</xdr:rowOff>
    </xdr:to>
    <xdr:sp macro="" textlink="">
      <xdr:nvSpPr>
        <xdr:cNvPr id="130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692739</xdr:colOff>
      <xdr:row>4</xdr:row>
      <xdr:rowOff>238126</xdr:rowOff>
    </xdr:to>
    <xdr:sp macro="" textlink="">
      <xdr:nvSpPr>
        <xdr:cNvPr id="130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692739</xdr:colOff>
      <xdr:row>4</xdr:row>
      <xdr:rowOff>238126</xdr:rowOff>
    </xdr:to>
    <xdr:sp macro="" textlink="">
      <xdr:nvSpPr>
        <xdr:cNvPr id="130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30781</xdr:colOff>
      <xdr:row>4</xdr:row>
      <xdr:rowOff>238126</xdr:rowOff>
    </xdr:to>
    <xdr:sp macro="" textlink="">
      <xdr:nvSpPr>
        <xdr:cNvPr id="130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692739</xdr:colOff>
      <xdr:row>4</xdr:row>
      <xdr:rowOff>276226</xdr:rowOff>
    </xdr:to>
    <xdr:sp macro="" textlink="">
      <xdr:nvSpPr>
        <xdr:cNvPr id="130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106981</xdr:colOff>
      <xdr:row>4</xdr:row>
      <xdr:rowOff>238126</xdr:rowOff>
    </xdr:to>
    <xdr:sp macro="" textlink="">
      <xdr:nvSpPr>
        <xdr:cNvPr id="130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11731</xdr:colOff>
      <xdr:row>4</xdr:row>
      <xdr:rowOff>276226</xdr:rowOff>
    </xdr:to>
    <xdr:sp macro="" textlink="">
      <xdr:nvSpPr>
        <xdr:cNvPr id="130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11731</xdr:colOff>
      <xdr:row>4</xdr:row>
      <xdr:rowOff>238126</xdr:rowOff>
    </xdr:to>
    <xdr:sp macro="" textlink="">
      <xdr:nvSpPr>
        <xdr:cNvPr id="130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11731</xdr:colOff>
      <xdr:row>4</xdr:row>
      <xdr:rowOff>238126</xdr:rowOff>
    </xdr:to>
    <xdr:sp macro="" textlink="">
      <xdr:nvSpPr>
        <xdr:cNvPr id="130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106981</xdr:colOff>
      <xdr:row>4</xdr:row>
      <xdr:rowOff>238126</xdr:rowOff>
    </xdr:to>
    <xdr:sp macro="" textlink="">
      <xdr:nvSpPr>
        <xdr:cNvPr id="130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11731</xdr:colOff>
      <xdr:row>4</xdr:row>
      <xdr:rowOff>276226</xdr:rowOff>
    </xdr:to>
    <xdr:sp macro="" textlink="">
      <xdr:nvSpPr>
        <xdr:cNvPr id="130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30781</xdr:colOff>
      <xdr:row>4</xdr:row>
      <xdr:rowOff>238126</xdr:rowOff>
    </xdr:to>
    <xdr:sp macro="" textlink="">
      <xdr:nvSpPr>
        <xdr:cNvPr id="130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692739</xdr:colOff>
      <xdr:row>4</xdr:row>
      <xdr:rowOff>276226</xdr:rowOff>
    </xdr:to>
    <xdr:sp macro="" textlink="">
      <xdr:nvSpPr>
        <xdr:cNvPr id="130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692739</xdr:colOff>
      <xdr:row>4</xdr:row>
      <xdr:rowOff>238126</xdr:rowOff>
    </xdr:to>
    <xdr:sp macro="" textlink="">
      <xdr:nvSpPr>
        <xdr:cNvPr id="130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692739</xdr:colOff>
      <xdr:row>4</xdr:row>
      <xdr:rowOff>238126</xdr:rowOff>
    </xdr:to>
    <xdr:sp macro="" textlink="">
      <xdr:nvSpPr>
        <xdr:cNvPr id="1301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30781</xdr:colOff>
      <xdr:row>4</xdr:row>
      <xdr:rowOff>238126</xdr:rowOff>
    </xdr:to>
    <xdr:sp macro="" textlink="">
      <xdr:nvSpPr>
        <xdr:cNvPr id="130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106981</xdr:colOff>
      <xdr:row>4</xdr:row>
      <xdr:rowOff>238126</xdr:rowOff>
    </xdr:to>
    <xdr:sp macro="" textlink="">
      <xdr:nvSpPr>
        <xdr:cNvPr id="130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11731</xdr:colOff>
      <xdr:row>4</xdr:row>
      <xdr:rowOff>276226</xdr:rowOff>
    </xdr:to>
    <xdr:sp macro="" textlink="">
      <xdr:nvSpPr>
        <xdr:cNvPr id="130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11731</xdr:colOff>
      <xdr:row>4</xdr:row>
      <xdr:rowOff>238126</xdr:rowOff>
    </xdr:to>
    <xdr:sp macro="" textlink="">
      <xdr:nvSpPr>
        <xdr:cNvPr id="130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11731</xdr:colOff>
      <xdr:row>4</xdr:row>
      <xdr:rowOff>238126</xdr:rowOff>
    </xdr:to>
    <xdr:sp macro="" textlink="">
      <xdr:nvSpPr>
        <xdr:cNvPr id="130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106981</xdr:colOff>
      <xdr:row>4</xdr:row>
      <xdr:rowOff>238126</xdr:rowOff>
    </xdr:to>
    <xdr:sp macro="" textlink="">
      <xdr:nvSpPr>
        <xdr:cNvPr id="130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0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0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6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306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306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30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30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6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306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307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30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30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30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30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30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30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30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30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30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30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30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30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271906</xdr:colOff>
      <xdr:row>4</xdr:row>
      <xdr:rowOff>238126</xdr:rowOff>
    </xdr:to>
    <xdr:sp macro="" textlink="">
      <xdr:nvSpPr>
        <xdr:cNvPr id="1308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271906</xdr:colOff>
      <xdr:row>4</xdr:row>
      <xdr:rowOff>276226</xdr:rowOff>
    </xdr:to>
    <xdr:sp macro="" textlink="">
      <xdr:nvSpPr>
        <xdr:cNvPr id="130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348106</xdr:colOff>
      <xdr:row>4</xdr:row>
      <xdr:rowOff>276226</xdr:rowOff>
    </xdr:to>
    <xdr:sp macro="" textlink="">
      <xdr:nvSpPr>
        <xdr:cNvPr id="130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30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348106</xdr:colOff>
      <xdr:row>4</xdr:row>
      <xdr:rowOff>238126</xdr:rowOff>
    </xdr:to>
    <xdr:sp macro="" textlink="">
      <xdr:nvSpPr>
        <xdr:cNvPr id="1309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357631</xdr:colOff>
      <xdr:row>4</xdr:row>
      <xdr:rowOff>238126</xdr:rowOff>
    </xdr:to>
    <xdr:sp macro="" textlink="">
      <xdr:nvSpPr>
        <xdr:cNvPr id="130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0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09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0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84141</xdr:colOff>
      <xdr:row>4</xdr:row>
      <xdr:rowOff>238126</xdr:rowOff>
    </xdr:to>
    <xdr:sp macro="" textlink="">
      <xdr:nvSpPr>
        <xdr:cNvPr id="131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84141</xdr:colOff>
      <xdr:row>4</xdr:row>
      <xdr:rowOff>276226</xdr:rowOff>
    </xdr:to>
    <xdr:sp macro="" textlink="">
      <xdr:nvSpPr>
        <xdr:cNvPr id="131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3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4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31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31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367158</xdr:colOff>
      <xdr:row>4</xdr:row>
      <xdr:rowOff>238126</xdr:rowOff>
    </xdr:to>
    <xdr:sp macro="" textlink="">
      <xdr:nvSpPr>
        <xdr:cNvPr id="1316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17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17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1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367158</xdr:colOff>
      <xdr:row>4</xdr:row>
      <xdr:rowOff>238126</xdr:rowOff>
    </xdr:to>
    <xdr:sp macro="" textlink="">
      <xdr:nvSpPr>
        <xdr:cNvPr id="131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1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443358</xdr:colOff>
      <xdr:row>4</xdr:row>
      <xdr:rowOff>238126</xdr:rowOff>
    </xdr:to>
    <xdr:sp macro="" textlink="">
      <xdr:nvSpPr>
        <xdr:cNvPr id="1317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17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17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1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443358</xdr:colOff>
      <xdr:row>4</xdr:row>
      <xdr:rowOff>238126</xdr:rowOff>
    </xdr:to>
    <xdr:sp macro="" textlink="">
      <xdr:nvSpPr>
        <xdr:cNvPr id="131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1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367158</xdr:colOff>
      <xdr:row>4</xdr:row>
      <xdr:rowOff>238126</xdr:rowOff>
    </xdr:to>
    <xdr:sp macro="" textlink="">
      <xdr:nvSpPr>
        <xdr:cNvPr id="131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1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1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1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367158</xdr:colOff>
      <xdr:row>4</xdr:row>
      <xdr:rowOff>238126</xdr:rowOff>
    </xdr:to>
    <xdr:sp macro="" textlink="">
      <xdr:nvSpPr>
        <xdr:cNvPr id="131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1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443358</xdr:colOff>
      <xdr:row>4</xdr:row>
      <xdr:rowOff>238126</xdr:rowOff>
    </xdr:to>
    <xdr:sp macro="" textlink="">
      <xdr:nvSpPr>
        <xdr:cNvPr id="131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1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1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19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443358</xdr:colOff>
      <xdr:row>4</xdr:row>
      <xdr:rowOff>238126</xdr:rowOff>
    </xdr:to>
    <xdr:sp macro="" textlink="">
      <xdr:nvSpPr>
        <xdr:cNvPr id="131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1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367158</xdr:colOff>
      <xdr:row>4</xdr:row>
      <xdr:rowOff>238126</xdr:rowOff>
    </xdr:to>
    <xdr:sp macro="" textlink="">
      <xdr:nvSpPr>
        <xdr:cNvPr id="131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1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1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19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367158</xdr:colOff>
      <xdr:row>4</xdr:row>
      <xdr:rowOff>238126</xdr:rowOff>
    </xdr:to>
    <xdr:sp macro="" textlink="">
      <xdr:nvSpPr>
        <xdr:cNvPr id="131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271906</xdr:colOff>
      <xdr:row>4</xdr:row>
      <xdr:rowOff>284852</xdr:rowOff>
    </xdr:to>
    <xdr:sp macro="" textlink="">
      <xdr:nvSpPr>
        <xdr:cNvPr id="13198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443358</xdr:colOff>
      <xdr:row>4</xdr:row>
      <xdr:rowOff>238126</xdr:rowOff>
    </xdr:to>
    <xdr:sp macro="" textlink="">
      <xdr:nvSpPr>
        <xdr:cNvPr id="131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2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32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32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159340</xdr:colOff>
      <xdr:row>4</xdr:row>
      <xdr:rowOff>238126</xdr:rowOff>
    </xdr:to>
    <xdr:sp macro="" textlink="">
      <xdr:nvSpPr>
        <xdr:cNvPr id="1323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64090</xdr:colOff>
      <xdr:row>4</xdr:row>
      <xdr:rowOff>276226</xdr:rowOff>
    </xdr:to>
    <xdr:sp macro="" textlink="">
      <xdr:nvSpPr>
        <xdr:cNvPr id="1323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64090</xdr:colOff>
      <xdr:row>4</xdr:row>
      <xdr:rowOff>238126</xdr:rowOff>
    </xdr:to>
    <xdr:sp macro="" textlink="">
      <xdr:nvSpPr>
        <xdr:cNvPr id="1323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64090</xdr:colOff>
      <xdr:row>4</xdr:row>
      <xdr:rowOff>238126</xdr:rowOff>
    </xdr:to>
    <xdr:sp macro="" textlink="">
      <xdr:nvSpPr>
        <xdr:cNvPr id="132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159340</xdr:colOff>
      <xdr:row>4</xdr:row>
      <xdr:rowOff>238126</xdr:rowOff>
    </xdr:to>
    <xdr:sp macro="" textlink="">
      <xdr:nvSpPr>
        <xdr:cNvPr id="132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64090</xdr:colOff>
      <xdr:row>4</xdr:row>
      <xdr:rowOff>276226</xdr:rowOff>
    </xdr:to>
    <xdr:sp macro="" textlink="">
      <xdr:nvSpPr>
        <xdr:cNvPr id="132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235540</xdr:colOff>
      <xdr:row>4</xdr:row>
      <xdr:rowOff>238126</xdr:rowOff>
    </xdr:to>
    <xdr:sp macro="" textlink="">
      <xdr:nvSpPr>
        <xdr:cNvPr id="1324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140290</xdr:colOff>
      <xdr:row>4</xdr:row>
      <xdr:rowOff>276226</xdr:rowOff>
    </xdr:to>
    <xdr:sp macro="" textlink="">
      <xdr:nvSpPr>
        <xdr:cNvPr id="1324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140290</xdr:colOff>
      <xdr:row>4</xdr:row>
      <xdr:rowOff>238126</xdr:rowOff>
    </xdr:to>
    <xdr:sp macro="" textlink="">
      <xdr:nvSpPr>
        <xdr:cNvPr id="1324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140290</xdr:colOff>
      <xdr:row>4</xdr:row>
      <xdr:rowOff>238126</xdr:rowOff>
    </xdr:to>
    <xdr:sp macro="" textlink="">
      <xdr:nvSpPr>
        <xdr:cNvPr id="132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235540</xdr:colOff>
      <xdr:row>4</xdr:row>
      <xdr:rowOff>238126</xdr:rowOff>
    </xdr:to>
    <xdr:sp macro="" textlink="">
      <xdr:nvSpPr>
        <xdr:cNvPr id="132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140290</xdr:colOff>
      <xdr:row>4</xdr:row>
      <xdr:rowOff>276226</xdr:rowOff>
    </xdr:to>
    <xdr:sp macro="" textlink="">
      <xdr:nvSpPr>
        <xdr:cNvPr id="132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159340</xdr:colOff>
      <xdr:row>4</xdr:row>
      <xdr:rowOff>238126</xdr:rowOff>
    </xdr:to>
    <xdr:sp macro="" textlink="">
      <xdr:nvSpPr>
        <xdr:cNvPr id="132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64090</xdr:colOff>
      <xdr:row>4</xdr:row>
      <xdr:rowOff>276226</xdr:rowOff>
    </xdr:to>
    <xdr:sp macro="" textlink="">
      <xdr:nvSpPr>
        <xdr:cNvPr id="132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64090</xdr:colOff>
      <xdr:row>4</xdr:row>
      <xdr:rowOff>238126</xdr:rowOff>
    </xdr:to>
    <xdr:sp macro="" textlink="">
      <xdr:nvSpPr>
        <xdr:cNvPr id="132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64090</xdr:colOff>
      <xdr:row>4</xdr:row>
      <xdr:rowOff>238126</xdr:rowOff>
    </xdr:to>
    <xdr:sp macro="" textlink="">
      <xdr:nvSpPr>
        <xdr:cNvPr id="132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159340</xdr:colOff>
      <xdr:row>4</xdr:row>
      <xdr:rowOff>238126</xdr:rowOff>
    </xdr:to>
    <xdr:sp macro="" textlink="">
      <xdr:nvSpPr>
        <xdr:cNvPr id="132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64090</xdr:colOff>
      <xdr:row>4</xdr:row>
      <xdr:rowOff>276226</xdr:rowOff>
    </xdr:to>
    <xdr:sp macro="" textlink="">
      <xdr:nvSpPr>
        <xdr:cNvPr id="132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235540</xdr:colOff>
      <xdr:row>4</xdr:row>
      <xdr:rowOff>238126</xdr:rowOff>
    </xdr:to>
    <xdr:sp macro="" textlink="">
      <xdr:nvSpPr>
        <xdr:cNvPr id="132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140290</xdr:colOff>
      <xdr:row>4</xdr:row>
      <xdr:rowOff>276226</xdr:rowOff>
    </xdr:to>
    <xdr:sp macro="" textlink="">
      <xdr:nvSpPr>
        <xdr:cNvPr id="132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140290</xdr:colOff>
      <xdr:row>4</xdr:row>
      <xdr:rowOff>238126</xdr:rowOff>
    </xdr:to>
    <xdr:sp macro="" textlink="">
      <xdr:nvSpPr>
        <xdr:cNvPr id="132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140290</xdr:colOff>
      <xdr:row>4</xdr:row>
      <xdr:rowOff>238126</xdr:rowOff>
    </xdr:to>
    <xdr:sp macro="" textlink="">
      <xdr:nvSpPr>
        <xdr:cNvPr id="132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235540</xdr:colOff>
      <xdr:row>4</xdr:row>
      <xdr:rowOff>238126</xdr:rowOff>
    </xdr:to>
    <xdr:sp macro="" textlink="">
      <xdr:nvSpPr>
        <xdr:cNvPr id="132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140290</xdr:colOff>
      <xdr:row>4</xdr:row>
      <xdr:rowOff>276226</xdr:rowOff>
    </xdr:to>
    <xdr:sp macro="" textlink="">
      <xdr:nvSpPr>
        <xdr:cNvPr id="132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159340</xdr:colOff>
      <xdr:row>4</xdr:row>
      <xdr:rowOff>238126</xdr:rowOff>
    </xdr:to>
    <xdr:sp macro="" textlink="">
      <xdr:nvSpPr>
        <xdr:cNvPr id="132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64090</xdr:colOff>
      <xdr:row>4</xdr:row>
      <xdr:rowOff>276226</xdr:rowOff>
    </xdr:to>
    <xdr:sp macro="" textlink="">
      <xdr:nvSpPr>
        <xdr:cNvPr id="132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64090</xdr:colOff>
      <xdr:row>4</xdr:row>
      <xdr:rowOff>238126</xdr:rowOff>
    </xdr:to>
    <xdr:sp macro="" textlink="">
      <xdr:nvSpPr>
        <xdr:cNvPr id="132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64090</xdr:colOff>
      <xdr:row>4</xdr:row>
      <xdr:rowOff>238126</xdr:rowOff>
    </xdr:to>
    <xdr:sp macro="" textlink="">
      <xdr:nvSpPr>
        <xdr:cNvPr id="1326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159340</xdr:colOff>
      <xdr:row>4</xdr:row>
      <xdr:rowOff>238126</xdr:rowOff>
    </xdr:to>
    <xdr:sp macro="" textlink="">
      <xdr:nvSpPr>
        <xdr:cNvPr id="132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64090</xdr:colOff>
      <xdr:row>4</xdr:row>
      <xdr:rowOff>276226</xdr:rowOff>
    </xdr:to>
    <xdr:sp macro="" textlink="">
      <xdr:nvSpPr>
        <xdr:cNvPr id="132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235540</xdr:colOff>
      <xdr:row>4</xdr:row>
      <xdr:rowOff>238126</xdr:rowOff>
    </xdr:to>
    <xdr:sp macro="" textlink="">
      <xdr:nvSpPr>
        <xdr:cNvPr id="132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140290</xdr:colOff>
      <xdr:row>4</xdr:row>
      <xdr:rowOff>276226</xdr:rowOff>
    </xdr:to>
    <xdr:sp macro="" textlink="">
      <xdr:nvSpPr>
        <xdr:cNvPr id="132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140290</xdr:colOff>
      <xdr:row>4</xdr:row>
      <xdr:rowOff>238126</xdr:rowOff>
    </xdr:to>
    <xdr:sp macro="" textlink="">
      <xdr:nvSpPr>
        <xdr:cNvPr id="132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7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7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2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2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3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33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3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3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33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1166951</xdr:colOff>
      <xdr:row>4</xdr:row>
      <xdr:rowOff>276226</xdr:rowOff>
    </xdr:to>
    <xdr:sp macro="" textlink="">
      <xdr:nvSpPr>
        <xdr:cNvPr id="1330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1166951</xdr:colOff>
      <xdr:row>4</xdr:row>
      <xdr:rowOff>238126</xdr:rowOff>
    </xdr:to>
    <xdr:sp macro="" textlink="">
      <xdr:nvSpPr>
        <xdr:cNvPr id="1330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1166951</xdr:colOff>
      <xdr:row>4</xdr:row>
      <xdr:rowOff>238126</xdr:rowOff>
    </xdr:to>
    <xdr:sp macro="" textlink="">
      <xdr:nvSpPr>
        <xdr:cNvPr id="133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1166951</xdr:colOff>
      <xdr:row>4</xdr:row>
      <xdr:rowOff>276226</xdr:rowOff>
    </xdr:to>
    <xdr:sp macro="" textlink="">
      <xdr:nvSpPr>
        <xdr:cNvPr id="133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1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45038</xdr:colOff>
      <xdr:row>4</xdr:row>
      <xdr:rowOff>276226</xdr:rowOff>
    </xdr:to>
    <xdr:sp macro="" textlink="">
      <xdr:nvSpPr>
        <xdr:cNvPr id="1331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45038</xdr:colOff>
      <xdr:row>4</xdr:row>
      <xdr:rowOff>276226</xdr:rowOff>
    </xdr:to>
    <xdr:sp macro="" textlink="">
      <xdr:nvSpPr>
        <xdr:cNvPr id="133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1166951</xdr:colOff>
      <xdr:row>4</xdr:row>
      <xdr:rowOff>276226</xdr:rowOff>
    </xdr:to>
    <xdr:sp macro="" textlink="">
      <xdr:nvSpPr>
        <xdr:cNvPr id="133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1166951</xdr:colOff>
      <xdr:row>4</xdr:row>
      <xdr:rowOff>238126</xdr:rowOff>
    </xdr:to>
    <xdr:sp macro="" textlink="">
      <xdr:nvSpPr>
        <xdr:cNvPr id="133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1166951</xdr:colOff>
      <xdr:row>4</xdr:row>
      <xdr:rowOff>238126</xdr:rowOff>
    </xdr:to>
    <xdr:sp macro="" textlink="">
      <xdr:nvSpPr>
        <xdr:cNvPr id="133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1166951</xdr:colOff>
      <xdr:row>4</xdr:row>
      <xdr:rowOff>276226</xdr:rowOff>
    </xdr:to>
    <xdr:sp macro="" textlink="">
      <xdr:nvSpPr>
        <xdr:cNvPr id="133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45038</xdr:colOff>
      <xdr:row>4</xdr:row>
      <xdr:rowOff>276226</xdr:rowOff>
    </xdr:to>
    <xdr:sp macro="" textlink="">
      <xdr:nvSpPr>
        <xdr:cNvPr id="133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45038</xdr:colOff>
      <xdr:row>4</xdr:row>
      <xdr:rowOff>276226</xdr:rowOff>
    </xdr:to>
    <xdr:sp macro="" textlink="">
      <xdr:nvSpPr>
        <xdr:cNvPr id="133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1166951</xdr:colOff>
      <xdr:row>4</xdr:row>
      <xdr:rowOff>276226</xdr:rowOff>
    </xdr:to>
    <xdr:sp macro="" textlink="">
      <xdr:nvSpPr>
        <xdr:cNvPr id="133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1166951</xdr:colOff>
      <xdr:row>4</xdr:row>
      <xdr:rowOff>238126</xdr:rowOff>
    </xdr:to>
    <xdr:sp macro="" textlink="">
      <xdr:nvSpPr>
        <xdr:cNvPr id="133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1166951</xdr:colOff>
      <xdr:row>4</xdr:row>
      <xdr:rowOff>238126</xdr:rowOff>
    </xdr:to>
    <xdr:sp macro="" textlink="">
      <xdr:nvSpPr>
        <xdr:cNvPr id="1333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1166951</xdr:colOff>
      <xdr:row>4</xdr:row>
      <xdr:rowOff>276226</xdr:rowOff>
    </xdr:to>
    <xdr:sp macro="" textlink="">
      <xdr:nvSpPr>
        <xdr:cNvPr id="133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45038</xdr:colOff>
      <xdr:row>4</xdr:row>
      <xdr:rowOff>276226</xdr:rowOff>
    </xdr:to>
    <xdr:sp macro="" textlink="">
      <xdr:nvSpPr>
        <xdr:cNvPr id="133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45038</xdr:colOff>
      <xdr:row>4</xdr:row>
      <xdr:rowOff>238126</xdr:rowOff>
    </xdr:to>
    <xdr:sp macro="" textlink="">
      <xdr:nvSpPr>
        <xdr:cNvPr id="133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3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3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1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5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7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1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3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5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7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9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1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5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7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1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7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4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5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6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7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8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9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0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1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2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3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4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5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8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9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1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3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5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9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1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3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5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7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9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1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3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5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19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20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21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22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23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24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25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26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27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28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29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30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31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32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33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34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35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36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37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38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39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40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41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42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43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44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45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46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47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48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49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50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51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52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5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5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0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6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0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2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6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2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8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490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491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492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494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5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496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497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498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00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1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02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03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04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5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06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7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08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09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10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1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12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14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15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16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7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18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20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21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22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2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2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7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2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1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3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7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9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1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3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5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7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1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3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7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3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7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9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3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5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7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9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1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3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7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9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9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3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9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596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597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598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599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00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01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02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03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04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05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06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07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08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09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10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11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12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13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14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15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16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17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18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19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20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21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22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23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24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303901</xdr:rowOff>
    </xdr:from>
    <xdr:to>
      <xdr:col>5</xdr:col>
      <xdr:colOff>444429</xdr:colOff>
      <xdr:row>4</xdr:row>
      <xdr:rowOff>284852</xdr:rowOff>
    </xdr:to>
    <xdr:sp macro="" textlink="">
      <xdr:nvSpPr>
        <xdr:cNvPr id="13625" name="AutoShape 1"/>
        <xdr:cNvSpPr>
          <a:spLocks noChangeAspect="1" noChangeArrowheads="1"/>
        </xdr:cNvSpPr>
      </xdr:nvSpPr>
      <xdr:spPr bwMode="auto">
        <a:xfrm>
          <a:off x="8760603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26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27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2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2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5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1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5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7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1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7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6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64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65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66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67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68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69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70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71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72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73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74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75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76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77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78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79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80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81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82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83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84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85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86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87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88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89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90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91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92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93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94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95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96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69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69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69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0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2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4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6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0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2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4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6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8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0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2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4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6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30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3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33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34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35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6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37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8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39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1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43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45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46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47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8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49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51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3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55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6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57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58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59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61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63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257029</xdr:colOff>
      <xdr:row>4</xdr:row>
      <xdr:rowOff>238126</xdr:rowOff>
    </xdr:to>
    <xdr:sp macro="" textlink="">
      <xdr:nvSpPr>
        <xdr:cNvPr id="13765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161778</xdr:colOff>
      <xdr:row>4</xdr:row>
      <xdr:rowOff>276226</xdr:rowOff>
    </xdr:to>
    <xdr:sp macro="" textlink="">
      <xdr:nvSpPr>
        <xdr:cNvPr id="13766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161778</xdr:colOff>
      <xdr:row>4</xdr:row>
      <xdr:rowOff>238126</xdr:rowOff>
    </xdr:to>
    <xdr:sp macro="" textlink="">
      <xdr:nvSpPr>
        <xdr:cNvPr id="13767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161778</xdr:colOff>
      <xdr:row>4</xdr:row>
      <xdr:rowOff>238126</xdr:rowOff>
    </xdr:to>
    <xdr:sp macro="" textlink="">
      <xdr:nvSpPr>
        <xdr:cNvPr id="13768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257029</xdr:colOff>
      <xdr:row>4</xdr:row>
      <xdr:rowOff>238126</xdr:rowOff>
    </xdr:to>
    <xdr:sp macro="" textlink="">
      <xdr:nvSpPr>
        <xdr:cNvPr id="13769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161778</xdr:colOff>
      <xdr:row>4</xdr:row>
      <xdr:rowOff>276226</xdr:rowOff>
    </xdr:to>
    <xdr:sp macro="" textlink="">
      <xdr:nvSpPr>
        <xdr:cNvPr id="13770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333229</xdr:colOff>
      <xdr:row>4</xdr:row>
      <xdr:rowOff>238126</xdr:rowOff>
    </xdr:to>
    <xdr:sp macro="" textlink="">
      <xdr:nvSpPr>
        <xdr:cNvPr id="13771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237979</xdr:colOff>
      <xdr:row>4</xdr:row>
      <xdr:rowOff>276226</xdr:rowOff>
    </xdr:to>
    <xdr:sp macro="" textlink="">
      <xdr:nvSpPr>
        <xdr:cNvPr id="13772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237979</xdr:colOff>
      <xdr:row>4</xdr:row>
      <xdr:rowOff>238126</xdr:rowOff>
    </xdr:to>
    <xdr:sp macro="" textlink="">
      <xdr:nvSpPr>
        <xdr:cNvPr id="13773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237979</xdr:colOff>
      <xdr:row>4</xdr:row>
      <xdr:rowOff>238126</xdr:rowOff>
    </xdr:to>
    <xdr:sp macro="" textlink="">
      <xdr:nvSpPr>
        <xdr:cNvPr id="13774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333229</xdr:colOff>
      <xdr:row>4</xdr:row>
      <xdr:rowOff>238126</xdr:rowOff>
    </xdr:to>
    <xdr:sp macro="" textlink="">
      <xdr:nvSpPr>
        <xdr:cNvPr id="13775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237979</xdr:colOff>
      <xdr:row>4</xdr:row>
      <xdr:rowOff>276226</xdr:rowOff>
    </xdr:to>
    <xdr:sp macro="" textlink="">
      <xdr:nvSpPr>
        <xdr:cNvPr id="13776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257029</xdr:colOff>
      <xdr:row>4</xdr:row>
      <xdr:rowOff>238126</xdr:rowOff>
    </xdr:to>
    <xdr:sp macro="" textlink="">
      <xdr:nvSpPr>
        <xdr:cNvPr id="13777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161778</xdr:colOff>
      <xdr:row>4</xdr:row>
      <xdr:rowOff>276226</xdr:rowOff>
    </xdr:to>
    <xdr:sp macro="" textlink="">
      <xdr:nvSpPr>
        <xdr:cNvPr id="13778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161778</xdr:colOff>
      <xdr:row>4</xdr:row>
      <xdr:rowOff>238126</xdr:rowOff>
    </xdr:to>
    <xdr:sp macro="" textlink="">
      <xdr:nvSpPr>
        <xdr:cNvPr id="13779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161778</xdr:colOff>
      <xdr:row>4</xdr:row>
      <xdr:rowOff>238126</xdr:rowOff>
    </xdr:to>
    <xdr:sp macro="" textlink="">
      <xdr:nvSpPr>
        <xdr:cNvPr id="13780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257029</xdr:colOff>
      <xdr:row>4</xdr:row>
      <xdr:rowOff>238126</xdr:rowOff>
    </xdr:to>
    <xdr:sp macro="" textlink="">
      <xdr:nvSpPr>
        <xdr:cNvPr id="13781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161778</xdr:colOff>
      <xdr:row>4</xdr:row>
      <xdr:rowOff>276226</xdr:rowOff>
    </xdr:to>
    <xdr:sp macro="" textlink="">
      <xdr:nvSpPr>
        <xdr:cNvPr id="13782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333229</xdr:colOff>
      <xdr:row>4</xdr:row>
      <xdr:rowOff>238126</xdr:rowOff>
    </xdr:to>
    <xdr:sp macro="" textlink="">
      <xdr:nvSpPr>
        <xdr:cNvPr id="13783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237979</xdr:colOff>
      <xdr:row>4</xdr:row>
      <xdr:rowOff>276226</xdr:rowOff>
    </xdr:to>
    <xdr:sp macro="" textlink="">
      <xdr:nvSpPr>
        <xdr:cNvPr id="13784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237979</xdr:colOff>
      <xdr:row>4</xdr:row>
      <xdr:rowOff>238126</xdr:rowOff>
    </xdr:to>
    <xdr:sp macro="" textlink="">
      <xdr:nvSpPr>
        <xdr:cNvPr id="13785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237979</xdr:colOff>
      <xdr:row>4</xdr:row>
      <xdr:rowOff>238126</xdr:rowOff>
    </xdr:to>
    <xdr:sp macro="" textlink="">
      <xdr:nvSpPr>
        <xdr:cNvPr id="13786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333229</xdr:colOff>
      <xdr:row>4</xdr:row>
      <xdr:rowOff>238126</xdr:rowOff>
    </xdr:to>
    <xdr:sp macro="" textlink="">
      <xdr:nvSpPr>
        <xdr:cNvPr id="13787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237979</xdr:colOff>
      <xdr:row>4</xdr:row>
      <xdr:rowOff>276226</xdr:rowOff>
    </xdr:to>
    <xdr:sp macro="" textlink="">
      <xdr:nvSpPr>
        <xdr:cNvPr id="13788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257029</xdr:colOff>
      <xdr:row>4</xdr:row>
      <xdr:rowOff>238126</xdr:rowOff>
    </xdr:to>
    <xdr:sp macro="" textlink="">
      <xdr:nvSpPr>
        <xdr:cNvPr id="13789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161778</xdr:colOff>
      <xdr:row>4</xdr:row>
      <xdr:rowOff>276226</xdr:rowOff>
    </xdr:to>
    <xdr:sp macro="" textlink="">
      <xdr:nvSpPr>
        <xdr:cNvPr id="13790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161778</xdr:colOff>
      <xdr:row>4</xdr:row>
      <xdr:rowOff>238126</xdr:rowOff>
    </xdr:to>
    <xdr:sp macro="" textlink="">
      <xdr:nvSpPr>
        <xdr:cNvPr id="13791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161778</xdr:colOff>
      <xdr:row>4</xdr:row>
      <xdr:rowOff>238126</xdr:rowOff>
    </xdr:to>
    <xdr:sp macro="" textlink="">
      <xdr:nvSpPr>
        <xdr:cNvPr id="13792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257029</xdr:colOff>
      <xdr:row>4</xdr:row>
      <xdr:rowOff>238126</xdr:rowOff>
    </xdr:to>
    <xdr:sp macro="" textlink="">
      <xdr:nvSpPr>
        <xdr:cNvPr id="13793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161778</xdr:colOff>
      <xdr:row>4</xdr:row>
      <xdr:rowOff>276226</xdr:rowOff>
    </xdr:to>
    <xdr:sp macro="" textlink="">
      <xdr:nvSpPr>
        <xdr:cNvPr id="13794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333229</xdr:colOff>
      <xdr:row>4</xdr:row>
      <xdr:rowOff>238126</xdr:rowOff>
    </xdr:to>
    <xdr:sp macro="" textlink="">
      <xdr:nvSpPr>
        <xdr:cNvPr id="13795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237979</xdr:colOff>
      <xdr:row>4</xdr:row>
      <xdr:rowOff>276226</xdr:rowOff>
    </xdr:to>
    <xdr:sp macro="" textlink="">
      <xdr:nvSpPr>
        <xdr:cNvPr id="13796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237979</xdr:colOff>
      <xdr:row>4</xdr:row>
      <xdr:rowOff>238126</xdr:rowOff>
    </xdr:to>
    <xdr:sp macro="" textlink="">
      <xdr:nvSpPr>
        <xdr:cNvPr id="13797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237979</xdr:colOff>
      <xdr:row>4</xdr:row>
      <xdr:rowOff>238126</xdr:rowOff>
    </xdr:to>
    <xdr:sp macro="" textlink="">
      <xdr:nvSpPr>
        <xdr:cNvPr id="13798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79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0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2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0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06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8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0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1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1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12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1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14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1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16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1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18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1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0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22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2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6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28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2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3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3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32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569054</xdr:colOff>
      <xdr:row>4</xdr:row>
      <xdr:rowOff>238126</xdr:rowOff>
    </xdr:to>
    <xdr:sp macro="" textlink="">
      <xdr:nvSpPr>
        <xdr:cNvPr id="1383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569054</xdr:colOff>
      <xdr:row>4</xdr:row>
      <xdr:rowOff>276226</xdr:rowOff>
    </xdr:to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273943</xdr:colOff>
      <xdr:row>4</xdr:row>
      <xdr:rowOff>238126</xdr:rowOff>
    </xdr:to>
    <xdr:sp macro="" textlink="">
      <xdr:nvSpPr>
        <xdr:cNvPr id="13835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143351</xdr:colOff>
      <xdr:row>4</xdr:row>
      <xdr:rowOff>276226</xdr:rowOff>
    </xdr:to>
    <xdr:sp macro="" textlink="">
      <xdr:nvSpPr>
        <xdr:cNvPr id="13836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143351</xdr:colOff>
      <xdr:row>4</xdr:row>
      <xdr:rowOff>238126</xdr:rowOff>
    </xdr:to>
    <xdr:sp macro="" textlink="">
      <xdr:nvSpPr>
        <xdr:cNvPr id="13837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143351</xdr:colOff>
      <xdr:row>4</xdr:row>
      <xdr:rowOff>238126</xdr:rowOff>
    </xdr:to>
    <xdr:sp macro="" textlink="">
      <xdr:nvSpPr>
        <xdr:cNvPr id="13838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273943</xdr:colOff>
      <xdr:row>4</xdr:row>
      <xdr:rowOff>238126</xdr:rowOff>
    </xdr:to>
    <xdr:sp macro="" textlink="">
      <xdr:nvSpPr>
        <xdr:cNvPr id="13839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143351</xdr:colOff>
      <xdr:row>4</xdr:row>
      <xdr:rowOff>276226</xdr:rowOff>
    </xdr:to>
    <xdr:sp macro="" textlink="">
      <xdr:nvSpPr>
        <xdr:cNvPr id="13840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350143</xdr:colOff>
      <xdr:row>4</xdr:row>
      <xdr:rowOff>238126</xdr:rowOff>
    </xdr:to>
    <xdr:sp macro="" textlink="">
      <xdr:nvSpPr>
        <xdr:cNvPr id="13841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254893</xdr:colOff>
      <xdr:row>4</xdr:row>
      <xdr:rowOff>276226</xdr:rowOff>
    </xdr:to>
    <xdr:sp macro="" textlink="">
      <xdr:nvSpPr>
        <xdr:cNvPr id="13842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254893</xdr:colOff>
      <xdr:row>4</xdr:row>
      <xdr:rowOff>238126</xdr:rowOff>
    </xdr:to>
    <xdr:sp macro="" textlink="">
      <xdr:nvSpPr>
        <xdr:cNvPr id="13843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254893</xdr:colOff>
      <xdr:row>4</xdr:row>
      <xdr:rowOff>238126</xdr:rowOff>
    </xdr:to>
    <xdr:sp macro="" textlink="">
      <xdr:nvSpPr>
        <xdr:cNvPr id="13844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350143</xdr:colOff>
      <xdr:row>4</xdr:row>
      <xdr:rowOff>238126</xdr:rowOff>
    </xdr:to>
    <xdr:sp macro="" textlink="">
      <xdr:nvSpPr>
        <xdr:cNvPr id="1384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254893</xdr:colOff>
      <xdr:row>4</xdr:row>
      <xdr:rowOff>276226</xdr:rowOff>
    </xdr:to>
    <xdr:sp macro="" textlink="">
      <xdr:nvSpPr>
        <xdr:cNvPr id="13846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273943</xdr:colOff>
      <xdr:row>4</xdr:row>
      <xdr:rowOff>238126</xdr:rowOff>
    </xdr:to>
    <xdr:sp macro="" textlink="">
      <xdr:nvSpPr>
        <xdr:cNvPr id="13847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143351</xdr:colOff>
      <xdr:row>4</xdr:row>
      <xdr:rowOff>276226</xdr:rowOff>
    </xdr:to>
    <xdr:sp macro="" textlink="">
      <xdr:nvSpPr>
        <xdr:cNvPr id="13848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143351</xdr:colOff>
      <xdr:row>4</xdr:row>
      <xdr:rowOff>238126</xdr:rowOff>
    </xdr:to>
    <xdr:sp macro="" textlink="">
      <xdr:nvSpPr>
        <xdr:cNvPr id="13849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143351</xdr:colOff>
      <xdr:row>4</xdr:row>
      <xdr:rowOff>238126</xdr:rowOff>
    </xdr:to>
    <xdr:sp macro="" textlink="">
      <xdr:nvSpPr>
        <xdr:cNvPr id="13850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273943</xdr:colOff>
      <xdr:row>4</xdr:row>
      <xdr:rowOff>238126</xdr:rowOff>
    </xdr:to>
    <xdr:sp macro="" textlink="">
      <xdr:nvSpPr>
        <xdr:cNvPr id="13851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143351</xdr:colOff>
      <xdr:row>4</xdr:row>
      <xdr:rowOff>276226</xdr:rowOff>
    </xdr:to>
    <xdr:sp macro="" textlink="">
      <xdr:nvSpPr>
        <xdr:cNvPr id="13852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350143</xdr:colOff>
      <xdr:row>4</xdr:row>
      <xdr:rowOff>238126</xdr:rowOff>
    </xdr:to>
    <xdr:sp macro="" textlink="">
      <xdr:nvSpPr>
        <xdr:cNvPr id="13853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254893</xdr:colOff>
      <xdr:row>4</xdr:row>
      <xdr:rowOff>276226</xdr:rowOff>
    </xdr:to>
    <xdr:sp macro="" textlink="">
      <xdr:nvSpPr>
        <xdr:cNvPr id="13854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254893</xdr:colOff>
      <xdr:row>4</xdr:row>
      <xdr:rowOff>238126</xdr:rowOff>
    </xdr:to>
    <xdr:sp macro="" textlink="">
      <xdr:nvSpPr>
        <xdr:cNvPr id="13855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254893</xdr:colOff>
      <xdr:row>4</xdr:row>
      <xdr:rowOff>238126</xdr:rowOff>
    </xdr:to>
    <xdr:sp macro="" textlink="">
      <xdr:nvSpPr>
        <xdr:cNvPr id="13856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350143</xdr:colOff>
      <xdr:row>4</xdr:row>
      <xdr:rowOff>238126</xdr:rowOff>
    </xdr:to>
    <xdr:sp macro="" textlink="">
      <xdr:nvSpPr>
        <xdr:cNvPr id="13857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254893</xdr:colOff>
      <xdr:row>4</xdr:row>
      <xdr:rowOff>276226</xdr:rowOff>
    </xdr:to>
    <xdr:sp macro="" textlink="">
      <xdr:nvSpPr>
        <xdr:cNvPr id="13858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273943</xdr:colOff>
      <xdr:row>4</xdr:row>
      <xdr:rowOff>238126</xdr:rowOff>
    </xdr:to>
    <xdr:sp macro="" textlink="">
      <xdr:nvSpPr>
        <xdr:cNvPr id="13859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143351</xdr:colOff>
      <xdr:row>4</xdr:row>
      <xdr:rowOff>276226</xdr:rowOff>
    </xdr:to>
    <xdr:sp macro="" textlink="">
      <xdr:nvSpPr>
        <xdr:cNvPr id="13860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143351</xdr:colOff>
      <xdr:row>4</xdr:row>
      <xdr:rowOff>238126</xdr:rowOff>
    </xdr:to>
    <xdr:sp macro="" textlink="">
      <xdr:nvSpPr>
        <xdr:cNvPr id="13861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143351</xdr:colOff>
      <xdr:row>4</xdr:row>
      <xdr:rowOff>238126</xdr:rowOff>
    </xdr:to>
    <xdr:sp macro="" textlink="">
      <xdr:nvSpPr>
        <xdr:cNvPr id="13862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273943</xdr:colOff>
      <xdr:row>4</xdr:row>
      <xdr:rowOff>238126</xdr:rowOff>
    </xdr:to>
    <xdr:sp macro="" textlink="">
      <xdr:nvSpPr>
        <xdr:cNvPr id="13863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143351</xdr:colOff>
      <xdr:row>4</xdr:row>
      <xdr:rowOff>276226</xdr:rowOff>
    </xdr:to>
    <xdr:sp macro="" textlink="">
      <xdr:nvSpPr>
        <xdr:cNvPr id="13864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350143</xdr:colOff>
      <xdr:row>4</xdr:row>
      <xdr:rowOff>238126</xdr:rowOff>
    </xdr:to>
    <xdr:sp macro="" textlink="">
      <xdr:nvSpPr>
        <xdr:cNvPr id="1386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254893</xdr:colOff>
      <xdr:row>4</xdr:row>
      <xdr:rowOff>276226</xdr:rowOff>
    </xdr:to>
    <xdr:sp macro="" textlink="">
      <xdr:nvSpPr>
        <xdr:cNvPr id="13866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254893</xdr:colOff>
      <xdr:row>4</xdr:row>
      <xdr:rowOff>238126</xdr:rowOff>
    </xdr:to>
    <xdr:sp macro="" textlink="">
      <xdr:nvSpPr>
        <xdr:cNvPr id="13867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350143</xdr:colOff>
      <xdr:row>4</xdr:row>
      <xdr:rowOff>238126</xdr:rowOff>
    </xdr:to>
    <xdr:sp macro="" textlink="">
      <xdr:nvSpPr>
        <xdr:cNvPr id="13868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6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7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74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76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7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8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8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82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8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8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8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86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8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88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8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92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94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898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89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390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390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30783</xdr:colOff>
      <xdr:row>4</xdr:row>
      <xdr:rowOff>238126</xdr:rowOff>
    </xdr:to>
    <xdr:sp macro="" textlink="">
      <xdr:nvSpPr>
        <xdr:cNvPr id="13902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692741</xdr:colOff>
      <xdr:row>4</xdr:row>
      <xdr:rowOff>276226</xdr:rowOff>
    </xdr:to>
    <xdr:sp macro="" textlink="">
      <xdr:nvSpPr>
        <xdr:cNvPr id="13903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692741</xdr:colOff>
      <xdr:row>4</xdr:row>
      <xdr:rowOff>238126</xdr:rowOff>
    </xdr:to>
    <xdr:sp macro="" textlink="">
      <xdr:nvSpPr>
        <xdr:cNvPr id="13904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692741</xdr:colOff>
      <xdr:row>4</xdr:row>
      <xdr:rowOff>238126</xdr:rowOff>
    </xdr:to>
    <xdr:sp macro="" textlink="">
      <xdr:nvSpPr>
        <xdr:cNvPr id="13905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30783</xdr:colOff>
      <xdr:row>4</xdr:row>
      <xdr:rowOff>238126</xdr:rowOff>
    </xdr:to>
    <xdr:sp macro="" textlink="">
      <xdr:nvSpPr>
        <xdr:cNvPr id="13906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692741</xdr:colOff>
      <xdr:row>4</xdr:row>
      <xdr:rowOff>276226</xdr:rowOff>
    </xdr:to>
    <xdr:sp macro="" textlink="">
      <xdr:nvSpPr>
        <xdr:cNvPr id="13907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106983</xdr:colOff>
      <xdr:row>4</xdr:row>
      <xdr:rowOff>238126</xdr:rowOff>
    </xdr:to>
    <xdr:sp macro="" textlink="">
      <xdr:nvSpPr>
        <xdr:cNvPr id="13908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11733</xdr:colOff>
      <xdr:row>4</xdr:row>
      <xdr:rowOff>276226</xdr:rowOff>
    </xdr:to>
    <xdr:sp macro="" textlink="">
      <xdr:nvSpPr>
        <xdr:cNvPr id="13909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11733</xdr:colOff>
      <xdr:row>4</xdr:row>
      <xdr:rowOff>238126</xdr:rowOff>
    </xdr:to>
    <xdr:sp macro="" textlink="">
      <xdr:nvSpPr>
        <xdr:cNvPr id="13910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11733</xdr:colOff>
      <xdr:row>4</xdr:row>
      <xdr:rowOff>238126</xdr:rowOff>
    </xdr:to>
    <xdr:sp macro="" textlink="">
      <xdr:nvSpPr>
        <xdr:cNvPr id="13911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106983</xdr:colOff>
      <xdr:row>4</xdr:row>
      <xdr:rowOff>238126</xdr:rowOff>
    </xdr:to>
    <xdr:sp macro="" textlink="">
      <xdr:nvSpPr>
        <xdr:cNvPr id="13912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11733</xdr:colOff>
      <xdr:row>4</xdr:row>
      <xdr:rowOff>276226</xdr:rowOff>
    </xdr:to>
    <xdr:sp macro="" textlink="">
      <xdr:nvSpPr>
        <xdr:cNvPr id="13913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30783</xdr:colOff>
      <xdr:row>4</xdr:row>
      <xdr:rowOff>238126</xdr:rowOff>
    </xdr:to>
    <xdr:sp macro="" textlink="">
      <xdr:nvSpPr>
        <xdr:cNvPr id="13914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692741</xdr:colOff>
      <xdr:row>4</xdr:row>
      <xdr:rowOff>276226</xdr:rowOff>
    </xdr:to>
    <xdr:sp macro="" textlink="">
      <xdr:nvSpPr>
        <xdr:cNvPr id="13915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692741</xdr:colOff>
      <xdr:row>4</xdr:row>
      <xdr:rowOff>238126</xdr:rowOff>
    </xdr:to>
    <xdr:sp macro="" textlink="">
      <xdr:nvSpPr>
        <xdr:cNvPr id="13916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692741</xdr:colOff>
      <xdr:row>4</xdr:row>
      <xdr:rowOff>238126</xdr:rowOff>
    </xdr:to>
    <xdr:sp macro="" textlink="">
      <xdr:nvSpPr>
        <xdr:cNvPr id="13917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30783</xdr:colOff>
      <xdr:row>4</xdr:row>
      <xdr:rowOff>238126</xdr:rowOff>
    </xdr:to>
    <xdr:sp macro="" textlink="">
      <xdr:nvSpPr>
        <xdr:cNvPr id="13918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692741</xdr:colOff>
      <xdr:row>4</xdr:row>
      <xdr:rowOff>276226</xdr:rowOff>
    </xdr:to>
    <xdr:sp macro="" textlink="">
      <xdr:nvSpPr>
        <xdr:cNvPr id="13919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106983</xdr:colOff>
      <xdr:row>4</xdr:row>
      <xdr:rowOff>238126</xdr:rowOff>
    </xdr:to>
    <xdr:sp macro="" textlink="">
      <xdr:nvSpPr>
        <xdr:cNvPr id="13920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11733</xdr:colOff>
      <xdr:row>4</xdr:row>
      <xdr:rowOff>276226</xdr:rowOff>
    </xdr:to>
    <xdr:sp macro="" textlink="">
      <xdr:nvSpPr>
        <xdr:cNvPr id="13921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11733</xdr:colOff>
      <xdr:row>4</xdr:row>
      <xdr:rowOff>238126</xdr:rowOff>
    </xdr:to>
    <xdr:sp macro="" textlink="">
      <xdr:nvSpPr>
        <xdr:cNvPr id="13922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11733</xdr:colOff>
      <xdr:row>4</xdr:row>
      <xdr:rowOff>238126</xdr:rowOff>
    </xdr:to>
    <xdr:sp macro="" textlink="">
      <xdr:nvSpPr>
        <xdr:cNvPr id="13923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106983</xdr:colOff>
      <xdr:row>4</xdr:row>
      <xdr:rowOff>238126</xdr:rowOff>
    </xdr:to>
    <xdr:sp macro="" textlink="">
      <xdr:nvSpPr>
        <xdr:cNvPr id="13924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11733</xdr:colOff>
      <xdr:row>4</xdr:row>
      <xdr:rowOff>276226</xdr:rowOff>
    </xdr:to>
    <xdr:sp macro="" textlink="">
      <xdr:nvSpPr>
        <xdr:cNvPr id="13925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30783</xdr:colOff>
      <xdr:row>4</xdr:row>
      <xdr:rowOff>238126</xdr:rowOff>
    </xdr:to>
    <xdr:sp macro="" textlink="">
      <xdr:nvSpPr>
        <xdr:cNvPr id="13926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692741</xdr:colOff>
      <xdr:row>4</xdr:row>
      <xdr:rowOff>276226</xdr:rowOff>
    </xdr:to>
    <xdr:sp macro="" textlink="">
      <xdr:nvSpPr>
        <xdr:cNvPr id="13927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692741</xdr:colOff>
      <xdr:row>4</xdr:row>
      <xdr:rowOff>238126</xdr:rowOff>
    </xdr:to>
    <xdr:sp macro="" textlink="">
      <xdr:nvSpPr>
        <xdr:cNvPr id="13928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692741</xdr:colOff>
      <xdr:row>4</xdr:row>
      <xdr:rowOff>238126</xdr:rowOff>
    </xdr:to>
    <xdr:sp macro="" textlink="">
      <xdr:nvSpPr>
        <xdr:cNvPr id="13929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30783</xdr:colOff>
      <xdr:row>4</xdr:row>
      <xdr:rowOff>238126</xdr:rowOff>
    </xdr:to>
    <xdr:sp macro="" textlink="">
      <xdr:nvSpPr>
        <xdr:cNvPr id="13930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106983</xdr:colOff>
      <xdr:row>4</xdr:row>
      <xdr:rowOff>238126</xdr:rowOff>
    </xdr:to>
    <xdr:sp macro="" textlink="">
      <xdr:nvSpPr>
        <xdr:cNvPr id="13931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11733</xdr:colOff>
      <xdr:row>4</xdr:row>
      <xdr:rowOff>276226</xdr:rowOff>
    </xdr:to>
    <xdr:sp macro="" textlink="">
      <xdr:nvSpPr>
        <xdr:cNvPr id="13932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11733</xdr:colOff>
      <xdr:row>4</xdr:row>
      <xdr:rowOff>238126</xdr:rowOff>
    </xdr:to>
    <xdr:sp macro="" textlink="">
      <xdr:nvSpPr>
        <xdr:cNvPr id="13933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11733</xdr:colOff>
      <xdr:row>4</xdr:row>
      <xdr:rowOff>238126</xdr:rowOff>
    </xdr:to>
    <xdr:sp macro="" textlink="">
      <xdr:nvSpPr>
        <xdr:cNvPr id="13934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106983</xdr:colOff>
      <xdr:row>4</xdr:row>
      <xdr:rowOff>238126</xdr:rowOff>
    </xdr:to>
    <xdr:sp macro="" textlink="">
      <xdr:nvSpPr>
        <xdr:cNvPr id="13935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3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3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3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3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4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4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4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4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4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4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4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4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4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4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5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5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5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5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6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6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6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6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397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397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7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973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974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975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7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977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78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979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980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981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8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983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84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985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986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987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88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989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90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991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992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3993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94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3995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399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3997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998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271908</xdr:colOff>
      <xdr:row>4</xdr:row>
      <xdr:rowOff>238126</xdr:rowOff>
    </xdr:to>
    <xdr:sp macro="" textlink="">
      <xdr:nvSpPr>
        <xdr:cNvPr id="13999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4000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271908</xdr:colOff>
      <xdr:row>4</xdr:row>
      <xdr:rowOff>276226</xdr:rowOff>
    </xdr:to>
    <xdr:sp macro="" textlink="">
      <xdr:nvSpPr>
        <xdr:cNvPr id="14001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400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348108</xdr:colOff>
      <xdr:row>4</xdr:row>
      <xdr:rowOff>276226</xdr:rowOff>
    </xdr:to>
    <xdr:sp macro="" textlink="">
      <xdr:nvSpPr>
        <xdr:cNvPr id="14003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4004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348108</xdr:colOff>
      <xdr:row>4</xdr:row>
      <xdr:rowOff>238126</xdr:rowOff>
    </xdr:to>
    <xdr:sp macro="" textlink="">
      <xdr:nvSpPr>
        <xdr:cNvPr id="14005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357633</xdr:colOff>
      <xdr:row>4</xdr:row>
      <xdr:rowOff>238126</xdr:rowOff>
    </xdr:to>
    <xdr:sp macro="" textlink="">
      <xdr:nvSpPr>
        <xdr:cNvPr id="1400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0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0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0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0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1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14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6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1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1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20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2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24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26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8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2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30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3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3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3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34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3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36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3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3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3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40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84143</xdr:colOff>
      <xdr:row>4</xdr:row>
      <xdr:rowOff>238126</xdr:rowOff>
    </xdr:to>
    <xdr:sp macro="" textlink="">
      <xdr:nvSpPr>
        <xdr:cNvPr id="1404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84143</xdr:colOff>
      <xdr:row>4</xdr:row>
      <xdr:rowOff>276226</xdr:rowOff>
    </xdr:to>
    <xdr:sp macro="" textlink="">
      <xdr:nvSpPr>
        <xdr:cNvPr id="1404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4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4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4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46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4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4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4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50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2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5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56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8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5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60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6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62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6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64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6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66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6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6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6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70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7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72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7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7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7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76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46911</xdr:colOff>
      <xdr:row>4</xdr:row>
      <xdr:rowOff>238126</xdr:rowOff>
    </xdr:to>
    <xdr:sp macro="" textlink="">
      <xdr:nvSpPr>
        <xdr:cNvPr id="1407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46911</xdr:colOff>
      <xdr:row>4</xdr:row>
      <xdr:rowOff>276226</xdr:rowOff>
    </xdr:to>
    <xdr:sp macro="" textlink="">
      <xdr:nvSpPr>
        <xdr:cNvPr id="1407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367160</xdr:colOff>
      <xdr:row>4</xdr:row>
      <xdr:rowOff>238126</xdr:rowOff>
    </xdr:to>
    <xdr:sp macro="" textlink="">
      <xdr:nvSpPr>
        <xdr:cNvPr id="14079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271910</xdr:colOff>
      <xdr:row>4</xdr:row>
      <xdr:rowOff>276226</xdr:rowOff>
    </xdr:to>
    <xdr:sp macro="" textlink="">
      <xdr:nvSpPr>
        <xdr:cNvPr id="14080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271910</xdr:colOff>
      <xdr:row>4</xdr:row>
      <xdr:rowOff>238126</xdr:rowOff>
    </xdr:to>
    <xdr:sp macro="" textlink="">
      <xdr:nvSpPr>
        <xdr:cNvPr id="14081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271910</xdr:colOff>
      <xdr:row>4</xdr:row>
      <xdr:rowOff>238126</xdr:rowOff>
    </xdr:to>
    <xdr:sp macro="" textlink="">
      <xdr:nvSpPr>
        <xdr:cNvPr id="14082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367160</xdr:colOff>
      <xdr:row>4</xdr:row>
      <xdr:rowOff>238126</xdr:rowOff>
    </xdr:to>
    <xdr:sp macro="" textlink="">
      <xdr:nvSpPr>
        <xdr:cNvPr id="14083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271910</xdr:colOff>
      <xdr:row>4</xdr:row>
      <xdr:rowOff>276226</xdr:rowOff>
    </xdr:to>
    <xdr:sp macro="" textlink="">
      <xdr:nvSpPr>
        <xdr:cNvPr id="14084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443360</xdr:colOff>
      <xdr:row>4</xdr:row>
      <xdr:rowOff>238126</xdr:rowOff>
    </xdr:to>
    <xdr:sp macro="" textlink="">
      <xdr:nvSpPr>
        <xdr:cNvPr id="14085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348110</xdr:colOff>
      <xdr:row>4</xdr:row>
      <xdr:rowOff>276226</xdr:rowOff>
    </xdr:to>
    <xdr:sp macro="" textlink="">
      <xdr:nvSpPr>
        <xdr:cNvPr id="14086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348110</xdr:colOff>
      <xdr:row>4</xdr:row>
      <xdr:rowOff>238126</xdr:rowOff>
    </xdr:to>
    <xdr:sp macro="" textlink="">
      <xdr:nvSpPr>
        <xdr:cNvPr id="14087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348110</xdr:colOff>
      <xdr:row>4</xdr:row>
      <xdr:rowOff>238126</xdr:rowOff>
    </xdr:to>
    <xdr:sp macro="" textlink="">
      <xdr:nvSpPr>
        <xdr:cNvPr id="14088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443360</xdr:colOff>
      <xdr:row>4</xdr:row>
      <xdr:rowOff>238126</xdr:rowOff>
    </xdr:to>
    <xdr:sp macro="" textlink="">
      <xdr:nvSpPr>
        <xdr:cNvPr id="14089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348110</xdr:colOff>
      <xdr:row>4</xdr:row>
      <xdr:rowOff>276226</xdr:rowOff>
    </xdr:to>
    <xdr:sp macro="" textlink="">
      <xdr:nvSpPr>
        <xdr:cNvPr id="14090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367160</xdr:colOff>
      <xdr:row>4</xdr:row>
      <xdr:rowOff>238126</xdr:rowOff>
    </xdr:to>
    <xdr:sp macro="" textlink="">
      <xdr:nvSpPr>
        <xdr:cNvPr id="14091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271910</xdr:colOff>
      <xdr:row>4</xdr:row>
      <xdr:rowOff>276226</xdr:rowOff>
    </xdr:to>
    <xdr:sp macro="" textlink="">
      <xdr:nvSpPr>
        <xdr:cNvPr id="14092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271910</xdr:colOff>
      <xdr:row>4</xdr:row>
      <xdr:rowOff>238126</xdr:rowOff>
    </xdr:to>
    <xdr:sp macro="" textlink="">
      <xdr:nvSpPr>
        <xdr:cNvPr id="14093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271910</xdr:colOff>
      <xdr:row>4</xdr:row>
      <xdr:rowOff>238126</xdr:rowOff>
    </xdr:to>
    <xdr:sp macro="" textlink="">
      <xdr:nvSpPr>
        <xdr:cNvPr id="14094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367160</xdr:colOff>
      <xdr:row>4</xdr:row>
      <xdr:rowOff>238126</xdr:rowOff>
    </xdr:to>
    <xdr:sp macro="" textlink="">
      <xdr:nvSpPr>
        <xdr:cNvPr id="14095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271910</xdr:colOff>
      <xdr:row>4</xdr:row>
      <xdr:rowOff>276226</xdr:rowOff>
    </xdr:to>
    <xdr:sp macro="" textlink="">
      <xdr:nvSpPr>
        <xdr:cNvPr id="14096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443360</xdr:colOff>
      <xdr:row>4</xdr:row>
      <xdr:rowOff>238126</xdr:rowOff>
    </xdr:to>
    <xdr:sp macro="" textlink="">
      <xdr:nvSpPr>
        <xdr:cNvPr id="14097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348110</xdr:colOff>
      <xdr:row>4</xdr:row>
      <xdr:rowOff>276226</xdr:rowOff>
    </xdr:to>
    <xdr:sp macro="" textlink="">
      <xdr:nvSpPr>
        <xdr:cNvPr id="14098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348110</xdr:colOff>
      <xdr:row>4</xdr:row>
      <xdr:rowOff>238126</xdr:rowOff>
    </xdr:to>
    <xdr:sp macro="" textlink="">
      <xdr:nvSpPr>
        <xdr:cNvPr id="14099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348110</xdr:colOff>
      <xdr:row>4</xdr:row>
      <xdr:rowOff>238126</xdr:rowOff>
    </xdr:to>
    <xdr:sp macro="" textlink="">
      <xdr:nvSpPr>
        <xdr:cNvPr id="14100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443360</xdr:colOff>
      <xdr:row>4</xdr:row>
      <xdr:rowOff>238126</xdr:rowOff>
    </xdr:to>
    <xdr:sp macro="" textlink="">
      <xdr:nvSpPr>
        <xdr:cNvPr id="14101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348110</xdr:colOff>
      <xdr:row>4</xdr:row>
      <xdr:rowOff>276226</xdr:rowOff>
    </xdr:to>
    <xdr:sp macro="" textlink="">
      <xdr:nvSpPr>
        <xdr:cNvPr id="14102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367160</xdr:colOff>
      <xdr:row>4</xdr:row>
      <xdr:rowOff>238126</xdr:rowOff>
    </xdr:to>
    <xdr:sp macro="" textlink="">
      <xdr:nvSpPr>
        <xdr:cNvPr id="14103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271910</xdr:colOff>
      <xdr:row>4</xdr:row>
      <xdr:rowOff>276226</xdr:rowOff>
    </xdr:to>
    <xdr:sp macro="" textlink="">
      <xdr:nvSpPr>
        <xdr:cNvPr id="14104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271910</xdr:colOff>
      <xdr:row>4</xdr:row>
      <xdr:rowOff>238126</xdr:rowOff>
    </xdr:to>
    <xdr:sp macro="" textlink="">
      <xdr:nvSpPr>
        <xdr:cNvPr id="14105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271910</xdr:colOff>
      <xdr:row>4</xdr:row>
      <xdr:rowOff>238126</xdr:rowOff>
    </xdr:to>
    <xdr:sp macro="" textlink="">
      <xdr:nvSpPr>
        <xdr:cNvPr id="14106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367160</xdr:colOff>
      <xdr:row>4</xdr:row>
      <xdr:rowOff>238126</xdr:rowOff>
    </xdr:to>
    <xdr:sp macro="" textlink="">
      <xdr:nvSpPr>
        <xdr:cNvPr id="14107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271908</xdr:colOff>
      <xdr:row>4</xdr:row>
      <xdr:rowOff>284852</xdr:rowOff>
    </xdr:to>
    <xdr:sp macro="" textlink="">
      <xdr:nvSpPr>
        <xdr:cNvPr id="14108" name="AutoShape 1"/>
        <xdr:cNvSpPr>
          <a:spLocks noChangeAspect="1" noChangeArrowheads="1"/>
        </xdr:cNvSpPr>
      </xdr:nvSpPr>
      <xdr:spPr bwMode="auto">
        <a:xfrm>
          <a:off x="5933057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443360</xdr:colOff>
      <xdr:row>4</xdr:row>
      <xdr:rowOff>238126</xdr:rowOff>
    </xdr:to>
    <xdr:sp macro="" textlink="">
      <xdr:nvSpPr>
        <xdr:cNvPr id="14109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348110</xdr:colOff>
      <xdr:row>4</xdr:row>
      <xdr:rowOff>276226</xdr:rowOff>
    </xdr:to>
    <xdr:sp macro="" textlink="">
      <xdr:nvSpPr>
        <xdr:cNvPr id="14110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1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1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1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1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1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1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1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18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1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2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24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28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2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30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34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3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3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40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4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4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4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4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414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414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159342</xdr:colOff>
      <xdr:row>4</xdr:row>
      <xdr:rowOff>238126</xdr:rowOff>
    </xdr:to>
    <xdr:sp macro="" textlink="">
      <xdr:nvSpPr>
        <xdr:cNvPr id="14147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64092</xdr:colOff>
      <xdr:row>4</xdr:row>
      <xdr:rowOff>276226</xdr:rowOff>
    </xdr:to>
    <xdr:sp macro="" textlink="">
      <xdr:nvSpPr>
        <xdr:cNvPr id="14148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64092</xdr:colOff>
      <xdr:row>4</xdr:row>
      <xdr:rowOff>238126</xdr:rowOff>
    </xdr:to>
    <xdr:sp macro="" textlink="">
      <xdr:nvSpPr>
        <xdr:cNvPr id="14149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64092</xdr:colOff>
      <xdr:row>4</xdr:row>
      <xdr:rowOff>238126</xdr:rowOff>
    </xdr:to>
    <xdr:sp macro="" textlink="">
      <xdr:nvSpPr>
        <xdr:cNvPr id="14150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159342</xdr:colOff>
      <xdr:row>4</xdr:row>
      <xdr:rowOff>238126</xdr:rowOff>
    </xdr:to>
    <xdr:sp macro="" textlink="">
      <xdr:nvSpPr>
        <xdr:cNvPr id="14151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64092</xdr:colOff>
      <xdr:row>4</xdr:row>
      <xdr:rowOff>276226</xdr:rowOff>
    </xdr:to>
    <xdr:sp macro="" textlink="">
      <xdr:nvSpPr>
        <xdr:cNvPr id="14152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235542</xdr:colOff>
      <xdr:row>4</xdr:row>
      <xdr:rowOff>238126</xdr:rowOff>
    </xdr:to>
    <xdr:sp macro="" textlink="">
      <xdr:nvSpPr>
        <xdr:cNvPr id="14153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140292</xdr:colOff>
      <xdr:row>4</xdr:row>
      <xdr:rowOff>276226</xdr:rowOff>
    </xdr:to>
    <xdr:sp macro="" textlink="">
      <xdr:nvSpPr>
        <xdr:cNvPr id="14154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140292</xdr:colOff>
      <xdr:row>4</xdr:row>
      <xdr:rowOff>238126</xdr:rowOff>
    </xdr:to>
    <xdr:sp macro="" textlink="">
      <xdr:nvSpPr>
        <xdr:cNvPr id="14155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140292</xdr:colOff>
      <xdr:row>4</xdr:row>
      <xdr:rowOff>238126</xdr:rowOff>
    </xdr:to>
    <xdr:sp macro="" textlink="">
      <xdr:nvSpPr>
        <xdr:cNvPr id="14156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235542</xdr:colOff>
      <xdr:row>4</xdr:row>
      <xdr:rowOff>238126</xdr:rowOff>
    </xdr:to>
    <xdr:sp macro="" textlink="">
      <xdr:nvSpPr>
        <xdr:cNvPr id="14157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140292</xdr:colOff>
      <xdr:row>4</xdr:row>
      <xdr:rowOff>276226</xdr:rowOff>
    </xdr:to>
    <xdr:sp macro="" textlink="">
      <xdr:nvSpPr>
        <xdr:cNvPr id="14158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159342</xdr:colOff>
      <xdr:row>4</xdr:row>
      <xdr:rowOff>238126</xdr:rowOff>
    </xdr:to>
    <xdr:sp macro="" textlink="">
      <xdr:nvSpPr>
        <xdr:cNvPr id="14159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64092</xdr:colOff>
      <xdr:row>4</xdr:row>
      <xdr:rowOff>276226</xdr:rowOff>
    </xdr:to>
    <xdr:sp macro="" textlink="">
      <xdr:nvSpPr>
        <xdr:cNvPr id="14160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64092</xdr:colOff>
      <xdr:row>4</xdr:row>
      <xdr:rowOff>238126</xdr:rowOff>
    </xdr:to>
    <xdr:sp macro="" textlink="">
      <xdr:nvSpPr>
        <xdr:cNvPr id="14161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64092</xdr:colOff>
      <xdr:row>4</xdr:row>
      <xdr:rowOff>238126</xdr:rowOff>
    </xdr:to>
    <xdr:sp macro="" textlink="">
      <xdr:nvSpPr>
        <xdr:cNvPr id="14162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159342</xdr:colOff>
      <xdr:row>4</xdr:row>
      <xdr:rowOff>238126</xdr:rowOff>
    </xdr:to>
    <xdr:sp macro="" textlink="">
      <xdr:nvSpPr>
        <xdr:cNvPr id="14163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64092</xdr:colOff>
      <xdr:row>4</xdr:row>
      <xdr:rowOff>276226</xdr:rowOff>
    </xdr:to>
    <xdr:sp macro="" textlink="">
      <xdr:nvSpPr>
        <xdr:cNvPr id="14164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235542</xdr:colOff>
      <xdr:row>4</xdr:row>
      <xdr:rowOff>238126</xdr:rowOff>
    </xdr:to>
    <xdr:sp macro="" textlink="">
      <xdr:nvSpPr>
        <xdr:cNvPr id="14165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140292</xdr:colOff>
      <xdr:row>4</xdr:row>
      <xdr:rowOff>276226</xdr:rowOff>
    </xdr:to>
    <xdr:sp macro="" textlink="">
      <xdr:nvSpPr>
        <xdr:cNvPr id="14166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140292</xdr:colOff>
      <xdr:row>4</xdr:row>
      <xdr:rowOff>238126</xdr:rowOff>
    </xdr:to>
    <xdr:sp macro="" textlink="">
      <xdr:nvSpPr>
        <xdr:cNvPr id="14167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140292</xdr:colOff>
      <xdr:row>4</xdr:row>
      <xdr:rowOff>238126</xdr:rowOff>
    </xdr:to>
    <xdr:sp macro="" textlink="">
      <xdr:nvSpPr>
        <xdr:cNvPr id="14168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235542</xdr:colOff>
      <xdr:row>4</xdr:row>
      <xdr:rowOff>238126</xdr:rowOff>
    </xdr:to>
    <xdr:sp macro="" textlink="">
      <xdr:nvSpPr>
        <xdr:cNvPr id="14169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140292</xdr:colOff>
      <xdr:row>4</xdr:row>
      <xdr:rowOff>276226</xdr:rowOff>
    </xdr:to>
    <xdr:sp macro="" textlink="">
      <xdr:nvSpPr>
        <xdr:cNvPr id="14170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159342</xdr:colOff>
      <xdr:row>4</xdr:row>
      <xdr:rowOff>238126</xdr:rowOff>
    </xdr:to>
    <xdr:sp macro="" textlink="">
      <xdr:nvSpPr>
        <xdr:cNvPr id="14171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64092</xdr:colOff>
      <xdr:row>4</xdr:row>
      <xdr:rowOff>276226</xdr:rowOff>
    </xdr:to>
    <xdr:sp macro="" textlink="">
      <xdr:nvSpPr>
        <xdr:cNvPr id="14172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64092</xdr:colOff>
      <xdr:row>4</xdr:row>
      <xdr:rowOff>238126</xdr:rowOff>
    </xdr:to>
    <xdr:sp macro="" textlink="">
      <xdr:nvSpPr>
        <xdr:cNvPr id="14173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64092</xdr:colOff>
      <xdr:row>4</xdr:row>
      <xdr:rowOff>238126</xdr:rowOff>
    </xdr:to>
    <xdr:sp macro="" textlink="">
      <xdr:nvSpPr>
        <xdr:cNvPr id="14174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159342</xdr:colOff>
      <xdr:row>4</xdr:row>
      <xdr:rowOff>238126</xdr:rowOff>
    </xdr:to>
    <xdr:sp macro="" textlink="">
      <xdr:nvSpPr>
        <xdr:cNvPr id="14175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64092</xdr:colOff>
      <xdr:row>4</xdr:row>
      <xdr:rowOff>276226</xdr:rowOff>
    </xdr:to>
    <xdr:sp macro="" textlink="">
      <xdr:nvSpPr>
        <xdr:cNvPr id="14176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235542</xdr:colOff>
      <xdr:row>4</xdr:row>
      <xdr:rowOff>238126</xdr:rowOff>
    </xdr:to>
    <xdr:sp macro="" textlink="">
      <xdr:nvSpPr>
        <xdr:cNvPr id="14177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140292</xdr:colOff>
      <xdr:row>4</xdr:row>
      <xdr:rowOff>276226</xdr:rowOff>
    </xdr:to>
    <xdr:sp macro="" textlink="">
      <xdr:nvSpPr>
        <xdr:cNvPr id="14178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140292</xdr:colOff>
      <xdr:row>4</xdr:row>
      <xdr:rowOff>238126</xdr:rowOff>
    </xdr:to>
    <xdr:sp macro="" textlink="">
      <xdr:nvSpPr>
        <xdr:cNvPr id="14179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8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1166953</xdr:colOff>
      <xdr:row>4</xdr:row>
      <xdr:rowOff>276226</xdr:rowOff>
    </xdr:to>
    <xdr:sp macro="" textlink="">
      <xdr:nvSpPr>
        <xdr:cNvPr id="14181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1166953</xdr:colOff>
      <xdr:row>4</xdr:row>
      <xdr:rowOff>238126</xdr:rowOff>
    </xdr:to>
    <xdr:sp macro="" textlink="">
      <xdr:nvSpPr>
        <xdr:cNvPr id="14182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1166953</xdr:colOff>
      <xdr:row>4</xdr:row>
      <xdr:rowOff>238126</xdr:rowOff>
    </xdr:to>
    <xdr:sp macro="" textlink="">
      <xdr:nvSpPr>
        <xdr:cNvPr id="14183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84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1166953</xdr:colOff>
      <xdr:row>4</xdr:row>
      <xdr:rowOff>276226</xdr:rowOff>
    </xdr:to>
    <xdr:sp macro="" textlink="">
      <xdr:nvSpPr>
        <xdr:cNvPr id="14185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86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45040</xdr:colOff>
      <xdr:row>4</xdr:row>
      <xdr:rowOff>276226</xdr:rowOff>
    </xdr:to>
    <xdr:sp macro="" textlink="">
      <xdr:nvSpPr>
        <xdr:cNvPr id="14187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8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89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9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45040</xdr:colOff>
      <xdr:row>4</xdr:row>
      <xdr:rowOff>276226</xdr:rowOff>
    </xdr:to>
    <xdr:sp macro="" textlink="">
      <xdr:nvSpPr>
        <xdr:cNvPr id="14191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9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1166953</xdr:colOff>
      <xdr:row>4</xdr:row>
      <xdr:rowOff>276226</xdr:rowOff>
    </xdr:to>
    <xdr:sp macro="" textlink="">
      <xdr:nvSpPr>
        <xdr:cNvPr id="14193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1166953</xdr:colOff>
      <xdr:row>4</xdr:row>
      <xdr:rowOff>238126</xdr:rowOff>
    </xdr:to>
    <xdr:sp macro="" textlink="">
      <xdr:nvSpPr>
        <xdr:cNvPr id="14194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1166953</xdr:colOff>
      <xdr:row>4</xdr:row>
      <xdr:rowOff>238126</xdr:rowOff>
    </xdr:to>
    <xdr:sp macro="" textlink="">
      <xdr:nvSpPr>
        <xdr:cNvPr id="14195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96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1166953</xdr:colOff>
      <xdr:row>4</xdr:row>
      <xdr:rowOff>276226</xdr:rowOff>
    </xdr:to>
    <xdr:sp macro="" textlink="">
      <xdr:nvSpPr>
        <xdr:cNvPr id="14197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19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45040</xdr:colOff>
      <xdr:row>4</xdr:row>
      <xdr:rowOff>276226</xdr:rowOff>
    </xdr:to>
    <xdr:sp macro="" textlink="">
      <xdr:nvSpPr>
        <xdr:cNvPr id="14199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0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01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0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45040</xdr:colOff>
      <xdr:row>4</xdr:row>
      <xdr:rowOff>276226</xdr:rowOff>
    </xdr:to>
    <xdr:sp macro="" textlink="">
      <xdr:nvSpPr>
        <xdr:cNvPr id="14203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04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1166953</xdr:colOff>
      <xdr:row>4</xdr:row>
      <xdr:rowOff>276226</xdr:rowOff>
    </xdr:to>
    <xdr:sp macro="" textlink="">
      <xdr:nvSpPr>
        <xdr:cNvPr id="14205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1166953</xdr:colOff>
      <xdr:row>4</xdr:row>
      <xdr:rowOff>238126</xdr:rowOff>
    </xdr:to>
    <xdr:sp macro="" textlink="">
      <xdr:nvSpPr>
        <xdr:cNvPr id="14206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1166953</xdr:colOff>
      <xdr:row>4</xdr:row>
      <xdr:rowOff>238126</xdr:rowOff>
    </xdr:to>
    <xdr:sp macro="" textlink="">
      <xdr:nvSpPr>
        <xdr:cNvPr id="14207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0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1166953</xdr:colOff>
      <xdr:row>4</xdr:row>
      <xdr:rowOff>276226</xdr:rowOff>
    </xdr:to>
    <xdr:sp macro="" textlink="">
      <xdr:nvSpPr>
        <xdr:cNvPr id="14209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1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45040</xdr:colOff>
      <xdr:row>4</xdr:row>
      <xdr:rowOff>276226</xdr:rowOff>
    </xdr:to>
    <xdr:sp macro="" textlink="">
      <xdr:nvSpPr>
        <xdr:cNvPr id="14211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45040</xdr:colOff>
      <xdr:row>4</xdr:row>
      <xdr:rowOff>238126</xdr:rowOff>
    </xdr:to>
    <xdr:sp macro="" textlink="">
      <xdr:nvSpPr>
        <xdr:cNvPr id="1421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1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1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1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1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1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1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1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20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2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26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2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30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3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32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3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3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3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36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3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3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3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4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42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4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4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24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24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249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250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251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252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253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254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255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256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257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258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259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260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6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66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68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6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7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74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78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7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80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84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86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8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90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9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29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29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294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295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296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297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298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299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300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301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30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303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304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305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306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307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308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309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310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311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312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313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314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315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316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317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318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319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320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321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322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323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324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325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326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327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2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2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3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3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3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3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4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4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4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4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5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5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5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5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5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5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5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5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5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6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6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36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36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6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365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366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367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6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369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70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371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372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373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7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375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76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377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378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379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80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381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82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383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384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385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86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387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8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389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390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391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92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393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9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395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396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397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39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39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0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0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06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0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1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1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12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1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1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1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16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1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18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1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22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2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28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2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3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3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3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43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43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3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3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3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3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3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4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4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4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4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4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4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4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4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4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4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5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5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5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5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6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6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6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46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47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471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472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47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47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475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47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477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478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47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480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481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48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483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48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48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486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487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488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489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49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491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492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493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494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495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49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497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498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499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271905</xdr:colOff>
      <xdr:row>4</xdr:row>
      <xdr:rowOff>284852</xdr:rowOff>
    </xdr:to>
    <xdr:sp macro="" textlink="">
      <xdr:nvSpPr>
        <xdr:cNvPr id="14500" name="AutoShape 1"/>
        <xdr:cNvSpPr>
          <a:spLocks noChangeAspect="1" noChangeArrowheads="1"/>
        </xdr:cNvSpPr>
      </xdr:nvSpPr>
      <xdr:spPr bwMode="auto">
        <a:xfrm>
          <a:off x="7016151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501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50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0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0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0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0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0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0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0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1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1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1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1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2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2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2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2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2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2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2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2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2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2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3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3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3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3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3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53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53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539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540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541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542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543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544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545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546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547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548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549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550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551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552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553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554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555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556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557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558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559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560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561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562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563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564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565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566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567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568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569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570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571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7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7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7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75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7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77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7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79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1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8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85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7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8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89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91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3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95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597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599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60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601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60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460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60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605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460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0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4608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4609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4610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1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461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1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4614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16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1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461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1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4620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4621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4622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2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462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2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4626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2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28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2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463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3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463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4633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4634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3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4636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3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463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63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4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4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4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4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5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5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5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5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5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5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5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5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5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5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6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6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6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6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7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7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7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7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569051</xdr:colOff>
      <xdr:row>4</xdr:row>
      <xdr:rowOff>238126</xdr:rowOff>
    </xdr:to>
    <xdr:sp macro="" textlink="">
      <xdr:nvSpPr>
        <xdr:cNvPr id="1467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569051</xdr:colOff>
      <xdr:row>4</xdr:row>
      <xdr:rowOff>276226</xdr:rowOff>
    </xdr:to>
    <xdr:sp macro="" textlink="">
      <xdr:nvSpPr>
        <xdr:cNvPr id="1467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76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77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78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79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80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81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82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83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84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85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143348</xdr:colOff>
      <xdr:row>4</xdr:row>
      <xdr:rowOff>238126</xdr:rowOff>
    </xdr:to>
    <xdr:sp macro="" textlink="">
      <xdr:nvSpPr>
        <xdr:cNvPr id="14686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143348</xdr:colOff>
      <xdr:row>4</xdr:row>
      <xdr:rowOff>276226</xdr:rowOff>
    </xdr:to>
    <xdr:sp macro="" textlink="">
      <xdr:nvSpPr>
        <xdr:cNvPr id="14687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8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68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693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695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69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69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01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05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07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0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1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11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1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13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1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1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1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17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1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569050</xdr:colOff>
      <xdr:row>4</xdr:row>
      <xdr:rowOff>276226</xdr:rowOff>
    </xdr:to>
    <xdr:sp macro="" textlink="">
      <xdr:nvSpPr>
        <xdr:cNvPr id="1471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569050</xdr:colOff>
      <xdr:row>4</xdr:row>
      <xdr:rowOff>238126</xdr:rowOff>
    </xdr:to>
    <xdr:sp macro="" textlink="">
      <xdr:nvSpPr>
        <xdr:cNvPr id="1472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721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722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723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724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725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726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727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728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729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730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731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732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733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734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735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736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737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738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739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740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741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74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743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744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745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692738</xdr:colOff>
      <xdr:row>4</xdr:row>
      <xdr:rowOff>276226</xdr:rowOff>
    </xdr:to>
    <xdr:sp macro="" textlink="">
      <xdr:nvSpPr>
        <xdr:cNvPr id="14746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747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692738</xdr:colOff>
      <xdr:row>4</xdr:row>
      <xdr:rowOff>238126</xdr:rowOff>
    </xdr:to>
    <xdr:sp macro="" textlink="">
      <xdr:nvSpPr>
        <xdr:cNvPr id="14748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30780</xdr:colOff>
      <xdr:row>4</xdr:row>
      <xdr:rowOff>238126</xdr:rowOff>
    </xdr:to>
    <xdr:sp macro="" textlink="">
      <xdr:nvSpPr>
        <xdr:cNvPr id="14749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750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11730</xdr:colOff>
      <xdr:row>4</xdr:row>
      <xdr:rowOff>276226</xdr:rowOff>
    </xdr:to>
    <xdr:sp macro="" textlink="">
      <xdr:nvSpPr>
        <xdr:cNvPr id="14751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75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11730</xdr:colOff>
      <xdr:row>4</xdr:row>
      <xdr:rowOff>238126</xdr:rowOff>
    </xdr:to>
    <xdr:sp macro="" textlink="">
      <xdr:nvSpPr>
        <xdr:cNvPr id="14753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106980</xdr:colOff>
      <xdr:row>4</xdr:row>
      <xdr:rowOff>238126</xdr:rowOff>
    </xdr:to>
    <xdr:sp macro="" textlink="">
      <xdr:nvSpPr>
        <xdr:cNvPr id="14754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5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5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5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5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6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6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6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6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6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6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6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6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6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6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7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7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7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7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8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8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8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78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79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79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792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793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794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79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796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797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798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799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800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0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802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03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804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805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806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07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808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09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810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811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812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13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814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1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816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817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271905</xdr:colOff>
      <xdr:row>4</xdr:row>
      <xdr:rowOff>238126</xdr:rowOff>
    </xdr:to>
    <xdr:sp macro="" textlink="">
      <xdr:nvSpPr>
        <xdr:cNvPr id="14818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19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271905</xdr:colOff>
      <xdr:row>4</xdr:row>
      <xdr:rowOff>276226</xdr:rowOff>
    </xdr:to>
    <xdr:sp macro="" textlink="">
      <xdr:nvSpPr>
        <xdr:cNvPr id="14820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2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348105</xdr:colOff>
      <xdr:row>4</xdr:row>
      <xdr:rowOff>276226</xdr:rowOff>
    </xdr:to>
    <xdr:sp macro="" textlink="">
      <xdr:nvSpPr>
        <xdr:cNvPr id="14822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823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348105</xdr:colOff>
      <xdr:row>4</xdr:row>
      <xdr:rowOff>238126</xdr:rowOff>
    </xdr:to>
    <xdr:sp macro="" textlink="">
      <xdr:nvSpPr>
        <xdr:cNvPr id="14824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357630</xdr:colOff>
      <xdr:row>4</xdr:row>
      <xdr:rowOff>238126</xdr:rowOff>
    </xdr:to>
    <xdr:sp macro="" textlink="">
      <xdr:nvSpPr>
        <xdr:cNvPr id="1482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2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2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2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2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3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3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3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33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3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3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3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3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3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39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43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45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4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49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5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55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5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5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84140</xdr:colOff>
      <xdr:row>4</xdr:row>
      <xdr:rowOff>238126</xdr:rowOff>
    </xdr:to>
    <xdr:sp macro="" textlink="">
      <xdr:nvSpPr>
        <xdr:cNvPr id="1486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84140</xdr:colOff>
      <xdr:row>4</xdr:row>
      <xdr:rowOff>276226</xdr:rowOff>
    </xdr:to>
    <xdr:sp macro="" textlink="">
      <xdr:nvSpPr>
        <xdr:cNvPr id="1486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6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6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6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6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6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6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6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6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7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7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7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7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8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8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8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8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9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9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9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9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9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9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46908</xdr:colOff>
      <xdr:row>4</xdr:row>
      <xdr:rowOff>238126</xdr:rowOff>
    </xdr:to>
    <xdr:sp macro="" textlink="">
      <xdr:nvSpPr>
        <xdr:cNvPr id="1489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46908</xdr:colOff>
      <xdr:row>4</xdr:row>
      <xdr:rowOff>276226</xdr:rowOff>
    </xdr:to>
    <xdr:sp macro="" textlink="">
      <xdr:nvSpPr>
        <xdr:cNvPr id="1489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898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899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900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901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902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903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904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905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906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907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908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909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910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911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912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91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914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915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916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917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918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491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920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921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922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4923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92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492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367157</xdr:colOff>
      <xdr:row>4</xdr:row>
      <xdr:rowOff>238126</xdr:rowOff>
    </xdr:to>
    <xdr:sp macro="" textlink="">
      <xdr:nvSpPr>
        <xdr:cNvPr id="14926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271905</xdr:colOff>
      <xdr:row>4</xdr:row>
      <xdr:rowOff>284852</xdr:rowOff>
    </xdr:to>
    <xdr:sp macro="" textlink="">
      <xdr:nvSpPr>
        <xdr:cNvPr id="14927" name="AutoShape 1"/>
        <xdr:cNvSpPr>
          <a:spLocks noChangeAspect="1" noChangeArrowheads="1"/>
        </xdr:cNvSpPr>
      </xdr:nvSpPr>
      <xdr:spPr bwMode="auto">
        <a:xfrm>
          <a:off x="7016151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443357</xdr:colOff>
      <xdr:row>4</xdr:row>
      <xdr:rowOff>238126</xdr:rowOff>
    </xdr:to>
    <xdr:sp macro="" textlink="">
      <xdr:nvSpPr>
        <xdr:cNvPr id="14928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4929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3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3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3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3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4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4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4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4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4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4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4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4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4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4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5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5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5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6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6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6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6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46907</xdr:colOff>
      <xdr:row>4</xdr:row>
      <xdr:rowOff>238126</xdr:rowOff>
    </xdr:to>
    <xdr:sp macro="" textlink="">
      <xdr:nvSpPr>
        <xdr:cNvPr id="1496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46907</xdr:colOff>
      <xdr:row>4</xdr:row>
      <xdr:rowOff>276226</xdr:rowOff>
    </xdr:to>
    <xdr:sp macro="" textlink="">
      <xdr:nvSpPr>
        <xdr:cNvPr id="1496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966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967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968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969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970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971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972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973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974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975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976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977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978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979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980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981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982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983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984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985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986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987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988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989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990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991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992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64089</xdr:colOff>
      <xdr:row>4</xdr:row>
      <xdr:rowOff>238126</xdr:rowOff>
    </xdr:to>
    <xdr:sp macro="" textlink="">
      <xdr:nvSpPr>
        <xdr:cNvPr id="14993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159339</xdr:colOff>
      <xdr:row>4</xdr:row>
      <xdr:rowOff>238126</xdr:rowOff>
    </xdr:to>
    <xdr:sp macro="" textlink="">
      <xdr:nvSpPr>
        <xdr:cNvPr id="14994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64089</xdr:colOff>
      <xdr:row>4</xdr:row>
      <xdr:rowOff>276226</xdr:rowOff>
    </xdr:to>
    <xdr:sp macro="" textlink="">
      <xdr:nvSpPr>
        <xdr:cNvPr id="14995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235539</xdr:colOff>
      <xdr:row>4</xdr:row>
      <xdr:rowOff>238126</xdr:rowOff>
    </xdr:to>
    <xdr:sp macro="" textlink="">
      <xdr:nvSpPr>
        <xdr:cNvPr id="14996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140289</xdr:colOff>
      <xdr:row>4</xdr:row>
      <xdr:rowOff>276226</xdr:rowOff>
    </xdr:to>
    <xdr:sp macro="" textlink="">
      <xdr:nvSpPr>
        <xdr:cNvPr id="14997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140289</xdr:colOff>
      <xdr:row>4</xdr:row>
      <xdr:rowOff>238126</xdr:rowOff>
    </xdr:to>
    <xdr:sp macro="" textlink="">
      <xdr:nvSpPr>
        <xdr:cNvPr id="14998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499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5000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5001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5002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0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500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0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5006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0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08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0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501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1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501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5013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5014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1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5016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1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501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1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20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2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5022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2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502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5025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1166950</xdr:colOff>
      <xdr:row>4</xdr:row>
      <xdr:rowOff>238126</xdr:rowOff>
    </xdr:to>
    <xdr:sp macro="" textlink="">
      <xdr:nvSpPr>
        <xdr:cNvPr id="15026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2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1166950</xdr:colOff>
      <xdr:row>4</xdr:row>
      <xdr:rowOff>276226</xdr:rowOff>
    </xdr:to>
    <xdr:sp macro="" textlink="">
      <xdr:nvSpPr>
        <xdr:cNvPr id="15028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2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45037</xdr:colOff>
      <xdr:row>4</xdr:row>
      <xdr:rowOff>276226</xdr:rowOff>
    </xdr:to>
    <xdr:sp macro="" textlink="">
      <xdr:nvSpPr>
        <xdr:cNvPr id="1503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45037</xdr:colOff>
      <xdr:row>4</xdr:row>
      <xdr:rowOff>238126</xdr:rowOff>
    </xdr:to>
    <xdr:sp macro="" textlink="">
      <xdr:nvSpPr>
        <xdr:cNvPr id="1503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257028</xdr:colOff>
      <xdr:row>4</xdr:row>
      <xdr:rowOff>238126</xdr:rowOff>
    </xdr:to>
    <xdr:sp macro="" textlink="">
      <xdr:nvSpPr>
        <xdr:cNvPr id="15032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161777</xdr:colOff>
      <xdr:row>4</xdr:row>
      <xdr:rowOff>276226</xdr:rowOff>
    </xdr:to>
    <xdr:sp macro="" textlink="">
      <xdr:nvSpPr>
        <xdr:cNvPr id="15033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161777</xdr:colOff>
      <xdr:row>4</xdr:row>
      <xdr:rowOff>238126</xdr:rowOff>
    </xdr:to>
    <xdr:sp macro="" textlink="">
      <xdr:nvSpPr>
        <xdr:cNvPr id="15034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161777</xdr:colOff>
      <xdr:row>4</xdr:row>
      <xdr:rowOff>238126</xdr:rowOff>
    </xdr:to>
    <xdr:sp macro="" textlink="">
      <xdr:nvSpPr>
        <xdr:cNvPr id="15035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257028</xdr:colOff>
      <xdr:row>4</xdr:row>
      <xdr:rowOff>238126</xdr:rowOff>
    </xdr:to>
    <xdr:sp macro="" textlink="">
      <xdr:nvSpPr>
        <xdr:cNvPr id="1503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161777</xdr:colOff>
      <xdr:row>4</xdr:row>
      <xdr:rowOff>276226</xdr:rowOff>
    </xdr:to>
    <xdr:sp macro="" textlink="">
      <xdr:nvSpPr>
        <xdr:cNvPr id="1503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333228</xdr:colOff>
      <xdr:row>4</xdr:row>
      <xdr:rowOff>238126</xdr:rowOff>
    </xdr:to>
    <xdr:sp macro="" textlink="">
      <xdr:nvSpPr>
        <xdr:cNvPr id="15038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237978</xdr:colOff>
      <xdr:row>4</xdr:row>
      <xdr:rowOff>276226</xdr:rowOff>
    </xdr:to>
    <xdr:sp macro="" textlink="">
      <xdr:nvSpPr>
        <xdr:cNvPr id="15039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237978</xdr:colOff>
      <xdr:row>4</xdr:row>
      <xdr:rowOff>238126</xdr:rowOff>
    </xdr:to>
    <xdr:sp macro="" textlink="">
      <xdr:nvSpPr>
        <xdr:cNvPr id="15040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237978</xdr:colOff>
      <xdr:row>4</xdr:row>
      <xdr:rowOff>238126</xdr:rowOff>
    </xdr:to>
    <xdr:sp macro="" textlink="">
      <xdr:nvSpPr>
        <xdr:cNvPr id="15041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333228</xdr:colOff>
      <xdr:row>4</xdr:row>
      <xdr:rowOff>238126</xdr:rowOff>
    </xdr:to>
    <xdr:sp macro="" textlink="">
      <xdr:nvSpPr>
        <xdr:cNvPr id="15042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237978</xdr:colOff>
      <xdr:row>4</xdr:row>
      <xdr:rowOff>276226</xdr:rowOff>
    </xdr:to>
    <xdr:sp macro="" textlink="">
      <xdr:nvSpPr>
        <xdr:cNvPr id="1504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257028</xdr:colOff>
      <xdr:row>4</xdr:row>
      <xdr:rowOff>238126</xdr:rowOff>
    </xdr:to>
    <xdr:sp macro="" textlink="">
      <xdr:nvSpPr>
        <xdr:cNvPr id="1504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161777</xdr:colOff>
      <xdr:row>4</xdr:row>
      <xdr:rowOff>276226</xdr:rowOff>
    </xdr:to>
    <xdr:sp macro="" textlink="">
      <xdr:nvSpPr>
        <xdr:cNvPr id="1504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161777</xdr:colOff>
      <xdr:row>4</xdr:row>
      <xdr:rowOff>238126</xdr:rowOff>
    </xdr:to>
    <xdr:sp macro="" textlink="">
      <xdr:nvSpPr>
        <xdr:cNvPr id="15046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161777</xdr:colOff>
      <xdr:row>4</xdr:row>
      <xdr:rowOff>238126</xdr:rowOff>
    </xdr:to>
    <xdr:sp macro="" textlink="">
      <xdr:nvSpPr>
        <xdr:cNvPr id="15047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257028</xdr:colOff>
      <xdr:row>4</xdr:row>
      <xdr:rowOff>238126</xdr:rowOff>
    </xdr:to>
    <xdr:sp macro="" textlink="">
      <xdr:nvSpPr>
        <xdr:cNvPr id="15048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161777</xdr:colOff>
      <xdr:row>4</xdr:row>
      <xdr:rowOff>276226</xdr:rowOff>
    </xdr:to>
    <xdr:sp macro="" textlink="">
      <xdr:nvSpPr>
        <xdr:cNvPr id="15049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333228</xdr:colOff>
      <xdr:row>4</xdr:row>
      <xdr:rowOff>238126</xdr:rowOff>
    </xdr:to>
    <xdr:sp macro="" textlink="">
      <xdr:nvSpPr>
        <xdr:cNvPr id="1505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237978</xdr:colOff>
      <xdr:row>4</xdr:row>
      <xdr:rowOff>276226</xdr:rowOff>
    </xdr:to>
    <xdr:sp macro="" textlink="">
      <xdr:nvSpPr>
        <xdr:cNvPr id="1505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237978</xdr:colOff>
      <xdr:row>4</xdr:row>
      <xdr:rowOff>238126</xdr:rowOff>
    </xdr:to>
    <xdr:sp macro="" textlink="">
      <xdr:nvSpPr>
        <xdr:cNvPr id="15052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237978</xdr:colOff>
      <xdr:row>4</xdr:row>
      <xdr:rowOff>238126</xdr:rowOff>
    </xdr:to>
    <xdr:sp macro="" textlink="">
      <xdr:nvSpPr>
        <xdr:cNvPr id="15053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333228</xdr:colOff>
      <xdr:row>4</xdr:row>
      <xdr:rowOff>238126</xdr:rowOff>
    </xdr:to>
    <xdr:sp macro="" textlink="">
      <xdr:nvSpPr>
        <xdr:cNvPr id="15054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237978</xdr:colOff>
      <xdr:row>4</xdr:row>
      <xdr:rowOff>276226</xdr:rowOff>
    </xdr:to>
    <xdr:sp macro="" textlink="">
      <xdr:nvSpPr>
        <xdr:cNvPr id="15055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257028</xdr:colOff>
      <xdr:row>4</xdr:row>
      <xdr:rowOff>238126</xdr:rowOff>
    </xdr:to>
    <xdr:sp macro="" textlink="">
      <xdr:nvSpPr>
        <xdr:cNvPr id="1505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161777</xdr:colOff>
      <xdr:row>4</xdr:row>
      <xdr:rowOff>276226</xdr:rowOff>
    </xdr:to>
    <xdr:sp macro="" textlink="">
      <xdr:nvSpPr>
        <xdr:cNvPr id="1505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161777</xdr:colOff>
      <xdr:row>4</xdr:row>
      <xdr:rowOff>238126</xdr:rowOff>
    </xdr:to>
    <xdr:sp macro="" textlink="">
      <xdr:nvSpPr>
        <xdr:cNvPr id="15058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161777</xdr:colOff>
      <xdr:row>4</xdr:row>
      <xdr:rowOff>238126</xdr:rowOff>
    </xdr:to>
    <xdr:sp macro="" textlink="">
      <xdr:nvSpPr>
        <xdr:cNvPr id="15059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257028</xdr:colOff>
      <xdr:row>4</xdr:row>
      <xdr:rowOff>238126</xdr:rowOff>
    </xdr:to>
    <xdr:sp macro="" textlink="">
      <xdr:nvSpPr>
        <xdr:cNvPr id="15060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161777</xdr:colOff>
      <xdr:row>4</xdr:row>
      <xdr:rowOff>276226</xdr:rowOff>
    </xdr:to>
    <xdr:sp macro="" textlink="">
      <xdr:nvSpPr>
        <xdr:cNvPr id="15061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276345</xdr:rowOff>
    </xdr:from>
    <xdr:to>
      <xdr:col>15</xdr:col>
      <xdr:colOff>486587</xdr:colOff>
      <xdr:row>4</xdr:row>
      <xdr:rowOff>257296</xdr:rowOff>
    </xdr:to>
    <xdr:sp macro="" textlink="">
      <xdr:nvSpPr>
        <xdr:cNvPr id="15062" name="AutoShape 1"/>
        <xdr:cNvSpPr>
          <a:spLocks noChangeAspect="1" noChangeArrowheads="1"/>
        </xdr:cNvSpPr>
      </xdr:nvSpPr>
      <xdr:spPr bwMode="auto">
        <a:xfrm>
          <a:off x="18019622" y="583062"/>
          <a:ext cx="30553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30</xdr:col>
      <xdr:colOff>237978</xdr:colOff>
      <xdr:row>4</xdr:row>
      <xdr:rowOff>276226</xdr:rowOff>
    </xdr:to>
    <xdr:sp macro="" textlink="">
      <xdr:nvSpPr>
        <xdr:cNvPr id="1506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237978</xdr:colOff>
      <xdr:row>4</xdr:row>
      <xdr:rowOff>238126</xdr:rowOff>
    </xdr:to>
    <xdr:sp macro="" textlink="">
      <xdr:nvSpPr>
        <xdr:cNvPr id="15064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30</xdr:col>
      <xdr:colOff>237978</xdr:colOff>
      <xdr:row>4</xdr:row>
      <xdr:rowOff>238126</xdr:rowOff>
    </xdr:to>
    <xdr:sp macro="" textlink="">
      <xdr:nvSpPr>
        <xdr:cNvPr id="15065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6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6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6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69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7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7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7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73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7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75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7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7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7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79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1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83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85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7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8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89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9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3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95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09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099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569053</xdr:colOff>
      <xdr:row>4</xdr:row>
      <xdr:rowOff>238126</xdr:rowOff>
    </xdr:to>
    <xdr:sp macro="" textlink="">
      <xdr:nvSpPr>
        <xdr:cNvPr id="1510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569053</xdr:colOff>
      <xdr:row>4</xdr:row>
      <xdr:rowOff>276226</xdr:rowOff>
    </xdr:to>
    <xdr:sp macro="" textlink="">
      <xdr:nvSpPr>
        <xdr:cNvPr id="1510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5102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143350</xdr:colOff>
      <xdr:row>4</xdr:row>
      <xdr:rowOff>276226</xdr:rowOff>
    </xdr:to>
    <xdr:sp macro="" textlink="">
      <xdr:nvSpPr>
        <xdr:cNvPr id="15103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143350</xdr:colOff>
      <xdr:row>4</xdr:row>
      <xdr:rowOff>238126</xdr:rowOff>
    </xdr:to>
    <xdr:sp macro="" textlink="">
      <xdr:nvSpPr>
        <xdr:cNvPr id="15104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143350</xdr:colOff>
      <xdr:row>4</xdr:row>
      <xdr:rowOff>238126</xdr:rowOff>
    </xdr:to>
    <xdr:sp macro="" textlink="">
      <xdr:nvSpPr>
        <xdr:cNvPr id="15105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510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143350</xdr:colOff>
      <xdr:row>4</xdr:row>
      <xdr:rowOff>276226</xdr:rowOff>
    </xdr:to>
    <xdr:sp macro="" textlink="">
      <xdr:nvSpPr>
        <xdr:cNvPr id="15107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5108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5109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5110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5111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511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511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511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143350</xdr:colOff>
      <xdr:row>4</xdr:row>
      <xdr:rowOff>276226</xdr:rowOff>
    </xdr:to>
    <xdr:sp macro="" textlink="">
      <xdr:nvSpPr>
        <xdr:cNvPr id="15115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143350</xdr:colOff>
      <xdr:row>4</xdr:row>
      <xdr:rowOff>238126</xdr:rowOff>
    </xdr:to>
    <xdr:sp macro="" textlink="">
      <xdr:nvSpPr>
        <xdr:cNvPr id="15116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143350</xdr:colOff>
      <xdr:row>4</xdr:row>
      <xdr:rowOff>238126</xdr:rowOff>
    </xdr:to>
    <xdr:sp macro="" textlink="">
      <xdr:nvSpPr>
        <xdr:cNvPr id="15117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5118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143350</xdr:colOff>
      <xdr:row>4</xdr:row>
      <xdr:rowOff>276226</xdr:rowOff>
    </xdr:to>
    <xdr:sp macro="" textlink="">
      <xdr:nvSpPr>
        <xdr:cNvPr id="15119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512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512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5122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5123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5124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5125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512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143350</xdr:colOff>
      <xdr:row>4</xdr:row>
      <xdr:rowOff>276226</xdr:rowOff>
    </xdr:to>
    <xdr:sp macro="" textlink="">
      <xdr:nvSpPr>
        <xdr:cNvPr id="15127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143350</xdr:colOff>
      <xdr:row>4</xdr:row>
      <xdr:rowOff>238126</xdr:rowOff>
    </xdr:to>
    <xdr:sp macro="" textlink="">
      <xdr:nvSpPr>
        <xdr:cNvPr id="15128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143350</xdr:colOff>
      <xdr:row>4</xdr:row>
      <xdr:rowOff>238126</xdr:rowOff>
    </xdr:to>
    <xdr:sp macro="" textlink="">
      <xdr:nvSpPr>
        <xdr:cNvPr id="15129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273942</xdr:colOff>
      <xdr:row>4</xdr:row>
      <xdr:rowOff>238126</xdr:rowOff>
    </xdr:to>
    <xdr:sp macro="" textlink="">
      <xdr:nvSpPr>
        <xdr:cNvPr id="15130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143350</xdr:colOff>
      <xdr:row>4</xdr:row>
      <xdr:rowOff>276226</xdr:rowOff>
    </xdr:to>
    <xdr:sp macro="" textlink="">
      <xdr:nvSpPr>
        <xdr:cNvPr id="15131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513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254892</xdr:colOff>
      <xdr:row>4</xdr:row>
      <xdr:rowOff>276226</xdr:rowOff>
    </xdr:to>
    <xdr:sp macro="" textlink="">
      <xdr:nvSpPr>
        <xdr:cNvPr id="1513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254892</xdr:colOff>
      <xdr:row>4</xdr:row>
      <xdr:rowOff>238126</xdr:rowOff>
    </xdr:to>
    <xdr:sp macro="" textlink="">
      <xdr:nvSpPr>
        <xdr:cNvPr id="15134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350142</xdr:colOff>
      <xdr:row>4</xdr:row>
      <xdr:rowOff>238126</xdr:rowOff>
    </xdr:to>
    <xdr:sp macro="" textlink="">
      <xdr:nvSpPr>
        <xdr:cNvPr id="15135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3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3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3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39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4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4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4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4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4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45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4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4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4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4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1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5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5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5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5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6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6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6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63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6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6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6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569052</xdr:colOff>
      <xdr:row>4</xdr:row>
      <xdr:rowOff>276226</xdr:rowOff>
    </xdr:to>
    <xdr:sp macro="" textlink="">
      <xdr:nvSpPr>
        <xdr:cNvPr id="1516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569052</xdr:colOff>
      <xdr:row>4</xdr:row>
      <xdr:rowOff>238126</xdr:rowOff>
    </xdr:to>
    <xdr:sp macro="" textlink="">
      <xdr:nvSpPr>
        <xdr:cNvPr id="1516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30782</xdr:colOff>
      <xdr:row>4</xdr:row>
      <xdr:rowOff>238126</xdr:rowOff>
    </xdr:to>
    <xdr:sp macro="" textlink="">
      <xdr:nvSpPr>
        <xdr:cNvPr id="15169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692740</xdr:colOff>
      <xdr:row>4</xdr:row>
      <xdr:rowOff>276226</xdr:rowOff>
    </xdr:to>
    <xdr:sp macro="" textlink="">
      <xdr:nvSpPr>
        <xdr:cNvPr id="15170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692740</xdr:colOff>
      <xdr:row>4</xdr:row>
      <xdr:rowOff>238126</xdr:rowOff>
    </xdr:to>
    <xdr:sp macro="" textlink="">
      <xdr:nvSpPr>
        <xdr:cNvPr id="15171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692740</xdr:colOff>
      <xdr:row>4</xdr:row>
      <xdr:rowOff>238126</xdr:rowOff>
    </xdr:to>
    <xdr:sp macro="" textlink="">
      <xdr:nvSpPr>
        <xdr:cNvPr id="15172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30782</xdr:colOff>
      <xdr:row>4</xdr:row>
      <xdr:rowOff>238126</xdr:rowOff>
    </xdr:to>
    <xdr:sp macro="" textlink="">
      <xdr:nvSpPr>
        <xdr:cNvPr id="15173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692740</xdr:colOff>
      <xdr:row>4</xdr:row>
      <xdr:rowOff>276226</xdr:rowOff>
    </xdr:to>
    <xdr:sp macro="" textlink="">
      <xdr:nvSpPr>
        <xdr:cNvPr id="15174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106982</xdr:colOff>
      <xdr:row>4</xdr:row>
      <xdr:rowOff>238126</xdr:rowOff>
    </xdr:to>
    <xdr:sp macro="" textlink="">
      <xdr:nvSpPr>
        <xdr:cNvPr id="15175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11732</xdr:colOff>
      <xdr:row>4</xdr:row>
      <xdr:rowOff>276226</xdr:rowOff>
    </xdr:to>
    <xdr:sp macro="" textlink="">
      <xdr:nvSpPr>
        <xdr:cNvPr id="15176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11732</xdr:colOff>
      <xdr:row>4</xdr:row>
      <xdr:rowOff>238126</xdr:rowOff>
    </xdr:to>
    <xdr:sp macro="" textlink="">
      <xdr:nvSpPr>
        <xdr:cNvPr id="15177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11732</xdr:colOff>
      <xdr:row>4</xdr:row>
      <xdr:rowOff>238126</xdr:rowOff>
    </xdr:to>
    <xdr:sp macro="" textlink="">
      <xdr:nvSpPr>
        <xdr:cNvPr id="15178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106982</xdr:colOff>
      <xdr:row>4</xdr:row>
      <xdr:rowOff>238126</xdr:rowOff>
    </xdr:to>
    <xdr:sp macro="" textlink="">
      <xdr:nvSpPr>
        <xdr:cNvPr id="15179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11732</xdr:colOff>
      <xdr:row>4</xdr:row>
      <xdr:rowOff>276226</xdr:rowOff>
    </xdr:to>
    <xdr:sp macro="" textlink="">
      <xdr:nvSpPr>
        <xdr:cNvPr id="15180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30782</xdr:colOff>
      <xdr:row>4</xdr:row>
      <xdr:rowOff>238126</xdr:rowOff>
    </xdr:to>
    <xdr:sp macro="" textlink="">
      <xdr:nvSpPr>
        <xdr:cNvPr id="15181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692740</xdr:colOff>
      <xdr:row>4</xdr:row>
      <xdr:rowOff>276226</xdr:rowOff>
    </xdr:to>
    <xdr:sp macro="" textlink="">
      <xdr:nvSpPr>
        <xdr:cNvPr id="15182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692740</xdr:colOff>
      <xdr:row>4</xdr:row>
      <xdr:rowOff>238126</xdr:rowOff>
    </xdr:to>
    <xdr:sp macro="" textlink="">
      <xdr:nvSpPr>
        <xdr:cNvPr id="15183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692740</xdr:colOff>
      <xdr:row>4</xdr:row>
      <xdr:rowOff>238126</xdr:rowOff>
    </xdr:to>
    <xdr:sp macro="" textlink="">
      <xdr:nvSpPr>
        <xdr:cNvPr id="15184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30782</xdr:colOff>
      <xdr:row>4</xdr:row>
      <xdr:rowOff>238126</xdr:rowOff>
    </xdr:to>
    <xdr:sp macro="" textlink="">
      <xdr:nvSpPr>
        <xdr:cNvPr id="15185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692740</xdr:colOff>
      <xdr:row>4</xdr:row>
      <xdr:rowOff>276226</xdr:rowOff>
    </xdr:to>
    <xdr:sp macro="" textlink="">
      <xdr:nvSpPr>
        <xdr:cNvPr id="15186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106982</xdr:colOff>
      <xdr:row>4</xdr:row>
      <xdr:rowOff>238126</xdr:rowOff>
    </xdr:to>
    <xdr:sp macro="" textlink="">
      <xdr:nvSpPr>
        <xdr:cNvPr id="15187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11732</xdr:colOff>
      <xdr:row>4</xdr:row>
      <xdr:rowOff>276226</xdr:rowOff>
    </xdr:to>
    <xdr:sp macro="" textlink="">
      <xdr:nvSpPr>
        <xdr:cNvPr id="15188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11732</xdr:colOff>
      <xdr:row>4</xdr:row>
      <xdr:rowOff>238126</xdr:rowOff>
    </xdr:to>
    <xdr:sp macro="" textlink="">
      <xdr:nvSpPr>
        <xdr:cNvPr id="15189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11732</xdr:colOff>
      <xdr:row>4</xdr:row>
      <xdr:rowOff>238126</xdr:rowOff>
    </xdr:to>
    <xdr:sp macro="" textlink="">
      <xdr:nvSpPr>
        <xdr:cNvPr id="15190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106982</xdr:colOff>
      <xdr:row>4</xdr:row>
      <xdr:rowOff>238126</xdr:rowOff>
    </xdr:to>
    <xdr:sp macro="" textlink="">
      <xdr:nvSpPr>
        <xdr:cNvPr id="15191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11732</xdr:colOff>
      <xdr:row>4</xdr:row>
      <xdr:rowOff>276226</xdr:rowOff>
    </xdr:to>
    <xdr:sp macro="" textlink="">
      <xdr:nvSpPr>
        <xdr:cNvPr id="15192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30782</xdr:colOff>
      <xdr:row>4</xdr:row>
      <xdr:rowOff>238126</xdr:rowOff>
    </xdr:to>
    <xdr:sp macro="" textlink="">
      <xdr:nvSpPr>
        <xdr:cNvPr id="15193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692740</xdr:colOff>
      <xdr:row>4</xdr:row>
      <xdr:rowOff>276226</xdr:rowOff>
    </xdr:to>
    <xdr:sp macro="" textlink="">
      <xdr:nvSpPr>
        <xdr:cNvPr id="15194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692740</xdr:colOff>
      <xdr:row>4</xdr:row>
      <xdr:rowOff>238126</xdr:rowOff>
    </xdr:to>
    <xdr:sp macro="" textlink="">
      <xdr:nvSpPr>
        <xdr:cNvPr id="15195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692740</xdr:colOff>
      <xdr:row>4</xdr:row>
      <xdr:rowOff>238126</xdr:rowOff>
    </xdr:to>
    <xdr:sp macro="" textlink="">
      <xdr:nvSpPr>
        <xdr:cNvPr id="15196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30782</xdr:colOff>
      <xdr:row>4</xdr:row>
      <xdr:rowOff>238126</xdr:rowOff>
    </xdr:to>
    <xdr:sp macro="" textlink="">
      <xdr:nvSpPr>
        <xdr:cNvPr id="15197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106982</xdr:colOff>
      <xdr:row>4</xdr:row>
      <xdr:rowOff>238126</xdr:rowOff>
    </xdr:to>
    <xdr:sp macro="" textlink="">
      <xdr:nvSpPr>
        <xdr:cNvPr id="15198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11732</xdr:colOff>
      <xdr:row>4</xdr:row>
      <xdr:rowOff>276226</xdr:rowOff>
    </xdr:to>
    <xdr:sp macro="" textlink="">
      <xdr:nvSpPr>
        <xdr:cNvPr id="15199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11732</xdr:colOff>
      <xdr:row>4</xdr:row>
      <xdr:rowOff>238126</xdr:rowOff>
    </xdr:to>
    <xdr:sp macro="" textlink="">
      <xdr:nvSpPr>
        <xdr:cNvPr id="15200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11732</xdr:colOff>
      <xdr:row>4</xdr:row>
      <xdr:rowOff>238126</xdr:rowOff>
    </xdr:to>
    <xdr:sp macro="" textlink="">
      <xdr:nvSpPr>
        <xdr:cNvPr id="15201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106982</xdr:colOff>
      <xdr:row>4</xdr:row>
      <xdr:rowOff>238126</xdr:rowOff>
    </xdr:to>
    <xdr:sp macro="" textlink="">
      <xdr:nvSpPr>
        <xdr:cNvPr id="15202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0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0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0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0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0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0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0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10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1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16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1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20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2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22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2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2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2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26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2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2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2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3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3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32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3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3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3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3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23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23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3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5240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5241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5242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4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524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45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5246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5247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5248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4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525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51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5252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525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525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55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525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57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5258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525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5260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61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526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6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526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526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271907</xdr:colOff>
      <xdr:row>4</xdr:row>
      <xdr:rowOff>238126</xdr:rowOff>
    </xdr:to>
    <xdr:sp macro="" textlink="">
      <xdr:nvSpPr>
        <xdr:cNvPr id="15266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67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271907</xdr:colOff>
      <xdr:row>4</xdr:row>
      <xdr:rowOff>276226</xdr:rowOff>
    </xdr:to>
    <xdr:sp macro="" textlink="">
      <xdr:nvSpPr>
        <xdr:cNvPr id="15268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6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348107</xdr:colOff>
      <xdr:row>4</xdr:row>
      <xdr:rowOff>276226</xdr:rowOff>
    </xdr:to>
    <xdr:sp macro="" textlink="">
      <xdr:nvSpPr>
        <xdr:cNvPr id="1527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5271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348107</xdr:colOff>
      <xdr:row>4</xdr:row>
      <xdr:rowOff>238126</xdr:rowOff>
    </xdr:to>
    <xdr:sp macro="" textlink="">
      <xdr:nvSpPr>
        <xdr:cNvPr id="15272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357632</xdr:colOff>
      <xdr:row>4</xdr:row>
      <xdr:rowOff>238126</xdr:rowOff>
    </xdr:to>
    <xdr:sp macro="" textlink="">
      <xdr:nvSpPr>
        <xdr:cNvPr id="1527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7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7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7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77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7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7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81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3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8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87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89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9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91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9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93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9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95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9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97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29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29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1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303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30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7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84142</xdr:colOff>
      <xdr:row>4</xdr:row>
      <xdr:rowOff>238126</xdr:rowOff>
    </xdr:to>
    <xdr:sp macro="" textlink="">
      <xdr:nvSpPr>
        <xdr:cNvPr id="1530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84142</xdr:colOff>
      <xdr:row>4</xdr:row>
      <xdr:rowOff>276226</xdr:rowOff>
    </xdr:to>
    <xdr:sp macro="" textlink="">
      <xdr:nvSpPr>
        <xdr:cNvPr id="1530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1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3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1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17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19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2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2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2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23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2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25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2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27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2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29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1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33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3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7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3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39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4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4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4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43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46910</xdr:colOff>
      <xdr:row>4</xdr:row>
      <xdr:rowOff>238126</xdr:rowOff>
    </xdr:to>
    <xdr:sp macro="" textlink="">
      <xdr:nvSpPr>
        <xdr:cNvPr id="1534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46910</xdr:colOff>
      <xdr:row>4</xdr:row>
      <xdr:rowOff>276226</xdr:rowOff>
    </xdr:to>
    <xdr:sp macro="" textlink="">
      <xdr:nvSpPr>
        <xdr:cNvPr id="1534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367159</xdr:colOff>
      <xdr:row>4</xdr:row>
      <xdr:rowOff>238126</xdr:rowOff>
    </xdr:to>
    <xdr:sp macro="" textlink="">
      <xdr:nvSpPr>
        <xdr:cNvPr id="15346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271909</xdr:colOff>
      <xdr:row>4</xdr:row>
      <xdr:rowOff>276226</xdr:rowOff>
    </xdr:to>
    <xdr:sp macro="" textlink="">
      <xdr:nvSpPr>
        <xdr:cNvPr id="15347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271909</xdr:colOff>
      <xdr:row>4</xdr:row>
      <xdr:rowOff>238126</xdr:rowOff>
    </xdr:to>
    <xdr:sp macro="" textlink="">
      <xdr:nvSpPr>
        <xdr:cNvPr id="15348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271909</xdr:colOff>
      <xdr:row>4</xdr:row>
      <xdr:rowOff>238126</xdr:rowOff>
    </xdr:to>
    <xdr:sp macro="" textlink="">
      <xdr:nvSpPr>
        <xdr:cNvPr id="15349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367159</xdr:colOff>
      <xdr:row>4</xdr:row>
      <xdr:rowOff>238126</xdr:rowOff>
    </xdr:to>
    <xdr:sp macro="" textlink="">
      <xdr:nvSpPr>
        <xdr:cNvPr id="15350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271909</xdr:colOff>
      <xdr:row>4</xdr:row>
      <xdr:rowOff>276226</xdr:rowOff>
    </xdr:to>
    <xdr:sp macro="" textlink="">
      <xdr:nvSpPr>
        <xdr:cNvPr id="15351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443359</xdr:colOff>
      <xdr:row>4</xdr:row>
      <xdr:rowOff>238126</xdr:rowOff>
    </xdr:to>
    <xdr:sp macro="" textlink="">
      <xdr:nvSpPr>
        <xdr:cNvPr id="15352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348109</xdr:colOff>
      <xdr:row>4</xdr:row>
      <xdr:rowOff>276226</xdr:rowOff>
    </xdr:to>
    <xdr:sp macro="" textlink="">
      <xdr:nvSpPr>
        <xdr:cNvPr id="15353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348109</xdr:colOff>
      <xdr:row>4</xdr:row>
      <xdr:rowOff>238126</xdr:rowOff>
    </xdr:to>
    <xdr:sp macro="" textlink="">
      <xdr:nvSpPr>
        <xdr:cNvPr id="15354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348109</xdr:colOff>
      <xdr:row>4</xdr:row>
      <xdr:rowOff>238126</xdr:rowOff>
    </xdr:to>
    <xdr:sp macro="" textlink="">
      <xdr:nvSpPr>
        <xdr:cNvPr id="15355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443359</xdr:colOff>
      <xdr:row>4</xdr:row>
      <xdr:rowOff>238126</xdr:rowOff>
    </xdr:to>
    <xdr:sp macro="" textlink="">
      <xdr:nvSpPr>
        <xdr:cNvPr id="15356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348109</xdr:colOff>
      <xdr:row>4</xdr:row>
      <xdr:rowOff>276226</xdr:rowOff>
    </xdr:to>
    <xdr:sp macro="" textlink="">
      <xdr:nvSpPr>
        <xdr:cNvPr id="15357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367159</xdr:colOff>
      <xdr:row>4</xdr:row>
      <xdr:rowOff>238126</xdr:rowOff>
    </xdr:to>
    <xdr:sp macro="" textlink="">
      <xdr:nvSpPr>
        <xdr:cNvPr id="15358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271909</xdr:colOff>
      <xdr:row>4</xdr:row>
      <xdr:rowOff>276226</xdr:rowOff>
    </xdr:to>
    <xdr:sp macro="" textlink="">
      <xdr:nvSpPr>
        <xdr:cNvPr id="15359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271909</xdr:colOff>
      <xdr:row>4</xdr:row>
      <xdr:rowOff>238126</xdr:rowOff>
    </xdr:to>
    <xdr:sp macro="" textlink="">
      <xdr:nvSpPr>
        <xdr:cNvPr id="15360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271909</xdr:colOff>
      <xdr:row>4</xdr:row>
      <xdr:rowOff>238126</xdr:rowOff>
    </xdr:to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367159</xdr:colOff>
      <xdr:row>4</xdr:row>
      <xdr:rowOff>238126</xdr:rowOff>
    </xdr:to>
    <xdr:sp macro="" textlink="">
      <xdr:nvSpPr>
        <xdr:cNvPr id="15362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271909</xdr:colOff>
      <xdr:row>4</xdr:row>
      <xdr:rowOff>276226</xdr:rowOff>
    </xdr:to>
    <xdr:sp macro="" textlink="">
      <xdr:nvSpPr>
        <xdr:cNvPr id="15363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443359</xdr:colOff>
      <xdr:row>4</xdr:row>
      <xdr:rowOff>238126</xdr:rowOff>
    </xdr:to>
    <xdr:sp macro="" textlink="">
      <xdr:nvSpPr>
        <xdr:cNvPr id="15364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348109</xdr:colOff>
      <xdr:row>4</xdr:row>
      <xdr:rowOff>276226</xdr:rowOff>
    </xdr:to>
    <xdr:sp macro="" textlink="">
      <xdr:nvSpPr>
        <xdr:cNvPr id="15365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348109</xdr:colOff>
      <xdr:row>4</xdr:row>
      <xdr:rowOff>238126</xdr:rowOff>
    </xdr:to>
    <xdr:sp macro="" textlink="">
      <xdr:nvSpPr>
        <xdr:cNvPr id="15366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348109</xdr:colOff>
      <xdr:row>4</xdr:row>
      <xdr:rowOff>238126</xdr:rowOff>
    </xdr:to>
    <xdr:sp macro="" textlink="">
      <xdr:nvSpPr>
        <xdr:cNvPr id="15367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443359</xdr:colOff>
      <xdr:row>4</xdr:row>
      <xdr:rowOff>238126</xdr:rowOff>
    </xdr:to>
    <xdr:sp macro="" textlink="">
      <xdr:nvSpPr>
        <xdr:cNvPr id="15368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348109</xdr:colOff>
      <xdr:row>4</xdr:row>
      <xdr:rowOff>276226</xdr:rowOff>
    </xdr:to>
    <xdr:sp macro="" textlink="">
      <xdr:nvSpPr>
        <xdr:cNvPr id="15369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367159</xdr:colOff>
      <xdr:row>4</xdr:row>
      <xdr:rowOff>238126</xdr:rowOff>
    </xdr:to>
    <xdr:sp macro="" textlink="">
      <xdr:nvSpPr>
        <xdr:cNvPr id="15370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271909</xdr:colOff>
      <xdr:row>4</xdr:row>
      <xdr:rowOff>276226</xdr:rowOff>
    </xdr:to>
    <xdr:sp macro="" textlink="">
      <xdr:nvSpPr>
        <xdr:cNvPr id="15371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271909</xdr:colOff>
      <xdr:row>4</xdr:row>
      <xdr:rowOff>238126</xdr:rowOff>
    </xdr:to>
    <xdr:sp macro="" textlink="">
      <xdr:nvSpPr>
        <xdr:cNvPr id="15372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271909</xdr:colOff>
      <xdr:row>4</xdr:row>
      <xdr:rowOff>238126</xdr:rowOff>
    </xdr:to>
    <xdr:sp macro="" textlink="">
      <xdr:nvSpPr>
        <xdr:cNvPr id="15373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367159</xdr:colOff>
      <xdr:row>4</xdr:row>
      <xdr:rowOff>238126</xdr:rowOff>
    </xdr:to>
    <xdr:sp macro="" textlink="">
      <xdr:nvSpPr>
        <xdr:cNvPr id="15374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271907</xdr:colOff>
      <xdr:row>4</xdr:row>
      <xdr:rowOff>284852</xdr:rowOff>
    </xdr:to>
    <xdr:sp macro="" textlink="">
      <xdr:nvSpPr>
        <xdr:cNvPr id="15375" name="AutoShape 1"/>
        <xdr:cNvSpPr>
          <a:spLocks noChangeAspect="1" noChangeArrowheads="1"/>
        </xdr:cNvSpPr>
      </xdr:nvSpPr>
      <xdr:spPr bwMode="auto">
        <a:xfrm>
          <a:off x="7016151" y="610618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443359</xdr:colOff>
      <xdr:row>4</xdr:row>
      <xdr:rowOff>238126</xdr:rowOff>
    </xdr:to>
    <xdr:sp macro="" textlink="">
      <xdr:nvSpPr>
        <xdr:cNvPr id="15376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348109</xdr:colOff>
      <xdr:row>4</xdr:row>
      <xdr:rowOff>276226</xdr:rowOff>
    </xdr:to>
    <xdr:sp macro="" textlink="">
      <xdr:nvSpPr>
        <xdr:cNvPr id="15377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7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7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8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8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8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8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9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9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39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39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0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40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0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40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0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0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0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40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0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40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1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46909</xdr:colOff>
      <xdr:row>4</xdr:row>
      <xdr:rowOff>238126</xdr:rowOff>
    </xdr:to>
    <xdr:sp macro="" textlink="">
      <xdr:nvSpPr>
        <xdr:cNvPr id="154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46909</xdr:colOff>
      <xdr:row>4</xdr:row>
      <xdr:rowOff>276226</xdr:rowOff>
    </xdr:to>
    <xdr:sp macro="" textlink="">
      <xdr:nvSpPr>
        <xdr:cNvPr id="1541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159341</xdr:colOff>
      <xdr:row>4</xdr:row>
      <xdr:rowOff>238126</xdr:rowOff>
    </xdr:to>
    <xdr:sp macro="" textlink="">
      <xdr:nvSpPr>
        <xdr:cNvPr id="15414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64091</xdr:colOff>
      <xdr:row>4</xdr:row>
      <xdr:rowOff>276226</xdr:rowOff>
    </xdr:to>
    <xdr:sp macro="" textlink="">
      <xdr:nvSpPr>
        <xdr:cNvPr id="15415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64091</xdr:colOff>
      <xdr:row>4</xdr:row>
      <xdr:rowOff>238126</xdr:rowOff>
    </xdr:to>
    <xdr:sp macro="" textlink="">
      <xdr:nvSpPr>
        <xdr:cNvPr id="15416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64091</xdr:colOff>
      <xdr:row>4</xdr:row>
      <xdr:rowOff>238126</xdr:rowOff>
    </xdr:to>
    <xdr:sp macro="" textlink="">
      <xdr:nvSpPr>
        <xdr:cNvPr id="15417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159341</xdr:colOff>
      <xdr:row>4</xdr:row>
      <xdr:rowOff>238126</xdr:rowOff>
    </xdr:to>
    <xdr:sp macro="" textlink="">
      <xdr:nvSpPr>
        <xdr:cNvPr id="15418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64091</xdr:colOff>
      <xdr:row>4</xdr:row>
      <xdr:rowOff>276226</xdr:rowOff>
    </xdr:to>
    <xdr:sp macro="" textlink="">
      <xdr:nvSpPr>
        <xdr:cNvPr id="15419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235541</xdr:colOff>
      <xdr:row>4</xdr:row>
      <xdr:rowOff>238126</xdr:rowOff>
    </xdr:to>
    <xdr:sp macro="" textlink="">
      <xdr:nvSpPr>
        <xdr:cNvPr id="15420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140291</xdr:colOff>
      <xdr:row>4</xdr:row>
      <xdr:rowOff>276226</xdr:rowOff>
    </xdr:to>
    <xdr:sp macro="" textlink="">
      <xdr:nvSpPr>
        <xdr:cNvPr id="15421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140291</xdr:colOff>
      <xdr:row>4</xdr:row>
      <xdr:rowOff>238126</xdr:rowOff>
    </xdr:to>
    <xdr:sp macro="" textlink="">
      <xdr:nvSpPr>
        <xdr:cNvPr id="15422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140291</xdr:colOff>
      <xdr:row>4</xdr:row>
      <xdr:rowOff>238126</xdr:rowOff>
    </xdr:to>
    <xdr:sp macro="" textlink="">
      <xdr:nvSpPr>
        <xdr:cNvPr id="15423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235541</xdr:colOff>
      <xdr:row>4</xdr:row>
      <xdr:rowOff>238126</xdr:rowOff>
    </xdr:to>
    <xdr:sp macro="" textlink="">
      <xdr:nvSpPr>
        <xdr:cNvPr id="15424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140291</xdr:colOff>
      <xdr:row>4</xdr:row>
      <xdr:rowOff>276226</xdr:rowOff>
    </xdr:to>
    <xdr:sp macro="" textlink="">
      <xdr:nvSpPr>
        <xdr:cNvPr id="15425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159341</xdr:colOff>
      <xdr:row>4</xdr:row>
      <xdr:rowOff>238126</xdr:rowOff>
    </xdr:to>
    <xdr:sp macro="" textlink="">
      <xdr:nvSpPr>
        <xdr:cNvPr id="15426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64091</xdr:colOff>
      <xdr:row>4</xdr:row>
      <xdr:rowOff>276226</xdr:rowOff>
    </xdr:to>
    <xdr:sp macro="" textlink="">
      <xdr:nvSpPr>
        <xdr:cNvPr id="15427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64091</xdr:colOff>
      <xdr:row>4</xdr:row>
      <xdr:rowOff>238126</xdr:rowOff>
    </xdr:to>
    <xdr:sp macro="" textlink="">
      <xdr:nvSpPr>
        <xdr:cNvPr id="15428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64091</xdr:colOff>
      <xdr:row>4</xdr:row>
      <xdr:rowOff>238126</xdr:rowOff>
    </xdr:to>
    <xdr:sp macro="" textlink="">
      <xdr:nvSpPr>
        <xdr:cNvPr id="15429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159341</xdr:colOff>
      <xdr:row>4</xdr:row>
      <xdr:rowOff>238126</xdr:rowOff>
    </xdr:to>
    <xdr:sp macro="" textlink="">
      <xdr:nvSpPr>
        <xdr:cNvPr id="15430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64091</xdr:colOff>
      <xdr:row>4</xdr:row>
      <xdr:rowOff>276226</xdr:rowOff>
    </xdr:to>
    <xdr:sp macro="" textlink="">
      <xdr:nvSpPr>
        <xdr:cNvPr id="15431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235541</xdr:colOff>
      <xdr:row>4</xdr:row>
      <xdr:rowOff>238126</xdr:rowOff>
    </xdr:to>
    <xdr:sp macro="" textlink="">
      <xdr:nvSpPr>
        <xdr:cNvPr id="15432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140291</xdr:colOff>
      <xdr:row>4</xdr:row>
      <xdr:rowOff>276226</xdr:rowOff>
    </xdr:to>
    <xdr:sp macro="" textlink="">
      <xdr:nvSpPr>
        <xdr:cNvPr id="15433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140291</xdr:colOff>
      <xdr:row>4</xdr:row>
      <xdr:rowOff>238126</xdr:rowOff>
    </xdr:to>
    <xdr:sp macro="" textlink="">
      <xdr:nvSpPr>
        <xdr:cNvPr id="15434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140291</xdr:colOff>
      <xdr:row>4</xdr:row>
      <xdr:rowOff>238126</xdr:rowOff>
    </xdr:to>
    <xdr:sp macro="" textlink="">
      <xdr:nvSpPr>
        <xdr:cNvPr id="15435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235541</xdr:colOff>
      <xdr:row>4</xdr:row>
      <xdr:rowOff>238126</xdr:rowOff>
    </xdr:to>
    <xdr:sp macro="" textlink="">
      <xdr:nvSpPr>
        <xdr:cNvPr id="15436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140291</xdr:colOff>
      <xdr:row>4</xdr:row>
      <xdr:rowOff>276226</xdr:rowOff>
    </xdr:to>
    <xdr:sp macro="" textlink="">
      <xdr:nvSpPr>
        <xdr:cNvPr id="15437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159341</xdr:colOff>
      <xdr:row>4</xdr:row>
      <xdr:rowOff>238126</xdr:rowOff>
    </xdr:to>
    <xdr:sp macro="" textlink="">
      <xdr:nvSpPr>
        <xdr:cNvPr id="15438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64091</xdr:colOff>
      <xdr:row>4</xdr:row>
      <xdr:rowOff>276226</xdr:rowOff>
    </xdr:to>
    <xdr:sp macro="" textlink="">
      <xdr:nvSpPr>
        <xdr:cNvPr id="15439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64091</xdr:colOff>
      <xdr:row>4</xdr:row>
      <xdr:rowOff>238126</xdr:rowOff>
    </xdr:to>
    <xdr:sp macro="" textlink="">
      <xdr:nvSpPr>
        <xdr:cNvPr id="15440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64091</xdr:colOff>
      <xdr:row>4</xdr:row>
      <xdr:rowOff>238126</xdr:rowOff>
    </xdr:to>
    <xdr:sp macro="" textlink="">
      <xdr:nvSpPr>
        <xdr:cNvPr id="15441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159341</xdr:colOff>
      <xdr:row>4</xdr:row>
      <xdr:rowOff>238126</xdr:rowOff>
    </xdr:to>
    <xdr:sp macro="" textlink="">
      <xdr:nvSpPr>
        <xdr:cNvPr id="15442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64091</xdr:colOff>
      <xdr:row>4</xdr:row>
      <xdr:rowOff>276226</xdr:rowOff>
    </xdr:to>
    <xdr:sp macro="" textlink="">
      <xdr:nvSpPr>
        <xdr:cNvPr id="15443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235541</xdr:colOff>
      <xdr:row>4</xdr:row>
      <xdr:rowOff>238126</xdr:rowOff>
    </xdr:to>
    <xdr:sp macro="" textlink="">
      <xdr:nvSpPr>
        <xdr:cNvPr id="15444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140291</xdr:colOff>
      <xdr:row>4</xdr:row>
      <xdr:rowOff>276226</xdr:rowOff>
    </xdr:to>
    <xdr:sp macro="" textlink="">
      <xdr:nvSpPr>
        <xdr:cNvPr id="15445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140291</xdr:colOff>
      <xdr:row>4</xdr:row>
      <xdr:rowOff>238126</xdr:rowOff>
    </xdr:to>
    <xdr:sp macro="" textlink="">
      <xdr:nvSpPr>
        <xdr:cNvPr id="15446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4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1166952</xdr:colOff>
      <xdr:row>4</xdr:row>
      <xdr:rowOff>276226</xdr:rowOff>
    </xdr:to>
    <xdr:sp macro="" textlink="">
      <xdr:nvSpPr>
        <xdr:cNvPr id="15448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1166952</xdr:colOff>
      <xdr:row>4</xdr:row>
      <xdr:rowOff>238126</xdr:rowOff>
    </xdr:to>
    <xdr:sp macro="" textlink="">
      <xdr:nvSpPr>
        <xdr:cNvPr id="15449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1166952</xdr:colOff>
      <xdr:row>4</xdr:row>
      <xdr:rowOff>238126</xdr:rowOff>
    </xdr:to>
    <xdr:sp macro="" textlink="">
      <xdr:nvSpPr>
        <xdr:cNvPr id="15450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51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1166952</xdr:colOff>
      <xdr:row>4</xdr:row>
      <xdr:rowOff>276226</xdr:rowOff>
    </xdr:to>
    <xdr:sp macro="" textlink="">
      <xdr:nvSpPr>
        <xdr:cNvPr id="15452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53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45039</xdr:colOff>
      <xdr:row>4</xdr:row>
      <xdr:rowOff>276226</xdr:rowOff>
    </xdr:to>
    <xdr:sp macro="" textlink="">
      <xdr:nvSpPr>
        <xdr:cNvPr id="15454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5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56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5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45039</xdr:colOff>
      <xdr:row>4</xdr:row>
      <xdr:rowOff>276226</xdr:rowOff>
    </xdr:to>
    <xdr:sp macro="" textlink="">
      <xdr:nvSpPr>
        <xdr:cNvPr id="15458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59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1166952</xdr:colOff>
      <xdr:row>4</xdr:row>
      <xdr:rowOff>276226</xdr:rowOff>
    </xdr:to>
    <xdr:sp macro="" textlink="">
      <xdr:nvSpPr>
        <xdr:cNvPr id="15460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1166952</xdr:colOff>
      <xdr:row>4</xdr:row>
      <xdr:rowOff>238126</xdr:rowOff>
    </xdr:to>
    <xdr:sp macro="" textlink="">
      <xdr:nvSpPr>
        <xdr:cNvPr id="15461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1166952</xdr:colOff>
      <xdr:row>4</xdr:row>
      <xdr:rowOff>238126</xdr:rowOff>
    </xdr:to>
    <xdr:sp macro="" textlink="">
      <xdr:nvSpPr>
        <xdr:cNvPr id="15462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63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1166952</xdr:colOff>
      <xdr:row>4</xdr:row>
      <xdr:rowOff>276226</xdr:rowOff>
    </xdr:to>
    <xdr:sp macro="" textlink="">
      <xdr:nvSpPr>
        <xdr:cNvPr id="15464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6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45039</xdr:colOff>
      <xdr:row>4</xdr:row>
      <xdr:rowOff>276226</xdr:rowOff>
    </xdr:to>
    <xdr:sp macro="" textlink="">
      <xdr:nvSpPr>
        <xdr:cNvPr id="15466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6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68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69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45039</xdr:colOff>
      <xdr:row>4</xdr:row>
      <xdr:rowOff>276226</xdr:rowOff>
    </xdr:to>
    <xdr:sp macro="" textlink="">
      <xdr:nvSpPr>
        <xdr:cNvPr id="15470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71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1166952</xdr:colOff>
      <xdr:row>4</xdr:row>
      <xdr:rowOff>276226</xdr:rowOff>
    </xdr:to>
    <xdr:sp macro="" textlink="">
      <xdr:nvSpPr>
        <xdr:cNvPr id="15472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1166952</xdr:colOff>
      <xdr:row>4</xdr:row>
      <xdr:rowOff>238126</xdr:rowOff>
    </xdr:to>
    <xdr:sp macro="" textlink="">
      <xdr:nvSpPr>
        <xdr:cNvPr id="15473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1166952</xdr:colOff>
      <xdr:row>4</xdr:row>
      <xdr:rowOff>238126</xdr:rowOff>
    </xdr:to>
    <xdr:sp macro="" textlink="">
      <xdr:nvSpPr>
        <xdr:cNvPr id="15474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7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1166952</xdr:colOff>
      <xdr:row>4</xdr:row>
      <xdr:rowOff>276226</xdr:rowOff>
    </xdr:to>
    <xdr:sp macro="" textlink="">
      <xdr:nvSpPr>
        <xdr:cNvPr id="15476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45039</xdr:colOff>
      <xdr:row>4</xdr:row>
      <xdr:rowOff>238126</xdr:rowOff>
    </xdr:to>
    <xdr:sp macro="" textlink="">
      <xdr:nvSpPr>
        <xdr:cNvPr id="1547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45039</xdr:colOff>
      <xdr:row>4</xdr:row>
      <xdr:rowOff>276226</xdr:rowOff>
    </xdr:to>
    <xdr:sp macro="" textlink="">
      <xdr:nvSpPr>
        <xdr:cNvPr id="15478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228420</xdr:rowOff>
    </xdr:from>
    <xdr:to>
      <xdr:col>28</xdr:col>
      <xdr:colOff>45039</xdr:colOff>
      <xdr:row>4</xdr:row>
      <xdr:rowOff>209371</xdr:rowOff>
    </xdr:to>
    <xdr:sp macro="" textlink="">
      <xdr:nvSpPr>
        <xdr:cNvPr id="15479" name="AutoShape 1"/>
        <xdr:cNvSpPr>
          <a:spLocks noChangeAspect="1" noChangeArrowheads="1"/>
        </xdr:cNvSpPr>
      </xdr:nvSpPr>
      <xdr:spPr bwMode="auto">
        <a:xfrm>
          <a:off x="6345208" y="535137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8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8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8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89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9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9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9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9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9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95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9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9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49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49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1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50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50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7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0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50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1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51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1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1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569048</xdr:colOff>
      <xdr:row>4</xdr:row>
      <xdr:rowOff>238126</xdr:rowOff>
    </xdr:to>
    <xdr:sp macro="" textlink="">
      <xdr:nvSpPr>
        <xdr:cNvPr id="1551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569048</xdr:colOff>
      <xdr:row>4</xdr:row>
      <xdr:rowOff>276226</xdr:rowOff>
    </xdr:to>
    <xdr:sp macro="" textlink="">
      <xdr:nvSpPr>
        <xdr:cNvPr id="1551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143346</xdr:colOff>
      <xdr:row>4</xdr:row>
      <xdr:rowOff>276226</xdr:rowOff>
    </xdr:to>
    <xdr:sp macro="" textlink="">
      <xdr:nvSpPr>
        <xdr:cNvPr id="15516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143346</xdr:colOff>
      <xdr:row>4</xdr:row>
      <xdr:rowOff>238126</xdr:rowOff>
    </xdr:to>
    <xdr:sp macro="" textlink="">
      <xdr:nvSpPr>
        <xdr:cNvPr id="15517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143346</xdr:colOff>
      <xdr:row>4</xdr:row>
      <xdr:rowOff>238126</xdr:rowOff>
    </xdr:to>
    <xdr:sp macro="" textlink="">
      <xdr:nvSpPr>
        <xdr:cNvPr id="15518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143346</xdr:colOff>
      <xdr:row>4</xdr:row>
      <xdr:rowOff>276226</xdr:rowOff>
    </xdr:to>
    <xdr:sp macro="" textlink="">
      <xdr:nvSpPr>
        <xdr:cNvPr id="15519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143346</xdr:colOff>
      <xdr:row>4</xdr:row>
      <xdr:rowOff>276226</xdr:rowOff>
    </xdr:to>
    <xdr:sp macro="" textlink="">
      <xdr:nvSpPr>
        <xdr:cNvPr id="15520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143346</xdr:colOff>
      <xdr:row>4</xdr:row>
      <xdr:rowOff>238126</xdr:rowOff>
    </xdr:to>
    <xdr:sp macro="" textlink="">
      <xdr:nvSpPr>
        <xdr:cNvPr id="15521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143346</xdr:colOff>
      <xdr:row>4</xdr:row>
      <xdr:rowOff>238126</xdr:rowOff>
    </xdr:to>
    <xdr:sp macro="" textlink="">
      <xdr:nvSpPr>
        <xdr:cNvPr id="15522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143346</xdr:colOff>
      <xdr:row>4</xdr:row>
      <xdr:rowOff>276226</xdr:rowOff>
    </xdr:to>
    <xdr:sp macro="" textlink="">
      <xdr:nvSpPr>
        <xdr:cNvPr id="15523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143346</xdr:colOff>
      <xdr:row>4</xdr:row>
      <xdr:rowOff>276226</xdr:rowOff>
    </xdr:to>
    <xdr:sp macro="" textlink="">
      <xdr:nvSpPr>
        <xdr:cNvPr id="15524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143346</xdr:colOff>
      <xdr:row>4</xdr:row>
      <xdr:rowOff>238126</xdr:rowOff>
    </xdr:to>
    <xdr:sp macro="" textlink="">
      <xdr:nvSpPr>
        <xdr:cNvPr id="15525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143346</xdr:colOff>
      <xdr:row>4</xdr:row>
      <xdr:rowOff>238126</xdr:rowOff>
    </xdr:to>
    <xdr:sp macro="" textlink="">
      <xdr:nvSpPr>
        <xdr:cNvPr id="15526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143346</xdr:colOff>
      <xdr:row>4</xdr:row>
      <xdr:rowOff>276226</xdr:rowOff>
    </xdr:to>
    <xdr:sp macro="" textlink="">
      <xdr:nvSpPr>
        <xdr:cNvPr id="15527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2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2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1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33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35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7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3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3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41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3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45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47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49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5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51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5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53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5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55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5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57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5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569047</xdr:colOff>
      <xdr:row>4</xdr:row>
      <xdr:rowOff>276226</xdr:rowOff>
    </xdr:to>
    <xdr:sp macro="" textlink="">
      <xdr:nvSpPr>
        <xdr:cNvPr id="1555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569047</xdr:colOff>
      <xdr:row>4</xdr:row>
      <xdr:rowOff>238126</xdr:rowOff>
    </xdr:to>
    <xdr:sp macro="" textlink="">
      <xdr:nvSpPr>
        <xdr:cNvPr id="1556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30778</xdr:colOff>
      <xdr:row>4</xdr:row>
      <xdr:rowOff>238126</xdr:rowOff>
    </xdr:to>
    <xdr:sp macro="" textlink="">
      <xdr:nvSpPr>
        <xdr:cNvPr id="15561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692736</xdr:colOff>
      <xdr:row>4</xdr:row>
      <xdr:rowOff>276226</xdr:rowOff>
    </xdr:to>
    <xdr:sp macro="" textlink="">
      <xdr:nvSpPr>
        <xdr:cNvPr id="15562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692736</xdr:colOff>
      <xdr:row>4</xdr:row>
      <xdr:rowOff>238126</xdr:rowOff>
    </xdr:to>
    <xdr:sp macro="" textlink="">
      <xdr:nvSpPr>
        <xdr:cNvPr id="15563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692736</xdr:colOff>
      <xdr:row>4</xdr:row>
      <xdr:rowOff>238126</xdr:rowOff>
    </xdr:to>
    <xdr:sp macro="" textlink="">
      <xdr:nvSpPr>
        <xdr:cNvPr id="15564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30778</xdr:colOff>
      <xdr:row>4</xdr:row>
      <xdr:rowOff>238126</xdr:rowOff>
    </xdr:to>
    <xdr:sp macro="" textlink="">
      <xdr:nvSpPr>
        <xdr:cNvPr id="15565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692736</xdr:colOff>
      <xdr:row>4</xdr:row>
      <xdr:rowOff>276226</xdr:rowOff>
    </xdr:to>
    <xdr:sp macro="" textlink="">
      <xdr:nvSpPr>
        <xdr:cNvPr id="15566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106978</xdr:colOff>
      <xdr:row>4</xdr:row>
      <xdr:rowOff>238126</xdr:rowOff>
    </xdr:to>
    <xdr:sp macro="" textlink="">
      <xdr:nvSpPr>
        <xdr:cNvPr id="15567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11728</xdr:colOff>
      <xdr:row>4</xdr:row>
      <xdr:rowOff>276226</xdr:rowOff>
    </xdr:to>
    <xdr:sp macro="" textlink="">
      <xdr:nvSpPr>
        <xdr:cNvPr id="15568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11728</xdr:colOff>
      <xdr:row>4</xdr:row>
      <xdr:rowOff>238126</xdr:rowOff>
    </xdr:to>
    <xdr:sp macro="" textlink="">
      <xdr:nvSpPr>
        <xdr:cNvPr id="15569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11728</xdr:colOff>
      <xdr:row>4</xdr:row>
      <xdr:rowOff>238126</xdr:rowOff>
    </xdr:to>
    <xdr:sp macro="" textlink="">
      <xdr:nvSpPr>
        <xdr:cNvPr id="15570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106978</xdr:colOff>
      <xdr:row>4</xdr:row>
      <xdr:rowOff>238126</xdr:rowOff>
    </xdr:to>
    <xdr:sp macro="" textlink="">
      <xdr:nvSpPr>
        <xdr:cNvPr id="15571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11728</xdr:colOff>
      <xdr:row>4</xdr:row>
      <xdr:rowOff>276226</xdr:rowOff>
    </xdr:to>
    <xdr:sp macro="" textlink="">
      <xdr:nvSpPr>
        <xdr:cNvPr id="15572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30778</xdr:colOff>
      <xdr:row>4</xdr:row>
      <xdr:rowOff>238126</xdr:rowOff>
    </xdr:to>
    <xdr:sp macro="" textlink="">
      <xdr:nvSpPr>
        <xdr:cNvPr id="15573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692736</xdr:colOff>
      <xdr:row>4</xdr:row>
      <xdr:rowOff>276226</xdr:rowOff>
    </xdr:to>
    <xdr:sp macro="" textlink="">
      <xdr:nvSpPr>
        <xdr:cNvPr id="15574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692736</xdr:colOff>
      <xdr:row>4</xdr:row>
      <xdr:rowOff>238126</xdr:rowOff>
    </xdr:to>
    <xdr:sp macro="" textlink="">
      <xdr:nvSpPr>
        <xdr:cNvPr id="15575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692736</xdr:colOff>
      <xdr:row>4</xdr:row>
      <xdr:rowOff>238126</xdr:rowOff>
    </xdr:to>
    <xdr:sp macro="" textlink="">
      <xdr:nvSpPr>
        <xdr:cNvPr id="15576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30778</xdr:colOff>
      <xdr:row>4</xdr:row>
      <xdr:rowOff>238126</xdr:rowOff>
    </xdr:to>
    <xdr:sp macro="" textlink="">
      <xdr:nvSpPr>
        <xdr:cNvPr id="15577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692736</xdr:colOff>
      <xdr:row>4</xdr:row>
      <xdr:rowOff>276226</xdr:rowOff>
    </xdr:to>
    <xdr:sp macro="" textlink="">
      <xdr:nvSpPr>
        <xdr:cNvPr id="15578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106978</xdr:colOff>
      <xdr:row>4</xdr:row>
      <xdr:rowOff>238126</xdr:rowOff>
    </xdr:to>
    <xdr:sp macro="" textlink="">
      <xdr:nvSpPr>
        <xdr:cNvPr id="15579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11728</xdr:colOff>
      <xdr:row>4</xdr:row>
      <xdr:rowOff>276226</xdr:rowOff>
    </xdr:to>
    <xdr:sp macro="" textlink="">
      <xdr:nvSpPr>
        <xdr:cNvPr id="15580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11728</xdr:colOff>
      <xdr:row>4</xdr:row>
      <xdr:rowOff>238126</xdr:rowOff>
    </xdr:to>
    <xdr:sp macro="" textlink="">
      <xdr:nvSpPr>
        <xdr:cNvPr id="15581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11728</xdr:colOff>
      <xdr:row>4</xdr:row>
      <xdr:rowOff>238126</xdr:rowOff>
    </xdr:to>
    <xdr:sp macro="" textlink="">
      <xdr:nvSpPr>
        <xdr:cNvPr id="15582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106978</xdr:colOff>
      <xdr:row>4</xdr:row>
      <xdr:rowOff>238126</xdr:rowOff>
    </xdr:to>
    <xdr:sp macro="" textlink="">
      <xdr:nvSpPr>
        <xdr:cNvPr id="15583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11728</xdr:colOff>
      <xdr:row>4</xdr:row>
      <xdr:rowOff>276226</xdr:rowOff>
    </xdr:to>
    <xdr:sp macro="" textlink="">
      <xdr:nvSpPr>
        <xdr:cNvPr id="15584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30778</xdr:colOff>
      <xdr:row>4</xdr:row>
      <xdr:rowOff>238126</xdr:rowOff>
    </xdr:to>
    <xdr:sp macro="" textlink="">
      <xdr:nvSpPr>
        <xdr:cNvPr id="15585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692736</xdr:colOff>
      <xdr:row>4</xdr:row>
      <xdr:rowOff>276226</xdr:rowOff>
    </xdr:to>
    <xdr:sp macro="" textlink="">
      <xdr:nvSpPr>
        <xdr:cNvPr id="15586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692736</xdr:colOff>
      <xdr:row>4</xdr:row>
      <xdr:rowOff>238126</xdr:rowOff>
    </xdr:to>
    <xdr:sp macro="" textlink="">
      <xdr:nvSpPr>
        <xdr:cNvPr id="15587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692736</xdr:colOff>
      <xdr:row>4</xdr:row>
      <xdr:rowOff>238126</xdr:rowOff>
    </xdr:to>
    <xdr:sp macro="" textlink="">
      <xdr:nvSpPr>
        <xdr:cNvPr id="15588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30778</xdr:colOff>
      <xdr:row>4</xdr:row>
      <xdr:rowOff>238126</xdr:rowOff>
    </xdr:to>
    <xdr:sp macro="" textlink="">
      <xdr:nvSpPr>
        <xdr:cNvPr id="15589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106978</xdr:colOff>
      <xdr:row>4</xdr:row>
      <xdr:rowOff>238126</xdr:rowOff>
    </xdr:to>
    <xdr:sp macro="" textlink="">
      <xdr:nvSpPr>
        <xdr:cNvPr id="15590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29</xdr:col>
      <xdr:colOff>11728</xdr:colOff>
      <xdr:row>4</xdr:row>
      <xdr:rowOff>276226</xdr:rowOff>
    </xdr:to>
    <xdr:sp macro="" textlink="">
      <xdr:nvSpPr>
        <xdr:cNvPr id="15591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11728</xdr:colOff>
      <xdr:row>4</xdr:row>
      <xdr:rowOff>238126</xdr:rowOff>
    </xdr:to>
    <xdr:sp macro="" textlink="">
      <xdr:nvSpPr>
        <xdr:cNvPr id="15592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11728</xdr:colOff>
      <xdr:row>4</xdr:row>
      <xdr:rowOff>238126</xdr:rowOff>
    </xdr:to>
    <xdr:sp macro="" textlink="">
      <xdr:nvSpPr>
        <xdr:cNvPr id="15593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29</xdr:col>
      <xdr:colOff>106978</xdr:colOff>
      <xdr:row>4</xdr:row>
      <xdr:rowOff>238126</xdr:rowOff>
    </xdr:to>
    <xdr:sp macro="" textlink="">
      <xdr:nvSpPr>
        <xdr:cNvPr id="15594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59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59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59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59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59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0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0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02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0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0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0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0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0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08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0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12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14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18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1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2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24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2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62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63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3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271902</xdr:colOff>
      <xdr:row>4</xdr:row>
      <xdr:rowOff>276226</xdr:rowOff>
    </xdr:to>
    <xdr:sp macro="" textlink="">
      <xdr:nvSpPr>
        <xdr:cNvPr id="15632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271902</xdr:colOff>
      <xdr:row>4</xdr:row>
      <xdr:rowOff>238126</xdr:rowOff>
    </xdr:to>
    <xdr:sp macro="" textlink="">
      <xdr:nvSpPr>
        <xdr:cNvPr id="15633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271902</xdr:colOff>
      <xdr:row>4</xdr:row>
      <xdr:rowOff>238126</xdr:rowOff>
    </xdr:to>
    <xdr:sp macro="" textlink="">
      <xdr:nvSpPr>
        <xdr:cNvPr id="15634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3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271902</xdr:colOff>
      <xdr:row>4</xdr:row>
      <xdr:rowOff>276226</xdr:rowOff>
    </xdr:to>
    <xdr:sp macro="" textlink="">
      <xdr:nvSpPr>
        <xdr:cNvPr id="15636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37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348102</xdr:colOff>
      <xdr:row>4</xdr:row>
      <xdr:rowOff>276226</xdr:rowOff>
    </xdr:to>
    <xdr:sp macro="" textlink="">
      <xdr:nvSpPr>
        <xdr:cNvPr id="15638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348102</xdr:colOff>
      <xdr:row>4</xdr:row>
      <xdr:rowOff>238126</xdr:rowOff>
    </xdr:to>
    <xdr:sp macro="" textlink="">
      <xdr:nvSpPr>
        <xdr:cNvPr id="15639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348102</xdr:colOff>
      <xdr:row>4</xdr:row>
      <xdr:rowOff>238126</xdr:rowOff>
    </xdr:to>
    <xdr:sp macro="" textlink="">
      <xdr:nvSpPr>
        <xdr:cNvPr id="15640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4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348102</xdr:colOff>
      <xdr:row>4</xdr:row>
      <xdr:rowOff>276226</xdr:rowOff>
    </xdr:to>
    <xdr:sp macro="" textlink="">
      <xdr:nvSpPr>
        <xdr:cNvPr id="15642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43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271902</xdr:colOff>
      <xdr:row>4</xdr:row>
      <xdr:rowOff>276226</xdr:rowOff>
    </xdr:to>
    <xdr:sp macro="" textlink="">
      <xdr:nvSpPr>
        <xdr:cNvPr id="15644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271902</xdr:colOff>
      <xdr:row>4</xdr:row>
      <xdr:rowOff>238126</xdr:rowOff>
    </xdr:to>
    <xdr:sp macro="" textlink="">
      <xdr:nvSpPr>
        <xdr:cNvPr id="15645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271902</xdr:colOff>
      <xdr:row>4</xdr:row>
      <xdr:rowOff>238126</xdr:rowOff>
    </xdr:to>
    <xdr:sp macro="" textlink="">
      <xdr:nvSpPr>
        <xdr:cNvPr id="15646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47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271902</xdr:colOff>
      <xdr:row>4</xdr:row>
      <xdr:rowOff>276226</xdr:rowOff>
    </xdr:to>
    <xdr:sp macro="" textlink="">
      <xdr:nvSpPr>
        <xdr:cNvPr id="15648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49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348102</xdr:colOff>
      <xdr:row>4</xdr:row>
      <xdr:rowOff>276226</xdr:rowOff>
    </xdr:to>
    <xdr:sp macro="" textlink="">
      <xdr:nvSpPr>
        <xdr:cNvPr id="15650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348102</xdr:colOff>
      <xdr:row>4</xdr:row>
      <xdr:rowOff>238126</xdr:rowOff>
    </xdr:to>
    <xdr:sp macro="" textlink="">
      <xdr:nvSpPr>
        <xdr:cNvPr id="15651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348102</xdr:colOff>
      <xdr:row>4</xdr:row>
      <xdr:rowOff>238126</xdr:rowOff>
    </xdr:to>
    <xdr:sp macro="" textlink="">
      <xdr:nvSpPr>
        <xdr:cNvPr id="15652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53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348102</xdr:colOff>
      <xdr:row>4</xdr:row>
      <xdr:rowOff>276226</xdr:rowOff>
    </xdr:to>
    <xdr:sp macro="" textlink="">
      <xdr:nvSpPr>
        <xdr:cNvPr id="15654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5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271902</xdr:colOff>
      <xdr:row>4</xdr:row>
      <xdr:rowOff>276226</xdr:rowOff>
    </xdr:to>
    <xdr:sp macro="" textlink="">
      <xdr:nvSpPr>
        <xdr:cNvPr id="15656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271902</xdr:colOff>
      <xdr:row>4</xdr:row>
      <xdr:rowOff>238126</xdr:rowOff>
    </xdr:to>
    <xdr:sp macro="" textlink="">
      <xdr:nvSpPr>
        <xdr:cNvPr id="15657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271902</xdr:colOff>
      <xdr:row>4</xdr:row>
      <xdr:rowOff>238126</xdr:rowOff>
    </xdr:to>
    <xdr:sp macro="" textlink="">
      <xdr:nvSpPr>
        <xdr:cNvPr id="15658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59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271902</xdr:colOff>
      <xdr:row>4</xdr:row>
      <xdr:rowOff>276226</xdr:rowOff>
    </xdr:to>
    <xdr:sp macro="" textlink="">
      <xdr:nvSpPr>
        <xdr:cNvPr id="15660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6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348102</xdr:colOff>
      <xdr:row>4</xdr:row>
      <xdr:rowOff>276226</xdr:rowOff>
    </xdr:to>
    <xdr:sp macro="" textlink="">
      <xdr:nvSpPr>
        <xdr:cNvPr id="15662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348102</xdr:colOff>
      <xdr:row>4</xdr:row>
      <xdr:rowOff>238126</xdr:rowOff>
    </xdr:to>
    <xdr:sp macro="" textlink="">
      <xdr:nvSpPr>
        <xdr:cNvPr id="15663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348102</xdr:colOff>
      <xdr:row>4</xdr:row>
      <xdr:rowOff>238126</xdr:rowOff>
    </xdr:to>
    <xdr:sp macro="" textlink="">
      <xdr:nvSpPr>
        <xdr:cNvPr id="15664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357627</xdr:colOff>
      <xdr:row>4</xdr:row>
      <xdr:rowOff>238126</xdr:rowOff>
    </xdr:to>
    <xdr:sp macro="" textlink="">
      <xdr:nvSpPr>
        <xdr:cNvPr id="1566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6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6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6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69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7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7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7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73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7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75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7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7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7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79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1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83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85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7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8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89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9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3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95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69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699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84137</xdr:colOff>
      <xdr:row>4</xdr:row>
      <xdr:rowOff>238126</xdr:rowOff>
    </xdr:to>
    <xdr:sp macro="" textlink="">
      <xdr:nvSpPr>
        <xdr:cNvPr id="1570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84137</xdr:colOff>
      <xdr:row>4</xdr:row>
      <xdr:rowOff>276226</xdr:rowOff>
    </xdr:to>
    <xdr:sp macro="" textlink="">
      <xdr:nvSpPr>
        <xdr:cNvPr id="1570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0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0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0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0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0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0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0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0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1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1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1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1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2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2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2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2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3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3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3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3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3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3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46905</xdr:colOff>
      <xdr:row>4</xdr:row>
      <xdr:rowOff>238126</xdr:rowOff>
    </xdr:to>
    <xdr:sp macro="" textlink="">
      <xdr:nvSpPr>
        <xdr:cNvPr id="1573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46905</xdr:colOff>
      <xdr:row>4</xdr:row>
      <xdr:rowOff>276226</xdr:rowOff>
    </xdr:to>
    <xdr:sp macro="" textlink="">
      <xdr:nvSpPr>
        <xdr:cNvPr id="1573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367154</xdr:colOff>
      <xdr:row>4</xdr:row>
      <xdr:rowOff>238126</xdr:rowOff>
    </xdr:to>
    <xdr:sp macro="" textlink="">
      <xdr:nvSpPr>
        <xdr:cNvPr id="15738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739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740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741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367154</xdr:colOff>
      <xdr:row>4</xdr:row>
      <xdr:rowOff>238126</xdr:rowOff>
    </xdr:to>
    <xdr:sp macro="" textlink="">
      <xdr:nvSpPr>
        <xdr:cNvPr id="15742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743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443354</xdr:colOff>
      <xdr:row>4</xdr:row>
      <xdr:rowOff>238126</xdr:rowOff>
    </xdr:to>
    <xdr:sp macro="" textlink="">
      <xdr:nvSpPr>
        <xdr:cNvPr id="15744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5745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5746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5747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443354</xdr:colOff>
      <xdr:row>4</xdr:row>
      <xdr:rowOff>238126</xdr:rowOff>
    </xdr:to>
    <xdr:sp macro="" textlink="">
      <xdr:nvSpPr>
        <xdr:cNvPr id="15748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5749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367154</xdr:colOff>
      <xdr:row>4</xdr:row>
      <xdr:rowOff>238126</xdr:rowOff>
    </xdr:to>
    <xdr:sp macro="" textlink="">
      <xdr:nvSpPr>
        <xdr:cNvPr id="15750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751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752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753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367154</xdr:colOff>
      <xdr:row>4</xdr:row>
      <xdr:rowOff>238126</xdr:rowOff>
    </xdr:to>
    <xdr:sp macro="" textlink="">
      <xdr:nvSpPr>
        <xdr:cNvPr id="15754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755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443354</xdr:colOff>
      <xdr:row>4</xdr:row>
      <xdr:rowOff>238126</xdr:rowOff>
    </xdr:to>
    <xdr:sp macro="" textlink="">
      <xdr:nvSpPr>
        <xdr:cNvPr id="15756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5757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5758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348104</xdr:colOff>
      <xdr:row>4</xdr:row>
      <xdr:rowOff>238126</xdr:rowOff>
    </xdr:to>
    <xdr:sp macro="" textlink="">
      <xdr:nvSpPr>
        <xdr:cNvPr id="15759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443354</xdr:colOff>
      <xdr:row>4</xdr:row>
      <xdr:rowOff>238126</xdr:rowOff>
    </xdr:to>
    <xdr:sp macro="" textlink="">
      <xdr:nvSpPr>
        <xdr:cNvPr id="15760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348104</xdr:colOff>
      <xdr:row>4</xdr:row>
      <xdr:rowOff>276226</xdr:rowOff>
    </xdr:to>
    <xdr:sp macro="" textlink="">
      <xdr:nvSpPr>
        <xdr:cNvPr id="15761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367154</xdr:colOff>
      <xdr:row>4</xdr:row>
      <xdr:rowOff>238126</xdr:rowOff>
    </xdr:to>
    <xdr:sp macro="" textlink="">
      <xdr:nvSpPr>
        <xdr:cNvPr id="15762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271904</xdr:colOff>
      <xdr:row>4</xdr:row>
      <xdr:rowOff>276226</xdr:rowOff>
    </xdr:to>
    <xdr:sp macro="" textlink="">
      <xdr:nvSpPr>
        <xdr:cNvPr id="15763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764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271904</xdr:colOff>
      <xdr:row>4</xdr:row>
      <xdr:rowOff>238126</xdr:rowOff>
    </xdr:to>
    <xdr:sp macro="" textlink="">
      <xdr:nvSpPr>
        <xdr:cNvPr id="15765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367154</xdr:colOff>
      <xdr:row>4</xdr:row>
      <xdr:rowOff>238126</xdr:rowOff>
    </xdr:to>
    <xdr:sp macro="" textlink="">
      <xdr:nvSpPr>
        <xdr:cNvPr id="15766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303901</xdr:rowOff>
    </xdr:from>
    <xdr:to>
      <xdr:col>28</xdr:col>
      <xdr:colOff>271902</xdr:colOff>
      <xdr:row>4</xdr:row>
      <xdr:rowOff>284852</xdr:rowOff>
    </xdr:to>
    <xdr:sp macro="" textlink="">
      <xdr:nvSpPr>
        <xdr:cNvPr id="15767" name="AutoShape 1"/>
        <xdr:cNvSpPr>
          <a:spLocks noChangeAspect="1" noChangeArrowheads="1"/>
        </xdr:cNvSpPr>
      </xdr:nvSpPr>
      <xdr:spPr bwMode="auto">
        <a:xfrm>
          <a:off x="8099246" y="610618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443354</xdr:colOff>
      <xdr:row>4</xdr:row>
      <xdr:rowOff>238126</xdr:rowOff>
    </xdr:to>
    <xdr:sp macro="" textlink="">
      <xdr:nvSpPr>
        <xdr:cNvPr id="15768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1265207</xdr:colOff>
      <xdr:row>2</xdr:row>
      <xdr:rowOff>17313</xdr:rowOff>
    </xdr:from>
    <xdr:to>
      <xdr:col>18</xdr:col>
      <xdr:colOff>242669</xdr:colOff>
      <xdr:row>4</xdr:row>
      <xdr:rowOff>304981</xdr:rowOff>
    </xdr:to>
    <xdr:sp macro="" textlink="">
      <xdr:nvSpPr>
        <xdr:cNvPr id="15769" name="AutoShape 1"/>
        <xdr:cNvSpPr>
          <a:spLocks noChangeAspect="1" noChangeArrowheads="1"/>
        </xdr:cNvSpPr>
      </xdr:nvSpPr>
      <xdr:spPr bwMode="auto">
        <a:xfrm>
          <a:off x="22888754" y="630747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7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7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77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7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8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8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8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83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8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8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8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87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8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89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93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9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79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799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80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80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80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80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46904</xdr:colOff>
      <xdr:row>4</xdr:row>
      <xdr:rowOff>238126</xdr:rowOff>
    </xdr:to>
    <xdr:sp macro="" textlink="">
      <xdr:nvSpPr>
        <xdr:cNvPr id="1580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46904</xdr:colOff>
      <xdr:row>4</xdr:row>
      <xdr:rowOff>276226</xdr:rowOff>
    </xdr:to>
    <xdr:sp macro="" textlink="">
      <xdr:nvSpPr>
        <xdr:cNvPr id="1580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159336</xdr:colOff>
      <xdr:row>4</xdr:row>
      <xdr:rowOff>238126</xdr:rowOff>
    </xdr:to>
    <xdr:sp macro="" textlink="">
      <xdr:nvSpPr>
        <xdr:cNvPr id="15806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64086</xdr:colOff>
      <xdr:row>4</xdr:row>
      <xdr:rowOff>276226</xdr:rowOff>
    </xdr:to>
    <xdr:sp macro="" textlink="">
      <xdr:nvSpPr>
        <xdr:cNvPr id="15807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64086</xdr:colOff>
      <xdr:row>4</xdr:row>
      <xdr:rowOff>238126</xdr:rowOff>
    </xdr:to>
    <xdr:sp macro="" textlink="">
      <xdr:nvSpPr>
        <xdr:cNvPr id="15808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64086</xdr:colOff>
      <xdr:row>4</xdr:row>
      <xdr:rowOff>238126</xdr:rowOff>
    </xdr:to>
    <xdr:sp macro="" textlink="">
      <xdr:nvSpPr>
        <xdr:cNvPr id="15809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159336</xdr:colOff>
      <xdr:row>4</xdr:row>
      <xdr:rowOff>238126</xdr:rowOff>
    </xdr:to>
    <xdr:sp macro="" textlink="">
      <xdr:nvSpPr>
        <xdr:cNvPr id="15810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64086</xdr:colOff>
      <xdr:row>4</xdr:row>
      <xdr:rowOff>276226</xdr:rowOff>
    </xdr:to>
    <xdr:sp macro="" textlink="">
      <xdr:nvSpPr>
        <xdr:cNvPr id="15811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235536</xdr:colOff>
      <xdr:row>4</xdr:row>
      <xdr:rowOff>238126</xdr:rowOff>
    </xdr:to>
    <xdr:sp macro="" textlink="">
      <xdr:nvSpPr>
        <xdr:cNvPr id="15812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140286</xdr:colOff>
      <xdr:row>4</xdr:row>
      <xdr:rowOff>276226</xdr:rowOff>
    </xdr:to>
    <xdr:sp macro="" textlink="">
      <xdr:nvSpPr>
        <xdr:cNvPr id="15813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140286</xdr:colOff>
      <xdr:row>4</xdr:row>
      <xdr:rowOff>238126</xdr:rowOff>
    </xdr:to>
    <xdr:sp macro="" textlink="">
      <xdr:nvSpPr>
        <xdr:cNvPr id="15814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140286</xdr:colOff>
      <xdr:row>4</xdr:row>
      <xdr:rowOff>238126</xdr:rowOff>
    </xdr:to>
    <xdr:sp macro="" textlink="">
      <xdr:nvSpPr>
        <xdr:cNvPr id="15815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235536</xdr:colOff>
      <xdr:row>4</xdr:row>
      <xdr:rowOff>238126</xdr:rowOff>
    </xdr:to>
    <xdr:sp macro="" textlink="">
      <xdr:nvSpPr>
        <xdr:cNvPr id="15816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140286</xdr:colOff>
      <xdr:row>4</xdr:row>
      <xdr:rowOff>276226</xdr:rowOff>
    </xdr:to>
    <xdr:sp macro="" textlink="">
      <xdr:nvSpPr>
        <xdr:cNvPr id="15817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159336</xdr:colOff>
      <xdr:row>4</xdr:row>
      <xdr:rowOff>238126</xdr:rowOff>
    </xdr:to>
    <xdr:sp macro="" textlink="">
      <xdr:nvSpPr>
        <xdr:cNvPr id="15818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64086</xdr:colOff>
      <xdr:row>4</xdr:row>
      <xdr:rowOff>276226</xdr:rowOff>
    </xdr:to>
    <xdr:sp macro="" textlink="">
      <xdr:nvSpPr>
        <xdr:cNvPr id="15819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64086</xdr:colOff>
      <xdr:row>4</xdr:row>
      <xdr:rowOff>238126</xdr:rowOff>
    </xdr:to>
    <xdr:sp macro="" textlink="">
      <xdr:nvSpPr>
        <xdr:cNvPr id="15820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64086</xdr:colOff>
      <xdr:row>4</xdr:row>
      <xdr:rowOff>238126</xdr:rowOff>
    </xdr:to>
    <xdr:sp macro="" textlink="">
      <xdr:nvSpPr>
        <xdr:cNvPr id="15821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159336</xdr:colOff>
      <xdr:row>4</xdr:row>
      <xdr:rowOff>238126</xdr:rowOff>
    </xdr:to>
    <xdr:sp macro="" textlink="">
      <xdr:nvSpPr>
        <xdr:cNvPr id="15822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64086</xdr:colOff>
      <xdr:row>4</xdr:row>
      <xdr:rowOff>276226</xdr:rowOff>
    </xdr:to>
    <xdr:sp macro="" textlink="">
      <xdr:nvSpPr>
        <xdr:cNvPr id="15823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235536</xdr:colOff>
      <xdr:row>4</xdr:row>
      <xdr:rowOff>238126</xdr:rowOff>
    </xdr:to>
    <xdr:sp macro="" textlink="">
      <xdr:nvSpPr>
        <xdr:cNvPr id="15824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140286</xdr:colOff>
      <xdr:row>4</xdr:row>
      <xdr:rowOff>276226</xdr:rowOff>
    </xdr:to>
    <xdr:sp macro="" textlink="">
      <xdr:nvSpPr>
        <xdr:cNvPr id="15825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140286</xdr:colOff>
      <xdr:row>4</xdr:row>
      <xdr:rowOff>238126</xdr:rowOff>
    </xdr:to>
    <xdr:sp macro="" textlink="">
      <xdr:nvSpPr>
        <xdr:cNvPr id="15826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140286</xdr:colOff>
      <xdr:row>4</xdr:row>
      <xdr:rowOff>238126</xdr:rowOff>
    </xdr:to>
    <xdr:sp macro="" textlink="">
      <xdr:nvSpPr>
        <xdr:cNvPr id="15827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235536</xdr:colOff>
      <xdr:row>4</xdr:row>
      <xdr:rowOff>238126</xdr:rowOff>
    </xdr:to>
    <xdr:sp macro="" textlink="">
      <xdr:nvSpPr>
        <xdr:cNvPr id="15828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140286</xdr:colOff>
      <xdr:row>4</xdr:row>
      <xdr:rowOff>276226</xdr:rowOff>
    </xdr:to>
    <xdr:sp macro="" textlink="">
      <xdr:nvSpPr>
        <xdr:cNvPr id="15829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159336</xdr:colOff>
      <xdr:row>4</xdr:row>
      <xdr:rowOff>238126</xdr:rowOff>
    </xdr:to>
    <xdr:sp macro="" textlink="">
      <xdr:nvSpPr>
        <xdr:cNvPr id="15830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64086</xdr:colOff>
      <xdr:row>4</xdr:row>
      <xdr:rowOff>276226</xdr:rowOff>
    </xdr:to>
    <xdr:sp macro="" textlink="">
      <xdr:nvSpPr>
        <xdr:cNvPr id="15831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64086</xdr:colOff>
      <xdr:row>4</xdr:row>
      <xdr:rowOff>238126</xdr:rowOff>
    </xdr:to>
    <xdr:sp macro="" textlink="">
      <xdr:nvSpPr>
        <xdr:cNvPr id="15832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64086</xdr:colOff>
      <xdr:row>4</xdr:row>
      <xdr:rowOff>238126</xdr:rowOff>
    </xdr:to>
    <xdr:sp macro="" textlink="">
      <xdr:nvSpPr>
        <xdr:cNvPr id="15833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159336</xdr:colOff>
      <xdr:row>4</xdr:row>
      <xdr:rowOff>238126</xdr:rowOff>
    </xdr:to>
    <xdr:sp macro="" textlink="">
      <xdr:nvSpPr>
        <xdr:cNvPr id="15834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64086</xdr:colOff>
      <xdr:row>4</xdr:row>
      <xdr:rowOff>276226</xdr:rowOff>
    </xdr:to>
    <xdr:sp macro="" textlink="">
      <xdr:nvSpPr>
        <xdr:cNvPr id="15835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235536</xdr:colOff>
      <xdr:row>4</xdr:row>
      <xdr:rowOff>238126</xdr:rowOff>
    </xdr:to>
    <xdr:sp macro="" textlink="">
      <xdr:nvSpPr>
        <xdr:cNvPr id="15836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140286</xdr:colOff>
      <xdr:row>4</xdr:row>
      <xdr:rowOff>276226</xdr:rowOff>
    </xdr:to>
    <xdr:sp macro="" textlink="">
      <xdr:nvSpPr>
        <xdr:cNvPr id="15837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140286</xdr:colOff>
      <xdr:row>4</xdr:row>
      <xdr:rowOff>238126</xdr:rowOff>
    </xdr:to>
    <xdr:sp macro="" textlink="">
      <xdr:nvSpPr>
        <xdr:cNvPr id="15838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3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4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2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44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46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8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4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5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5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52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5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54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5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56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5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58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5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0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62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64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6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68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6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910070</xdr:colOff>
      <xdr:row>4</xdr:row>
      <xdr:rowOff>276226</xdr:rowOff>
    </xdr:to>
    <xdr:sp macro="" textlink="">
      <xdr:nvSpPr>
        <xdr:cNvPr id="1587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7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72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910070</xdr:colOff>
      <xdr:row>4</xdr:row>
      <xdr:rowOff>238126</xdr:rowOff>
    </xdr:to>
    <xdr:sp macro="" textlink="">
      <xdr:nvSpPr>
        <xdr:cNvPr id="1587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7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1166947</xdr:colOff>
      <xdr:row>4</xdr:row>
      <xdr:rowOff>276226</xdr:rowOff>
    </xdr:to>
    <xdr:sp macro="" textlink="">
      <xdr:nvSpPr>
        <xdr:cNvPr id="15875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1166947</xdr:colOff>
      <xdr:row>4</xdr:row>
      <xdr:rowOff>238126</xdr:rowOff>
    </xdr:to>
    <xdr:sp macro="" textlink="">
      <xdr:nvSpPr>
        <xdr:cNvPr id="15876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1166947</xdr:colOff>
      <xdr:row>4</xdr:row>
      <xdr:rowOff>238126</xdr:rowOff>
    </xdr:to>
    <xdr:sp macro="" textlink="">
      <xdr:nvSpPr>
        <xdr:cNvPr id="15877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78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1166947</xdr:colOff>
      <xdr:row>4</xdr:row>
      <xdr:rowOff>276226</xdr:rowOff>
    </xdr:to>
    <xdr:sp macro="" textlink="">
      <xdr:nvSpPr>
        <xdr:cNvPr id="15879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80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45034</xdr:colOff>
      <xdr:row>4</xdr:row>
      <xdr:rowOff>276226</xdr:rowOff>
    </xdr:to>
    <xdr:sp macro="" textlink="">
      <xdr:nvSpPr>
        <xdr:cNvPr id="15881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8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83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8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45034</xdr:colOff>
      <xdr:row>4</xdr:row>
      <xdr:rowOff>276226</xdr:rowOff>
    </xdr:to>
    <xdr:sp macro="" textlink="">
      <xdr:nvSpPr>
        <xdr:cNvPr id="15885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8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1166947</xdr:colOff>
      <xdr:row>4</xdr:row>
      <xdr:rowOff>276226</xdr:rowOff>
    </xdr:to>
    <xdr:sp macro="" textlink="">
      <xdr:nvSpPr>
        <xdr:cNvPr id="15887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1166947</xdr:colOff>
      <xdr:row>4</xdr:row>
      <xdr:rowOff>238126</xdr:rowOff>
    </xdr:to>
    <xdr:sp macro="" textlink="">
      <xdr:nvSpPr>
        <xdr:cNvPr id="15888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1166947</xdr:colOff>
      <xdr:row>4</xdr:row>
      <xdr:rowOff>238126</xdr:rowOff>
    </xdr:to>
    <xdr:sp macro="" textlink="">
      <xdr:nvSpPr>
        <xdr:cNvPr id="15889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90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1166947</xdr:colOff>
      <xdr:row>4</xdr:row>
      <xdr:rowOff>276226</xdr:rowOff>
    </xdr:to>
    <xdr:sp macro="" textlink="">
      <xdr:nvSpPr>
        <xdr:cNvPr id="15891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9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45034</xdr:colOff>
      <xdr:row>4</xdr:row>
      <xdr:rowOff>276226</xdr:rowOff>
    </xdr:to>
    <xdr:sp macro="" textlink="">
      <xdr:nvSpPr>
        <xdr:cNvPr id="15893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9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95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9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45034</xdr:colOff>
      <xdr:row>4</xdr:row>
      <xdr:rowOff>276226</xdr:rowOff>
    </xdr:to>
    <xdr:sp macro="" textlink="">
      <xdr:nvSpPr>
        <xdr:cNvPr id="15897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898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1166947</xdr:colOff>
      <xdr:row>4</xdr:row>
      <xdr:rowOff>276226</xdr:rowOff>
    </xdr:to>
    <xdr:sp macro="" textlink="">
      <xdr:nvSpPr>
        <xdr:cNvPr id="15899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1166947</xdr:colOff>
      <xdr:row>4</xdr:row>
      <xdr:rowOff>238126</xdr:rowOff>
    </xdr:to>
    <xdr:sp macro="" textlink="">
      <xdr:nvSpPr>
        <xdr:cNvPr id="15900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27</xdr:col>
      <xdr:colOff>1166947</xdr:colOff>
      <xdr:row>4</xdr:row>
      <xdr:rowOff>238126</xdr:rowOff>
    </xdr:to>
    <xdr:sp macro="" textlink="">
      <xdr:nvSpPr>
        <xdr:cNvPr id="15901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90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27</xdr:col>
      <xdr:colOff>1166947</xdr:colOff>
      <xdr:row>4</xdr:row>
      <xdr:rowOff>276226</xdr:rowOff>
    </xdr:to>
    <xdr:sp macro="" textlink="">
      <xdr:nvSpPr>
        <xdr:cNvPr id="15903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90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295275</xdr:rowOff>
    </xdr:from>
    <xdr:to>
      <xdr:col>28</xdr:col>
      <xdr:colOff>45034</xdr:colOff>
      <xdr:row>4</xdr:row>
      <xdr:rowOff>276226</xdr:rowOff>
    </xdr:to>
    <xdr:sp macro="" textlink="">
      <xdr:nvSpPr>
        <xdr:cNvPr id="15905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1</xdr:row>
      <xdr:rowOff>257175</xdr:rowOff>
    </xdr:from>
    <xdr:to>
      <xdr:col>28</xdr:col>
      <xdr:colOff>45034</xdr:colOff>
      <xdr:row>4</xdr:row>
      <xdr:rowOff>238126</xdr:rowOff>
    </xdr:to>
    <xdr:sp macro="" textlink="">
      <xdr:nvSpPr>
        <xdr:cNvPr id="1590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D111"/>
  <sheetViews>
    <sheetView showGridLines="0" tabSelected="1" zoomScale="90" zoomScaleNormal="90" zoomScaleSheetLayoutView="50" workbookViewId="0">
      <pane xSplit="3" ySplit="3" topLeftCell="T4" activePane="bottomRight" state="frozen"/>
      <selection activeCell="C1" sqref="C1"/>
      <selection pane="topRight" activeCell="E1" sqref="E1"/>
      <selection pane="bottomLeft" activeCell="C4" sqref="C4"/>
      <selection pane="bottomRight" activeCell="AB7" sqref="AB7"/>
    </sheetView>
  </sheetViews>
  <sheetFormatPr defaultColWidth="9" defaultRowHeight="17"/>
  <cols>
    <col min="1" max="1" width="3.625" style="1" customWidth="1"/>
    <col min="2" max="2" width="49.125" style="15" customWidth="1"/>
    <col min="3" max="22" width="18.625" style="12" customWidth="1"/>
    <col min="23" max="27" width="18.625" style="12" hidden="1" customWidth="1"/>
    <col min="28" max="28" width="17.375" style="12" customWidth="1"/>
    <col min="29" max="29" width="11" style="12" bestFit="1" customWidth="1"/>
    <col min="30" max="30" width="11.125" style="12" bestFit="1" customWidth="1"/>
    <col min="31" max="16384" width="9" style="12"/>
  </cols>
  <sheetData>
    <row r="1" spans="1:30" s="2" customFormat="1" ht="25" customHeight="1">
      <c r="A1" s="1"/>
      <c r="B1" s="16" t="s">
        <v>58</v>
      </c>
      <c r="C1" s="17" t="s">
        <v>57</v>
      </c>
      <c r="D1" s="18">
        <v>42373</v>
      </c>
      <c r="E1" s="18">
        <v>42374</v>
      </c>
      <c r="F1" s="18">
        <v>42375</v>
      </c>
      <c r="G1" s="18">
        <v>42376</v>
      </c>
      <c r="H1" s="19">
        <v>42377</v>
      </c>
      <c r="I1" s="18">
        <v>42380</v>
      </c>
      <c r="J1" s="18">
        <v>42381</v>
      </c>
      <c r="K1" s="18">
        <v>42382</v>
      </c>
      <c r="L1" s="18">
        <v>42383</v>
      </c>
      <c r="M1" s="19">
        <v>42384</v>
      </c>
      <c r="N1" s="19">
        <v>42387</v>
      </c>
      <c r="O1" s="19">
        <v>42388</v>
      </c>
      <c r="P1" s="19">
        <v>42389</v>
      </c>
      <c r="Q1" s="19">
        <v>42390</v>
      </c>
      <c r="R1" s="19">
        <v>42391</v>
      </c>
      <c r="S1" s="19">
        <v>42395</v>
      </c>
      <c r="T1" s="19">
        <v>42396</v>
      </c>
      <c r="U1" s="19">
        <v>42397</v>
      </c>
      <c r="V1" s="19">
        <v>42398</v>
      </c>
      <c r="W1" s="18">
        <v>0</v>
      </c>
      <c r="X1" s="18">
        <v>0</v>
      </c>
      <c r="Y1" s="18">
        <v>0</v>
      </c>
      <c r="Z1" s="18" t="s">
        <v>57</v>
      </c>
      <c r="AA1" s="18"/>
      <c r="AB1" s="17" t="s">
        <v>57</v>
      </c>
    </row>
    <row r="2" spans="1:30" s="2" customFormat="1" ht="25" customHeight="1">
      <c r="A2" s="1"/>
      <c r="B2" s="20">
        <v>42370</v>
      </c>
      <c r="C2" s="21" t="s">
        <v>59</v>
      </c>
      <c r="D2" s="22" t="s">
        <v>64</v>
      </c>
      <c r="E2" s="22" t="s">
        <v>61</v>
      </c>
      <c r="F2" s="22" t="s">
        <v>62</v>
      </c>
      <c r="G2" s="22" t="s">
        <v>63</v>
      </c>
      <c r="H2" s="23" t="s">
        <v>66</v>
      </c>
      <c r="I2" s="22" t="s">
        <v>64</v>
      </c>
      <c r="J2" s="22" t="s">
        <v>61</v>
      </c>
      <c r="K2" s="22" t="s">
        <v>62</v>
      </c>
      <c r="L2" s="22" t="s">
        <v>63</v>
      </c>
      <c r="M2" s="23" t="s">
        <v>66</v>
      </c>
      <c r="N2" s="23" t="s">
        <v>64</v>
      </c>
      <c r="O2" s="23" t="s">
        <v>61</v>
      </c>
      <c r="P2" s="23" t="s">
        <v>62</v>
      </c>
      <c r="Q2" s="23" t="s">
        <v>63</v>
      </c>
      <c r="R2" s="23" t="s">
        <v>66</v>
      </c>
      <c r="S2" s="23" t="s">
        <v>61</v>
      </c>
      <c r="T2" s="23" t="s">
        <v>62</v>
      </c>
      <c r="U2" s="23" t="s">
        <v>63</v>
      </c>
      <c r="V2" s="23" t="s">
        <v>66</v>
      </c>
      <c r="W2" s="22" t="s">
        <v>69</v>
      </c>
      <c r="X2" s="22" t="s">
        <v>69</v>
      </c>
      <c r="Y2" s="22" t="s">
        <v>69</v>
      </c>
      <c r="Z2" s="22" t="s">
        <v>59</v>
      </c>
      <c r="AA2" s="22"/>
      <c r="AB2" s="21" t="s">
        <v>67</v>
      </c>
    </row>
    <row r="3" spans="1:30" s="5" customFormat="1" ht="25" customHeight="1" thickBot="1">
      <c r="A3" s="1"/>
      <c r="B3" s="24"/>
      <c r="C3" s="25">
        <v>42339</v>
      </c>
      <c r="D3" s="26" t="s">
        <v>65</v>
      </c>
      <c r="E3" s="26" t="s">
        <v>65</v>
      </c>
      <c r="F3" s="26" t="s">
        <v>65</v>
      </c>
      <c r="G3" s="26" t="s">
        <v>65</v>
      </c>
      <c r="H3" s="26" t="s">
        <v>65</v>
      </c>
      <c r="I3" s="26" t="s">
        <v>65</v>
      </c>
      <c r="J3" s="26" t="s">
        <v>65</v>
      </c>
      <c r="K3" s="26" t="s">
        <v>65</v>
      </c>
      <c r="L3" s="26" t="s">
        <v>65</v>
      </c>
      <c r="M3" s="26" t="s">
        <v>65</v>
      </c>
      <c r="N3" s="26" t="s">
        <v>65</v>
      </c>
      <c r="O3" s="26" t="s">
        <v>65</v>
      </c>
      <c r="P3" s="26" t="s">
        <v>65</v>
      </c>
      <c r="Q3" s="26" t="s">
        <v>65</v>
      </c>
      <c r="R3" s="26" t="s">
        <v>65</v>
      </c>
      <c r="S3" s="26" t="s">
        <v>65</v>
      </c>
      <c r="T3" s="26" t="s">
        <v>65</v>
      </c>
      <c r="U3" s="26" t="s">
        <v>65</v>
      </c>
      <c r="V3" s="26" t="s">
        <v>65</v>
      </c>
      <c r="W3" s="26"/>
      <c r="X3" s="26"/>
      <c r="Y3" s="26"/>
      <c r="Z3" s="26">
        <v>42370</v>
      </c>
      <c r="AA3" s="26"/>
      <c r="AB3" s="27">
        <f>$V1</f>
        <v>42398</v>
      </c>
    </row>
    <row r="4" spans="1:30" s="6" customFormat="1" ht="25" customHeight="1">
      <c r="A4" s="1"/>
      <c r="B4" s="28" t="s">
        <v>56</v>
      </c>
      <c r="C4" s="29"/>
      <c r="D4" s="30">
        <v>4187814.9030000493</v>
      </c>
      <c r="E4" s="30">
        <v>23642847.583000049</v>
      </c>
      <c r="F4" s="30">
        <v>21817483.753000051</v>
      </c>
      <c r="G4" s="30">
        <v>21227488.273000054</v>
      </c>
      <c r="H4" s="30">
        <v>17910236.813000053</v>
      </c>
      <c r="I4" s="30">
        <v>16842487.063000053</v>
      </c>
      <c r="J4" s="30">
        <v>28685829.683000054</v>
      </c>
      <c r="K4" s="30">
        <v>28671799.603000052</v>
      </c>
      <c r="L4" s="30">
        <v>27227266.733000051</v>
      </c>
      <c r="M4" s="30">
        <v>24093872.323000051</v>
      </c>
      <c r="N4" s="30">
        <v>27065879.583000053</v>
      </c>
      <c r="O4" s="30">
        <v>26976174.413000051</v>
      </c>
      <c r="P4" s="30">
        <v>26238334.003000051</v>
      </c>
      <c r="Q4" s="30">
        <v>19468543.673000049</v>
      </c>
      <c r="R4" s="30">
        <v>19470399.573000047</v>
      </c>
      <c r="S4" s="30">
        <v>20795132.353000045</v>
      </c>
      <c r="T4" s="30">
        <v>20623154.143000048</v>
      </c>
      <c r="U4" s="30">
        <v>20475224.763000049</v>
      </c>
      <c r="V4" s="30">
        <v>16767663.563000049</v>
      </c>
      <c r="W4" s="30">
        <v>12429530.443000048</v>
      </c>
      <c r="X4" s="30">
        <v>12429530.443000048</v>
      </c>
      <c r="Y4" s="30">
        <v>12429530.443000048</v>
      </c>
      <c r="Z4" s="30">
        <v>4187814.9030000493</v>
      </c>
      <c r="AA4" s="30"/>
      <c r="AB4" s="29">
        <v>4187814.9030000493</v>
      </c>
    </row>
    <row r="5" spans="1:30" s="6" customFormat="1" ht="25" customHeight="1" thickBot="1">
      <c r="A5" s="1"/>
      <c r="B5" s="31" t="s">
        <v>55</v>
      </c>
      <c r="C5" s="32">
        <v>4187814.9030000493</v>
      </c>
      <c r="D5" s="33">
        <v>23642847.583000049</v>
      </c>
      <c r="E5" s="33">
        <v>21817483.753000051</v>
      </c>
      <c r="F5" s="33">
        <v>21227488.273000054</v>
      </c>
      <c r="G5" s="33">
        <v>17910236.813000053</v>
      </c>
      <c r="H5" s="33">
        <v>16842487.063000053</v>
      </c>
      <c r="I5" s="33">
        <v>28685829.683000054</v>
      </c>
      <c r="J5" s="33">
        <v>28671799.603000052</v>
      </c>
      <c r="K5" s="33">
        <v>27227266.733000051</v>
      </c>
      <c r="L5" s="33">
        <v>24093872.323000051</v>
      </c>
      <c r="M5" s="33">
        <v>27065879.583000053</v>
      </c>
      <c r="N5" s="33">
        <v>26976174.413000051</v>
      </c>
      <c r="O5" s="33">
        <v>26238334.003000051</v>
      </c>
      <c r="P5" s="33">
        <v>19468543.673000049</v>
      </c>
      <c r="Q5" s="33">
        <v>19470399.573000047</v>
      </c>
      <c r="R5" s="33">
        <v>20795132.353000045</v>
      </c>
      <c r="S5" s="33">
        <v>20623154.143000048</v>
      </c>
      <c r="T5" s="33">
        <v>20475224.763000049</v>
      </c>
      <c r="U5" s="33">
        <v>16767663.563000049</v>
      </c>
      <c r="V5" s="33">
        <v>12429530.443000048</v>
      </c>
      <c r="W5" s="33">
        <v>12429530.443000048</v>
      </c>
      <c r="X5" s="33">
        <v>12429530.443000048</v>
      </c>
      <c r="Y5" s="33">
        <v>12429530.443000048</v>
      </c>
      <c r="Z5" s="33">
        <v>12429530.443000071</v>
      </c>
      <c r="AA5" s="33"/>
      <c r="AB5" s="32">
        <f>+AB4+AB11-AB39</f>
        <v>12429530.443000063</v>
      </c>
    </row>
    <row r="6" spans="1:30" s="7" customFormat="1" ht="25" customHeight="1" thickBot="1">
      <c r="A6" s="1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</row>
    <row r="7" spans="1:30" s="8" customFormat="1" ht="25" customHeight="1">
      <c r="A7" s="1"/>
      <c r="B7" s="38" t="s">
        <v>54</v>
      </c>
      <c r="C7" s="39"/>
      <c r="D7" s="40">
        <v>13209.170000000002</v>
      </c>
      <c r="E7" s="40">
        <v>15422</v>
      </c>
      <c r="F7" s="40">
        <v>16806.07</v>
      </c>
      <c r="G7" s="40">
        <v>34846.94</v>
      </c>
      <c r="H7" s="40">
        <v>42059.24</v>
      </c>
      <c r="I7" s="40">
        <v>7923.26</v>
      </c>
      <c r="J7" s="40">
        <v>24940.59</v>
      </c>
      <c r="K7" s="40">
        <v>28744.420000000002</v>
      </c>
      <c r="L7" s="40">
        <v>76391.7</v>
      </c>
      <c r="M7" s="40">
        <v>7931.9600000000009</v>
      </c>
      <c r="N7" s="40">
        <v>32301.32</v>
      </c>
      <c r="O7" s="40">
        <v>337657.42</v>
      </c>
      <c r="P7" s="40">
        <v>191910.24</v>
      </c>
      <c r="Q7" s="40">
        <v>54455.689999999995</v>
      </c>
      <c r="R7" s="40">
        <v>74931.39</v>
      </c>
      <c r="S7" s="40">
        <v>109669.78</v>
      </c>
      <c r="T7" s="40">
        <v>152115.85999999999</v>
      </c>
      <c r="U7" s="40">
        <v>155893.96000000002</v>
      </c>
      <c r="V7" s="40">
        <v>35323.56</v>
      </c>
      <c r="W7" s="40"/>
      <c r="X7" s="40"/>
      <c r="Y7" s="40"/>
      <c r="Z7" s="40">
        <v>0</v>
      </c>
      <c r="AA7" s="40"/>
      <c r="AB7" s="39">
        <f>+V7</f>
        <v>35323.56</v>
      </c>
    </row>
    <row r="8" spans="1:30" s="8" customFormat="1" ht="25" customHeight="1">
      <c r="A8" s="1"/>
      <c r="B8" s="41" t="s">
        <v>53</v>
      </c>
      <c r="C8" s="42"/>
      <c r="D8" s="43">
        <v>14918345.77</v>
      </c>
      <c r="E8" s="43">
        <v>13116305.16</v>
      </c>
      <c r="F8" s="43">
        <v>12734949.43</v>
      </c>
      <c r="G8" s="43">
        <v>9416980.5</v>
      </c>
      <c r="H8" s="43">
        <v>8344490.3100000005</v>
      </c>
      <c r="I8" s="43">
        <v>20218680.709999997</v>
      </c>
      <c r="J8" s="43">
        <v>20193831.079999998</v>
      </c>
      <c r="K8" s="43">
        <v>19020886.199999999</v>
      </c>
      <c r="L8" s="43">
        <v>18980106.890000001</v>
      </c>
      <c r="M8" s="43">
        <v>19021658.630000003</v>
      </c>
      <c r="N8" s="43">
        <v>18962111.780000001</v>
      </c>
      <c r="O8" s="43">
        <v>18951489.43</v>
      </c>
      <c r="P8" s="43">
        <v>12567606.470000001</v>
      </c>
      <c r="Q8" s="43">
        <v>12715829.780000001</v>
      </c>
      <c r="R8" s="43">
        <v>14016824.58</v>
      </c>
      <c r="S8" s="43">
        <v>13807241.460000001</v>
      </c>
      <c r="T8" s="43">
        <v>13785669.540000001</v>
      </c>
      <c r="U8" s="43">
        <v>13691483.68</v>
      </c>
      <c r="V8" s="43">
        <v>9438261.959999999</v>
      </c>
      <c r="W8" s="43"/>
      <c r="X8" s="43"/>
      <c r="Y8" s="43"/>
      <c r="Z8" s="43">
        <v>0</v>
      </c>
      <c r="AA8" s="43"/>
      <c r="AB8" s="42">
        <f t="shared" ref="AB8:AB9" si="0">+V8</f>
        <v>9438261.959999999</v>
      </c>
    </row>
    <row r="9" spans="1:30" s="8" customFormat="1" ht="25" customHeight="1" thickBot="1">
      <c r="A9" s="1"/>
      <c r="B9" s="44" t="s">
        <v>52</v>
      </c>
      <c r="C9" s="45"/>
      <c r="D9" s="46">
        <v>8711292.3300000001</v>
      </c>
      <c r="E9" s="46">
        <v>8685756.2799999993</v>
      </c>
      <c r="F9" s="46">
        <v>8475731.709999999</v>
      </c>
      <c r="G9" s="46">
        <v>8458409.709999999</v>
      </c>
      <c r="H9" s="46">
        <v>8455937.8499999996</v>
      </c>
      <c r="I9" s="46">
        <v>8459225.5700000003</v>
      </c>
      <c r="J9" s="46">
        <v>8453027.790000001</v>
      </c>
      <c r="K9" s="46">
        <v>8177635.9700000007</v>
      </c>
      <c r="L9" s="46">
        <v>5037373.59</v>
      </c>
      <c r="M9" s="46">
        <v>8036288.8499999996</v>
      </c>
      <c r="N9" s="46">
        <v>7981761.1699999999</v>
      </c>
      <c r="O9" s="46">
        <v>6949187.0100000007</v>
      </c>
      <c r="P9" s="46">
        <v>6709027.2400000002</v>
      </c>
      <c r="Q9" s="46">
        <v>6700114.5200000005</v>
      </c>
      <c r="R9" s="46">
        <v>6703376.8000000007</v>
      </c>
      <c r="S9" s="46">
        <v>6706243.2200000007</v>
      </c>
      <c r="T9" s="46">
        <v>6537439.7800000003</v>
      </c>
      <c r="U9" s="46">
        <v>2920286.34</v>
      </c>
      <c r="V9" s="46">
        <v>2955944.3299999996</v>
      </c>
      <c r="W9" s="46"/>
      <c r="X9" s="46"/>
      <c r="Y9" s="46"/>
      <c r="Z9" s="46">
        <v>0</v>
      </c>
      <c r="AA9" s="46"/>
      <c r="AB9" s="45">
        <f t="shared" si="0"/>
        <v>2955944.3299999996</v>
      </c>
      <c r="AD9" s="3"/>
    </row>
    <row r="10" spans="1:30" s="2" customFormat="1" ht="25" customHeight="1" thickBot="1">
      <c r="A10" s="1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30" s="6" customFormat="1" ht="25" customHeight="1">
      <c r="A11" s="1"/>
      <c r="B11" s="49" t="s">
        <v>51</v>
      </c>
      <c r="C11" s="50">
        <v>0</v>
      </c>
      <c r="D11" s="51">
        <v>24228752.32</v>
      </c>
      <c r="E11" s="51">
        <v>46175.729999999996</v>
      </c>
      <c r="F11" s="51">
        <v>25040.35</v>
      </c>
      <c r="G11" s="51">
        <v>28826.839999999997</v>
      </c>
      <c r="H11" s="51">
        <v>30514.46</v>
      </c>
      <c r="I11" s="51">
        <v>12019699.800000001</v>
      </c>
      <c r="J11" s="51">
        <v>32602.29</v>
      </c>
      <c r="K11" s="51">
        <v>26621.519999999997</v>
      </c>
      <c r="L11" s="51">
        <v>63401.400000000009</v>
      </c>
      <c r="M11" s="51">
        <v>3177773.6</v>
      </c>
      <c r="N11" s="51">
        <v>101526.15</v>
      </c>
      <c r="O11" s="51">
        <v>312095.81</v>
      </c>
      <c r="P11" s="51">
        <v>68522.900000000009</v>
      </c>
      <c r="Q11" s="51">
        <v>64364.840000000004</v>
      </c>
      <c r="R11" s="51">
        <v>2353768.54</v>
      </c>
      <c r="S11" s="51">
        <v>52162.920000000006</v>
      </c>
      <c r="T11" s="51">
        <v>61024.94</v>
      </c>
      <c r="U11" s="51">
        <v>31160.689999999995</v>
      </c>
      <c r="V11" s="51">
        <v>526019.86</v>
      </c>
      <c r="W11" s="51">
        <v>0</v>
      </c>
      <c r="X11" s="51">
        <v>0</v>
      </c>
      <c r="Y11" s="51">
        <v>0</v>
      </c>
      <c r="Z11" s="51">
        <v>43250054.960000008</v>
      </c>
      <c r="AA11" s="51"/>
      <c r="AB11" s="50">
        <f>AB12+AB13+AB14+AB15+AB34+AB35</f>
        <v>43250054.960000008</v>
      </c>
    </row>
    <row r="12" spans="1:30" s="5" customFormat="1" ht="25" customHeight="1">
      <c r="A12" s="1"/>
      <c r="B12" s="52" t="s">
        <v>50</v>
      </c>
      <c r="C12" s="53"/>
      <c r="D12" s="54">
        <v>2676.81</v>
      </c>
      <c r="E12" s="54">
        <v>18737.669999999998</v>
      </c>
      <c r="F12" s="54">
        <v>8637.18</v>
      </c>
      <c r="G12" s="54">
        <v>6852.63</v>
      </c>
      <c r="H12" s="54">
        <v>3925.99</v>
      </c>
      <c r="I12" s="54">
        <v>4389.96</v>
      </c>
      <c r="J12" s="54">
        <v>9564.59</v>
      </c>
      <c r="K12" s="54">
        <v>7245.24</v>
      </c>
      <c r="L12" s="54">
        <v>2212.8200000000002</v>
      </c>
      <c r="M12" s="54">
        <v>1142.1099999999999</v>
      </c>
      <c r="N12" s="54">
        <v>1601.8</v>
      </c>
      <c r="O12" s="54">
        <v>0</v>
      </c>
      <c r="P12" s="54">
        <v>27307.75</v>
      </c>
      <c r="Q12" s="54">
        <v>2498.35</v>
      </c>
      <c r="R12" s="54">
        <v>3854.61</v>
      </c>
      <c r="S12" s="54">
        <v>5032.3999999999996</v>
      </c>
      <c r="T12" s="54">
        <v>8530.1</v>
      </c>
      <c r="U12" s="54">
        <v>5710.53</v>
      </c>
      <c r="V12" s="54">
        <v>5000.08</v>
      </c>
      <c r="W12" s="54">
        <v>0</v>
      </c>
      <c r="X12" s="54">
        <v>0</v>
      </c>
      <c r="Y12" s="54">
        <v>0</v>
      </c>
      <c r="Z12" s="54">
        <v>124920.62</v>
      </c>
      <c r="AA12" s="54"/>
      <c r="AB12" s="53">
        <f>SUM(D12:$V12)</f>
        <v>124920.62000000001</v>
      </c>
    </row>
    <row r="13" spans="1:30" s="5" customFormat="1" ht="25" customHeight="1">
      <c r="A13" s="1"/>
      <c r="B13" s="52" t="s">
        <v>70</v>
      </c>
      <c r="C13" s="53"/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1871613.67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1871613.67</v>
      </c>
      <c r="AA13" s="54"/>
      <c r="AB13" s="53">
        <f>SUM(D13:$V13)</f>
        <v>1871613.67</v>
      </c>
    </row>
    <row r="14" spans="1:30" s="5" customFormat="1" ht="25" customHeight="1">
      <c r="A14" s="1"/>
      <c r="B14" s="52" t="s">
        <v>49</v>
      </c>
      <c r="C14" s="53"/>
      <c r="D14" s="54">
        <v>0</v>
      </c>
      <c r="E14" s="54">
        <v>22834</v>
      </c>
      <c r="F14" s="54">
        <v>12537</v>
      </c>
      <c r="G14" s="54">
        <v>1548.19</v>
      </c>
      <c r="H14" s="54">
        <v>5184.41</v>
      </c>
      <c r="I14" s="54">
        <v>6349.53</v>
      </c>
      <c r="J14" s="54">
        <v>1761.36</v>
      </c>
      <c r="K14" s="54">
        <v>2036.23</v>
      </c>
      <c r="L14" s="54">
        <v>3322.27</v>
      </c>
      <c r="M14" s="54">
        <v>4035.13</v>
      </c>
      <c r="N14" s="54">
        <v>5659.29</v>
      </c>
      <c r="O14" s="54">
        <v>0</v>
      </c>
      <c r="P14" s="54">
        <v>32417.52</v>
      </c>
      <c r="Q14" s="54">
        <v>3320.58</v>
      </c>
      <c r="R14" s="54">
        <v>212852.66</v>
      </c>
      <c r="S14" s="54">
        <v>3596.32</v>
      </c>
      <c r="T14" s="54">
        <v>4237</v>
      </c>
      <c r="U14" s="54">
        <v>16715.439999999999</v>
      </c>
      <c r="V14" s="54">
        <v>5943.6</v>
      </c>
      <c r="W14" s="54">
        <v>0</v>
      </c>
      <c r="X14" s="54">
        <v>0</v>
      </c>
      <c r="Y14" s="54">
        <v>0</v>
      </c>
      <c r="Z14" s="54">
        <v>344350.53</v>
      </c>
      <c r="AA14" s="54"/>
      <c r="AB14" s="53">
        <f>SUM(D14:$V14)</f>
        <v>344350.53</v>
      </c>
    </row>
    <row r="15" spans="1:30" s="5" customFormat="1" ht="25" customHeight="1">
      <c r="A15" s="1"/>
      <c r="B15" s="52" t="s">
        <v>48</v>
      </c>
      <c r="C15" s="53"/>
      <c r="D15" s="54">
        <v>1672739.28</v>
      </c>
      <c r="E15" s="54">
        <v>4604.0599999999995</v>
      </c>
      <c r="F15" s="54">
        <v>3866.17</v>
      </c>
      <c r="G15" s="54">
        <v>20426.019999999997</v>
      </c>
      <c r="H15" s="54">
        <v>21404.06</v>
      </c>
      <c r="I15" s="54">
        <v>8960.3100000000013</v>
      </c>
      <c r="J15" s="54">
        <v>21276.34</v>
      </c>
      <c r="K15" s="54">
        <v>17340.05</v>
      </c>
      <c r="L15" s="54">
        <v>57866.310000000005</v>
      </c>
      <c r="M15" s="54">
        <v>172596.36</v>
      </c>
      <c r="N15" s="54">
        <v>94265.06</v>
      </c>
      <c r="O15" s="54">
        <v>312095.81</v>
      </c>
      <c r="P15" s="54">
        <v>8797.630000000001</v>
      </c>
      <c r="Q15" s="54">
        <v>58545.91</v>
      </c>
      <c r="R15" s="54">
        <v>265447.60000000009</v>
      </c>
      <c r="S15" s="54">
        <v>43534.200000000004</v>
      </c>
      <c r="T15" s="54">
        <v>48257.840000000004</v>
      </c>
      <c r="U15" s="54">
        <v>8734.7199999999993</v>
      </c>
      <c r="V15" s="54">
        <v>515076.17999999993</v>
      </c>
      <c r="W15" s="54">
        <v>0</v>
      </c>
      <c r="X15" s="54">
        <v>0</v>
      </c>
      <c r="Y15" s="54">
        <v>0</v>
      </c>
      <c r="Z15" s="54">
        <v>3355833.9099999997</v>
      </c>
      <c r="AA15" s="54"/>
      <c r="AB15" s="53">
        <f>SUM(D15:$V15)</f>
        <v>3355833.9100000011</v>
      </c>
    </row>
    <row r="16" spans="1:30" s="5" customFormat="1" ht="25" customHeight="1">
      <c r="A16" s="1"/>
      <c r="B16" s="55" t="s">
        <v>47</v>
      </c>
      <c r="C16" s="56"/>
      <c r="D16" s="57">
        <v>1466</v>
      </c>
      <c r="E16" s="57">
        <v>1282.06</v>
      </c>
      <c r="F16" s="57">
        <v>1801.17</v>
      </c>
      <c r="G16" s="57">
        <v>2189.35</v>
      </c>
      <c r="H16" s="57">
        <v>2560.63</v>
      </c>
      <c r="I16" s="57">
        <v>5557.31</v>
      </c>
      <c r="J16" s="57">
        <v>3838.61</v>
      </c>
      <c r="K16" s="57">
        <v>4659.8</v>
      </c>
      <c r="L16" s="57">
        <v>5099.58</v>
      </c>
      <c r="M16" s="57">
        <v>4285.47</v>
      </c>
      <c r="N16" s="57">
        <v>10081.58</v>
      </c>
      <c r="O16" s="57">
        <v>6679.16</v>
      </c>
      <c r="P16" s="57">
        <v>7340.75</v>
      </c>
      <c r="Q16" s="57">
        <v>5746.47</v>
      </c>
      <c r="R16" s="57">
        <v>17521.599999999999</v>
      </c>
      <c r="S16" s="57">
        <v>7545.37</v>
      </c>
      <c r="T16" s="57">
        <v>8043.76</v>
      </c>
      <c r="U16" s="57">
        <v>8734.7199999999993</v>
      </c>
      <c r="V16" s="57">
        <v>6210.08</v>
      </c>
      <c r="W16" s="57">
        <v>0</v>
      </c>
      <c r="X16" s="57">
        <v>0</v>
      </c>
      <c r="Y16" s="57">
        <v>0</v>
      </c>
      <c r="Z16" s="57">
        <v>110643.46999999999</v>
      </c>
      <c r="AA16" s="57"/>
      <c r="AB16" s="56">
        <f>SUM(D16:$V16)</f>
        <v>110643.47</v>
      </c>
    </row>
    <row r="17" spans="1:28" s="5" customFormat="1" ht="25" customHeight="1">
      <c r="A17" s="1"/>
      <c r="B17" s="55" t="s">
        <v>46</v>
      </c>
      <c r="C17" s="56"/>
      <c r="D17" s="57">
        <v>70</v>
      </c>
      <c r="E17" s="57">
        <v>0</v>
      </c>
      <c r="F17" s="57">
        <v>0</v>
      </c>
      <c r="G17" s="57">
        <v>285.60999999999802</v>
      </c>
      <c r="H17" s="57">
        <v>1830.700000000001</v>
      </c>
      <c r="I17" s="57">
        <v>0</v>
      </c>
      <c r="J17" s="57">
        <v>0</v>
      </c>
      <c r="K17" s="57">
        <v>0</v>
      </c>
      <c r="L17" s="57">
        <v>354.32000000000039</v>
      </c>
      <c r="M17" s="57">
        <v>1064.8499999999999</v>
      </c>
      <c r="N17" s="57">
        <v>0</v>
      </c>
      <c r="O17" s="57">
        <v>68.099999999999824</v>
      </c>
      <c r="P17" s="57">
        <v>164.88000000000011</v>
      </c>
      <c r="Q17" s="57">
        <v>2000</v>
      </c>
      <c r="R17" s="57">
        <v>28.63999999999951</v>
      </c>
      <c r="S17" s="57">
        <v>0</v>
      </c>
      <c r="T17" s="57">
        <v>0</v>
      </c>
      <c r="U17" s="57">
        <v>0</v>
      </c>
      <c r="V17" s="57">
        <v>9.0594198809412774E-14</v>
      </c>
      <c r="W17" s="57">
        <v>0</v>
      </c>
      <c r="X17" s="57">
        <v>0</v>
      </c>
      <c r="Y17" s="57">
        <v>0</v>
      </c>
      <c r="Z17" s="57">
        <v>5867.0999999999985</v>
      </c>
      <c r="AA17" s="57"/>
      <c r="AB17" s="56">
        <f>SUM(D17:$V17)</f>
        <v>5867.0999999999985</v>
      </c>
    </row>
    <row r="18" spans="1:28" s="5" customFormat="1" ht="25" customHeight="1">
      <c r="A18" s="1"/>
      <c r="B18" s="55" t="s">
        <v>45</v>
      </c>
      <c r="C18" s="56"/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/>
      <c r="AB18" s="56">
        <f>SUM(D18:$V18)</f>
        <v>0</v>
      </c>
    </row>
    <row r="19" spans="1:28" s="5" customFormat="1" ht="25" customHeight="1">
      <c r="A19" s="1"/>
      <c r="B19" s="55" t="s">
        <v>44</v>
      </c>
      <c r="C19" s="56"/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49010.22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49010.22</v>
      </c>
      <c r="AA19" s="57"/>
      <c r="AB19" s="56">
        <f>SUM(D19:$V19)</f>
        <v>49010.22</v>
      </c>
    </row>
    <row r="20" spans="1:28" s="5" customFormat="1" ht="25" customHeight="1">
      <c r="A20" s="1"/>
      <c r="B20" s="55" t="s">
        <v>43</v>
      </c>
      <c r="C20" s="56"/>
      <c r="D20" s="57">
        <v>1665980.52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65860.08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1731840.6</v>
      </c>
      <c r="AA20" s="57"/>
      <c r="AB20" s="56">
        <f>SUM(D20:$V20)</f>
        <v>1731840.6</v>
      </c>
    </row>
    <row r="21" spans="1:28" s="5" customFormat="1" ht="25" customHeight="1">
      <c r="A21" s="1"/>
      <c r="B21" s="55" t="s">
        <v>42</v>
      </c>
      <c r="C21" s="56"/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44328.65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14801.41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59130.06</v>
      </c>
      <c r="AA21" s="57"/>
      <c r="AB21" s="56">
        <f>SUM(D21:$V21)</f>
        <v>59130.06</v>
      </c>
    </row>
    <row r="22" spans="1:28" s="5" customFormat="1" ht="25" customHeight="1">
      <c r="A22" s="1"/>
      <c r="B22" s="55" t="s">
        <v>41</v>
      </c>
      <c r="C22" s="56"/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29853.65</v>
      </c>
      <c r="T22" s="57">
        <v>37106.68</v>
      </c>
      <c r="U22" s="57">
        <v>0</v>
      </c>
      <c r="V22" s="57">
        <v>22426.639999999999</v>
      </c>
      <c r="W22" s="57">
        <v>0</v>
      </c>
      <c r="X22" s="57">
        <v>0</v>
      </c>
      <c r="Y22" s="57">
        <v>0</v>
      </c>
      <c r="Z22" s="57">
        <v>89386.969999999987</v>
      </c>
      <c r="AA22" s="57"/>
      <c r="AB22" s="56">
        <f>SUM(D22:$V22)</f>
        <v>89386.97</v>
      </c>
    </row>
    <row r="23" spans="1:28" s="5" customFormat="1" ht="25" customHeight="1">
      <c r="A23" s="1"/>
      <c r="B23" s="55" t="s">
        <v>40</v>
      </c>
      <c r="C23" s="56"/>
      <c r="D23" s="57">
        <v>1811</v>
      </c>
      <c r="E23" s="57">
        <v>3322</v>
      </c>
      <c r="F23" s="57">
        <v>2065</v>
      </c>
      <c r="G23" s="57">
        <v>1592</v>
      </c>
      <c r="H23" s="57">
        <v>5341</v>
      </c>
      <c r="I23" s="57">
        <v>3403</v>
      </c>
      <c r="J23" s="57">
        <v>646</v>
      </c>
      <c r="K23" s="57">
        <v>2884</v>
      </c>
      <c r="L23" s="57">
        <v>1419</v>
      </c>
      <c r="M23" s="57">
        <v>2411</v>
      </c>
      <c r="N23" s="57">
        <v>3576</v>
      </c>
      <c r="O23" s="57">
        <v>2065</v>
      </c>
      <c r="P23" s="57">
        <v>1292</v>
      </c>
      <c r="Q23" s="57">
        <v>1765</v>
      </c>
      <c r="R23" s="57">
        <v>2065</v>
      </c>
      <c r="S23" s="57">
        <v>4314</v>
      </c>
      <c r="T23" s="57">
        <v>3103</v>
      </c>
      <c r="U23" s="57">
        <v>0</v>
      </c>
      <c r="V23" s="57">
        <v>2238</v>
      </c>
      <c r="W23" s="57">
        <v>0</v>
      </c>
      <c r="X23" s="57">
        <v>0</v>
      </c>
      <c r="Y23" s="57">
        <v>0</v>
      </c>
      <c r="Z23" s="57">
        <v>45312</v>
      </c>
      <c r="AA23" s="57"/>
      <c r="AB23" s="56">
        <f>SUM(D23:$V23)</f>
        <v>45312</v>
      </c>
    </row>
    <row r="24" spans="1:28" s="5" customFormat="1" ht="25" customHeight="1">
      <c r="A24" s="1"/>
      <c r="B24" s="55" t="s">
        <v>39</v>
      </c>
      <c r="C24" s="56"/>
      <c r="D24" s="57">
        <v>3411.76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16339.98</v>
      </c>
      <c r="K24" s="57">
        <v>7935.23</v>
      </c>
      <c r="L24" s="57">
        <v>6632.9</v>
      </c>
      <c r="M24" s="57">
        <v>0</v>
      </c>
      <c r="N24" s="57">
        <v>28782.799999999999</v>
      </c>
      <c r="O24" s="57">
        <v>303263.95</v>
      </c>
      <c r="P24" s="57">
        <v>0</v>
      </c>
      <c r="Q24" s="57">
        <v>0</v>
      </c>
      <c r="R24" s="57">
        <v>58290.35</v>
      </c>
      <c r="S24" s="57">
        <v>1564.52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426221.49</v>
      </c>
      <c r="AA24" s="57"/>
      <c r="AB24" s="56">
        <f>SUM(D24:$V24)</f>
        <v>426221.49</v>
      </c>
    </row>
    <row r="25" spans="1:28" s="5" customFormat="1" ht="25" customHeight="1">
      <c r="A25" s="1"/>
      <c r="B25" s="55" t="s">
        <v>38</v>
      </c>
      <c r="C25" s="56"/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/>
      <c r="AB25" s="56">
        <f>SUM(D25:$V25)</f>
        <v>0</v>
      </c>
    </row>
    <row r="26" spans="1:28" s="5" customFormat="1" ht="25" customHeight="1">
      <c r="A26" s="1"/>
      <c r="B26" s="55" t="s">
        <v>37</v>
      </c>
      <c r="C26" s="56"/>
      <c r="D26" s="57">
        <v>0</v>
      </c>
      <c r="E26" s="57">
        <v>0</v>
      </c>
      <c r="F26" s="57">
        <v>0</v>
      </c>
      <c r="G26" s="57">
        <v>0</v>
      </c>
      <c r="H26" s="57">
        <v>9781.2999999999993</v>
      </c>
      <c r="I26" s="57">
        <v>0</v>
      </c>
      <c r="J26" s="57">
        <v>0</v>
      </c>
      <c r="K26" s="57">
        <v>1033.2</v>
      </c>
      <c r="L26" s="57">
        <v>0</v>
      </c>
      <c r="M26" s="57">
        <v>83289.5</v>
      </c>
      <c r="N26" s="57">
        <v>51824.679999999993</v>
      </c>
      <c r="O26" s="57">
        <v>0</v>
      </c>
      <c r="P26" s="57">
        <v>0</v>
      </c>
      <c r="Q26" s="57">
        <v>0</v>
      </c>
      <c r="R26" s="57">
        <v>170300.53000000003</v>
      </c>
      <c r="S26" s="57">
        <v>0</v>
      </c>
      <c r="T26" s="57">
        <v>0</v>
      </c>
      <c r="U26" s="57">
        <v>0</v>
      </c>
      <c r="V26" s="57">
        <v>484179.45999999996</v>
      </c>
      <c r="W26" s="57">
        <v>0</v>
      </c>
      <c r="X26" s="57">
        <v>0</v>
      </c>
      <c r="Y26" s="57">
        <v>0</v>
      </c>
      <c r="Z26" s="57">
        <v>800408.66999999993</v>
      </c>
      <c r="AA26" s="57"/>
      <c r="AB26" s="56">
        <f>SUM(D26:$V26)</f>
        <v>800408.66999999993</v>
      </c>
    </row>
    <row r="27" spans="1:28" s="5" customFormat="1" ht="25" customHeight="1">
      <c r="A27" s="1"/>
      <c r="B27" s="55" t="s">
        <v>36</v>
      </c>
      <c r="C27" s="56"/>
      <c r="D27" s="57">
        <v>0</v>
      </c>
      <c r="E27" s="57">
        <v>0</v>
      </c>
      <c r="F27" s="57">
        <v>0</v>
      </c>
      <c r="G27" s="57">
        <v>288.8</v>
      </c>
      <c r="H27" s="57">
        <v>29.9</v>
      </c>
      <c r="I27" s="57">
        <v>0</v>
      </c>
      <c r="J27" s="57">
        <v>0</v>
      </c>
      <c r="K27" s="57">
        <v>827.82</v>
      </c>
      <c r="L27" s="57">
        <v>0</v>
      </c>
      <c r="M27" s="57">
        <v>7.6</v>
      </c>
      <c r="N27" s="57">
        <v>0</v>
      </c>
      <c r="O27" s="57">
        <v>19.600000000000001</v>
      </c>
      <c r="P27" s="57">
        <v>0</v>
      </c>
      <c r="Q27" s="57">
        <v>0</v>
      </c>
      <c r="R27" s="57">
        <v>0.4</v>
      </c>
      <c r="S27" s="57">
        <v>253.36</v>
      </c>
      <c r="T27" s="57">
        <v>4.4000000000000004</v>
      </c>
      <c r="U27" s="57">
        <v>0</v>
      </c>
      <c r="V27" s="57">
        <v>12.1</v>
      </c>
      <c r="W27" s="57">
        <v>0</v>
      </c>
      <c r="X27" s="57">
        <v>0</v>
      </c>
      <c r="Y27" s="57">
        <v>0</v>
      </c>
      <c r="Z27" s="57">
        <v>1443.98</v>
      </c>
      <c r="AA27" s="57"/>
      <c r="AB27" s="56">
        <f>SUM(D27:$V27)</f>
        <v>1443.98</v>
      </c>
    </row>
    <row r="28" spans="1:28" s="5" customFormat="1" ht="25" customHeight="1">
      <c r="A28" s="1"/>
      <c r="B28" s="55" t="s">
        <v>35</v>
      </c>
      <c r="C28" s="56"/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24.22</v>
      </c>
      <c r="R28" s="57">
        <v>13.27</v>
      </c>
      <c r="S28" s="57">
        <v>3.3</v>
      </c>
      <c r="T28" s="57">
        <v>0</v>
      </c>
      <c r="U28" s="57">
        <v>0</v>
      </c>
      <c r="V28" s="57">
        <v>9.9</v>
      </c>
      <c r="W28" s="57">
        <v>0</v>
      </c>
      <c r="X28" s="57">
        <v>0</v>
      </c>
      <c r="Y28" s="57">
        <v>0</v>
      </c>
      <c r="Z28" s="57">
        <v>50.69</v>
      </c>
      <c r="AA28" s="57"/>
      <c r="AB28" s="56">
        <f>SUM(D28:$V28)</f>
        <v>50.689999999999991</v>
      </c>
    </row>
    <row r="29" spans="1:28" s="5" customFormat="1" ht="25" customHeight="1">
      <c r="A29" s="1"/>
      <c r="B29" s="55" t="s">
        <v>34</v>
      </c>
      <c r="C29" s="56"/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330.29999999999995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330.29999999999995</v>
      </c>
      <c r="AA29" s="57"/>
      <c r="AB29" s="56">
        <f>SUM(D29:$V29)</f>
        <v>330.29999999999995</v>
      </c>
    </row>
    <row r="30" spans="1:28" s="5" customFormat="1" ht="25" customHeight="1">
      <c r="A30" s="1"/>
      <c r="B30" s="55" t="s">
        <v>33</v>
      </c>
      <c r="C30" s="56"/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31.86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31.86</v>
      </c>
      <c r="AA30" s="57"/>
      <c r="AB30" s="56">
        <f>SUM(D30:$V30)</f>
        <v>31.86</v>
      </c>
    </row>
    <row r="31" spans="1:28" s="5" customFormat="1" ht="25" customHeight="1">
      <c r="A31" s="1"/>
      <c r="B31" s="55" t="s">
        <v>32</v>
      </c>
      <c r="C31" s="56"/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/>
      <c r="AB31" s="56">
        <f>SUM(D31:$V31)</f>
        <v>0</v>
      </c>
    </row>
    <row r="32" spans="1:28" s="5" customFormat="1" ht="25" customHeight="1">
      <c r="A32" s="1"/>
      <c r="B32" s="55" t="s">
        <v>31</v>
      </c>
      <c r="C32" s="56"/>
      <c r="D32" s="57">
        <v>0</v>
      </c>
      <c r="E32" s="57">
        <v>0</v>
      </c>
      <c r="F32" s="57">
        <v>0</v>
      </c>
      <c r="G32" s="57">
        <v>0</v>
      </c>
      <c r="H32" s="57">
        <v>1800</v>
      </c>
      <c r="I32" s="57">
        <v>0</v>
      </c>
      <c r="J32" s="57">
        <v>121.45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1921.45</v>
      </c>
      <c r="AA32" s="57"/>
      <c r="AB32" s="56">
        <f>SUM(D32:$V32)</f>
        <v>1921.45</v>
      </c>
    </row>
    <row r="33" spans="1:28" s="5" customFormat="1" ht="25" customHeight="1">
      <c r="A33" s="1"/>
      <c r="B33" s="55" t="s">
        <v>30</v>
      </c>
      <c r="C33" s="56"/>
      <c r="D33" s="57">
        <v>0</v>
      </c>
      <c r="E33" s="57">
        <v>0</v>
      </c>
      <c r="F33" s="57">
        <v>0</v>
      </c>
      <c r="G33" s="57">
        <v>16070.26</v>
      </c>
      <c r="H33" s="57">
        <v>60.529999999999973</v>
      </c>
      <c r="I33" s="57">
        <v>0</v>
      </c>
      <c r="J33" s="57">
        <v>0</v>
      </c>
      <c r="K33" s="57">
        <v>0</v>
      </c>
      <c r="L33" s="57">
        <v>0</v>
      </c>
      <c r="M33" s="57">
        <v>15677.86</v>
      </c>
      <c r="N33" s="57">
        <v>0</v>
      </c>
      <c r="O33" s="57">
        <v>0</v>
      </c>
      <c r="P33" s="57">
        <v>0</v>
      </c>
      <c r="Q33" s="57">
        <v>0</v>
      </c>
      <c r="R33" s="57">
        <v>2426.4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34235.050000000003</v>
      </c>
      <c r="AA33" s="57"/>
      <c r="AB33" s="56">
        <f>SUM(D33:$V33)</f>
        <v>34235.050000000003</v>
      </c>
    </row>
    <row r="34" spans="1:28" s="5" customFormat="1" ht="25" customHeight="1">
      <c r="A34" s="1"/>
      <c r="B34" s="52" t="s">
        <v>29</v>
      </c>
      <c r="C34" s="53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/>
      <c r="AB34" s="53">
        <f>SUM(D34:$V34)</f>
        <v>0</v>
      </c>
    </row>
    <row r="35" spans="1:28" s="5" customFormat="1" ht="25" customHeight="1" thickBot="1">
      <c r="A35" s="1"/>
      <c r="B35" s="58" t="s">
        <v>28</v>
      </c>
      <c r="C35" s="59"/>
      <c r="D35" s="60">
        <v>22553336.23</v>
      </c>
      <c r="E35" s="60">
        <v>0</v>
      </c>
      <c r="F35" s="60">
        <v>0</v>
      </c>
      <c r="G35" s="60">
        <v>0</v>
      </c>
      <c r="H35" s="60">
        <v>0</v>
      </c>
      <c r="I35" s="60">
        <v>12000000</v>
      </c>
      <c r="J35" s="60">
        <v>0</v>
      </c>
      <c r="K35" s="60">
        <v>0</v>
      </c>
      <c r="L35" s="60">
        <v>0</v>
      </c>
      <c r="M35" s="60">
        <v>3000000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37553336.230000004</v>
      </c>
      <c r="AA35" s="60"/>
      <c r="AB35" s="59">
        <f>SUM(D35:$V35)</f>
        <v>37553336.230000004</v>
      </c>
    </row>
    <row r="36" spans="1:28" s="9" customFormat="1" ht="25" customHeight="1" thickBot="1">
      <c r="A36" s="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</row>
    <row r="37" spans="1:28" s="5" customFormat="1" ht="25" customHeight="1" thickBot="1">
      <c r="A37" s="1"/>
      <c r="B37" s="63" t="s">
        <v>60</v>
      </c>
      <c r="C37" s="64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/>
      <c r="AB37" s="66">
        <f>+C37+SUM(D37:$V37)</f>
        <v>0</v>
      </c>
    </row>
    <row r="38" spans="1:28" s="6" customFormat="1" ht="25" customHeight="1" thickBot="1">
      <c r="A38" s="1"/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6" customFormat="1" ht="25" customHeight="1" thickBot="1">
      <c r="A39" s="1"/>
      <c r="B39" s="69" t="s">
        <v>4</v>
      </c>
      <c r="C39" s="70"/>
      <c r="D39" s="71">
        <v>4773719.6399999997</v>
      </c>
      <c r="E39" s="71">
        <v>1871539.56</v>
      </c>
      <c r="F39" s="71">
        <v>615035.82999999996</v>
      </c>
      <c r="G39" s="71">
        <v>3346078.3000000003</v>
      </c>
      <c r="H39" s="71">
        <v>1098264.21</v>
      </c>
      <c r="I39" s="71">
        <v>176357.18</v>
      </c>
      <c r="J39" s="71">
        <v>46632.37</v>
      </c>
      <c r="K39" s="71">
        <v>1471154.39</v>
      </c>
      <c r="L39" s="71">
        <v>3196795.8099999996</v>
      </c>
      <c r="M39" s="71">
        <v>205766.34000000003</v>
      </c>
      <c r="N39" s="71">
        <v>191231.32</v>
      </c>
      <c r="O39" s="71">
        <v>1049936.22</v>
      </c>
      <c r="P39" s="71">
        <v>6838313.2300000004</v>
      </c>
      <c r="Q39" s="71">
        <v>62508.94</v>
      </c>
      <c r="R39" s="71">
        <v>1029035.76</v>
      </c>
      <c r="S39" s="71">
        <v>224141.13</v>
      </c>
      <c r="T39" s="71">
        <v>208954.32</v>
      </c>
      <c r="U39" s="71">
        <v>3738721.89</v>
      </c>
      <c r="V39" s="71">
        <v>4864152.9800000004</v>
      </c>
      <c r="W39" s="71">
        <v>0</v>
      </c>
      <c r="X39" s="71">
        <v>0</v>
      </c>
      <c r="Y39" s="71">
        <v>0</v>
      </c>
      <c r="Z39" s="71">
        <v>35008339.419999987</v>
      </c>
      <c r="AA39" s="71"/>
      <c r="AB39" s="70">
        <f>AB41+AB45+AB48+AB52</f>
        <v>35008339.419999994</v>
      </c>
    </row>
    <row r="40" spans="1:28" s="2" customFormat="1" ht="25" customHeight="1" thickBot="1">
      <c r="A40" s="1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s="6" customFormat="1" ht="25" customHeight="1">
      <c r="A41" s="1"/>
      <c r="B41" s="49" t="s">
        <v>27</v>
      </c>
      <c r="C41" s="50"/>
      <c r="D41" s="51">
        <v>1378823.0899999999</v>
      </c>
      <c r="E41" s="51">
        <v>47972.66</v>
      </c>
      <c r="F41" s="51">
        <v>531602.21</v>
      </c>
      <c r="G41" s="51">
        <v>1313304.8599999999</v>
      </c>
      <c r="H41" s="51">
        <v>455247.42000000004</v>
      </c>
      <c r="I41" s="51">
        <v>13995.089999999997</v>
      </c>
      <c r="J41" s="51">
        <v>8441.24</v>
      </c>
      <c r="K41" s="51">
        <v>341102.17</v>
      </c>
      <c r="L41" s="51">
        <v>3143057.8299999996</v>
      </c>
      <c r="M41" s="51">
        <v>162763.72</v>
      </c>
      <c r="N41" s="51">
        <v>92300.56</v>
      </c>
      <c r="O41" s="51">
        <v>1034541.18</v>
      </c>
      <c r="P41" s="51">
        <v>5695892</v>
      </c>
      <c r="Q41" s="51">
        <v>48838.79</v>
      </c>
      <c r="R41" s="51">
        <v>6600.3</v>
      </c>
      <c r="S41" s="51">
        <v>1880</v>
      </c>
      <c r="T41" s="51">
        <v>170082.89</v>
      </c>
      <c r="U41" s="51">
        <v>3621743.1100000003</v>
      </c>
      <c r="V41" s="51">
        <v>2237174.69</v>
      </c>
      <c r="W41" s="51">
        <v>0</v>
      </c>
      <c r="X41" s="51">
        <v>0</v>
      </c>
      <c r="Y41" s="51">
        <v>0</v>
      </c>
      <c r="Z41" s="51">
        <v>20305363.809999995</v>
      </c>
      <c r="AA41" s="51"/>
      <c r="AB41" s="50">
        <f>SUM(AB42:AB44)</f>
        <v>20305363.809999999</v>
      </c>
    </row>
    <row r="42" spans="1:28" s="5" customFormat="1" ht="25" customHeight="1">
      <c r="A42" s="1"/>
      <c r="B42" s="74" t="s">
        <v>26</v>
      </c>
      <c r="C42" s="75"/>
      <c r="D42" s="48">
        <v>70095.72</v>
      </c>
      <c r="E42" s="48">
        <v>26585.15</v>
      </c>
      <c r="F42" s="48">
        <v>211567.76</v>
      </c>
      <c r="G42" s="48">
        <v>18580.400000000001</v>
      </c>
      <c r="H42" s="48">
        <v>5807.21</v>
      </c>
      <c r="I42" s="48">
        <v>0</v>
      </c>
      <c r="J42" s="48">
        <v>8441.24</v>
      </c>
      <c r="K42" s="48">
        <v>285779.68</v>
      </c>
      <c r="L42" s="48">
        <v>3142727.53</v>
      </c>
      <c r="M42" s="48">
        <v>1800</v>
      </c>
      <c r="N42" s="48">
        <v>356.94</v>
      </c>
      <c r="O42" s="48">
        <v>1034541.18</v>
      </c>
      <c r="P42" s="48">
        <v>146161.56</v>
      </c>
      <c r="Q42" s="48">
        <v>17091.64</v>
      </c>
      <c r="R42" s="48">
        <v>3200</v>
      </c>
      <c r="S42" s="48">
        <v>0</v>
      </c>
      <c r="T42" s="48">
        <v>170082.89</v>
      </c>
      <c r="U42" s="48">
        <v>3608234.37</v>
      </c>
      <c r="V42" s="48">
        <v>2206165.88</v>
      </c>
      <c r="W42" s="48">
        <v>0</v>
      </c>
      <c r="X42" s="48">
        <v>0</v>
      </c>
      <c r="Y42" s="48">
        <v>0</v>
      </c>
      <c r="Z42" s="48">
        <v>10957219.149999999</v>
      </c>
      <c r="AA42" s="48"/>
      <c r="AB42" s="75">
        <f>SUM(D42:$V42)</f>
        <v>10957219.149999999</v>
      </c>
    </row>
    <row r="43" spans="1:28" s="5" customFormat="1" ht="25" customHeight="1">
      <c r="A43" s="1"/>
      <c r="B43" s="74" t="s">
        <v>25</v>
      </c>
      <c r="C43" s="75"/>
      <c r="D43" s="48">
        <v>0</v>
      </c>
      <c r="E43" s="48">
        <v>2715.95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91943.62</v>
      </c>
      <c r="O43" s="48">
        <v>0</v>
      </c>
      <c r="P43" s="48">
        <v>50935.42</v>
      </c>
      <c r="Q43" s="48">
        <v>31747.15</v>
      </c>
      <c r="R43" s="48">
        <v>0</v>
      </c>
      <c r="S43" s="48">
        <v>0</v>
      </c>
      <c r="T43" s="48">
        <v>0</v>
      </c>
      <c r="U43" s="48">
        <v>13018.29</v>
      </c>
      <c r="V43" s="48">
        <v>13714.68</v>
      </c>
      <c r="W43" s="48">
        <v>0</v>
      </c>
      <c r="X43" s="48">
        <v>0</v>
      </c>
      <c r="Y43" s="48">
        <v>0</v>
      </c>
      <c r="Z43" s="48">
        <v>204075.11</v>
      </c>
      <c r="AA43" s="48"/>
      <c r="AB43" s="75">
        <f>SUM(D43:$V43)</f>
        <v>204075.11</v>
      </c>
    </row>
    <row r="44" spans="1:28" s="5" customFormat="1" ht="25" customHeight="1">
      <c r="A44" s="1"/>
      <c r="B44" s="74" t="s">
        <v>24</v>
      </c>
      <c r="C44" s="75"/>
      <c r="D44" s="48">
        <v>1308727.3699999999</v>
      </c>
      <c r="E44" s="48">
        <v>18671.560000000001</v>
      </c>
      <c r="F44" s="48">
        <v>320034.45</v>
      </c>
      <c r="G44" s="48">
        <v>1294724.46</v>
      </c>
      <c r="H44" s="48">
        <v>449440.21</v>
      </c>
      <c r="I44" s="48">
        <v>13995.089999999997</v>
      </c>
      <c r="J44" s="48">
        <v>0</v>
      </c>
      <c r="K44" s="48">
        <v>55322.49</v>
      </c>
      <c r="L44" s="48">
        <v>330.3</v>
      </c>
      <c r="M44" s="48">
        <v>160963.72</v>
      </c>
      <c r="N44" s="48">
        <v>0</v>
      </c>
      <c r="O44" s="48">
        <v>0</v>
      </c>
      <c r="P44" s="48">
        <v>5498795.0199999996</v>
      </c>
      <c r="Q44" s="48">
        <v>0</v>
      </c>
      <c r="R44" s="48">
        <v>3400.3</v>
      </c>
      <c r="S44" s="48">
        <v>1880</v>
      </c>
      <c r="T44" s="48">
        <v>0</v>
      </c>
      <c r="U44" s="48">
        <v>490.45</v>
      </c>
      <c r="V44" s="48">
        <v>17294.13</v>
      </c>
      <c r="W44" s="48">
        <v>0</v>
      </c>
      <c r="X44" s="48">
        <v>0</v>
      </c>
      <c r="Y44" s="48">
        <v>0</v>
      </c>
      <c r="Z44" s="48">
        <v>9144069.5499999989</v>
      </c>
      <c r="AA44" s="48"/>
      <c r="AB44" s="75">
        <f>SUM(D44:$V44)</f>
        <v>9144069.5500000007</v>
      </c>
    </row>
    <row r="45" spans="1:28" s="6" customFormat="1" ht="25" customHeight="1">
      <c r="A45" s="1"/>
      <c r="B45" s="76" t="s">
        <v>23</v>
      </c>
      <c r="C45" s="77"/>
      <c r="D45" s="78">
        <v>394</v>
      </c>
      <c r="E45" s="78">
        <v>15192.12</v>
      </c>
      <c r="F45" s="78">
        <v>327.60000000000002</v>
      </c>
      <c r="G45" s="78">
        <v>262.7</v>
      </c>
      <c r="H45" s="78">
        <v>0</v>
      </c>
      <c r="I45" s="78">
        <v>0</v>
      </c>
      <c r="J45" s="78">
        <v>0</v>
      </c>
      <c r="K45" s="78">
        <v>-57.24</v>
      </c>
      <c r="L45" s="78">
        <v>-1939.25</v>
      </c>
      <c r="M45" s="78">
        <v>8583.06</v>
      </c>
      <c r="N45" s="78">
        <v>7931.9600000000009</v>
      </c>
      <c r="O45" s="78">
        <v>0</v>
      </c>
      <c r="P45" s="78">
        <v>146000</v>
      </c>
      <c r="Q45" s="78">
        <v>0</v>
      </c>
      <c r="R45" s="78">
        <v>79496.319999999992</v>
      </c>
      <c r="S45" s="78">
        <v>30151.67</v>
      </c>
      <c r="T45" s="78">
        <v>-858.90000000000009</v>
      </c>
      <c r="U45" s="78">
        <v>38759.14</v>
      </c>
      <c r="V45" s="78">
        <v>285796.36000000004</v>
      </c>
      <c r="W45" s="78">
        <v>0</v>
      </c>
      <c r="X45" s="78">
        <v>0</v>
      </c>
      <c r="Y45" s="78">
        <v>0</v>
      </c>
      <c r="Z45" s="78">
        <v>610039.54</v>
      </c>
      <c r="AA45" s="78"/>
      <c r="AB45" s="77">
        <f>SUM(AB46:AB47)</f>
        <v>610039.54</v>
      </c>
    </row>
    <row r="46" spans="1:28" s="5" customFormat="1" ht="25" customHeight="1">
      <c r="A46" s="1"/>
      <c r="B46" s="52" t="s">
        <v>22</v>
      </c>
      <c r="C46" s="53"/>
      <c r="D46" s="54">
        <v>394</v>
      </c>
      <c r="E46" s="54">
        <v>15192.12</v>
      </c>
      <c r="F46" s="54">
        <v>327.60000000000002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8583.06</v>
      </c>
      <c r="N46" s="54">
        <v>7931.9600000000009</v>
      </c>
      <c r="O46" s="54">
        <v>0</v>
      </c>
      <c r="P46" s="54">
        <v>146000</v>
      </c>
      <c r="Q46" s="54">
        <v>0</v>
      </c>
      <c r="R46" s="54">
        <v>16320.96</v>
      </c>
      <c r="S46" s="54">
        <v>18101.45</v>
      </c>
      <c r="T46" s="54">
        <v>-1128.3200000000002</v>
      </c>
      <c r="U46" s="54">
        <v>-1430</v>
      </c>
      <c r="V46" s="54">
        <v>13577.52</v>
      </c>
      <c r="W46" s="54">
        <v>0</v>
      </c>
      <c r="X46" s="54">
        <v>0</v>
      </c>
      <c r="Y46" s="54">
        <v>0</v>
      </c>
      <c r="Z46" s="54">
        <v>223870.35</v>
      </c>
      <c r="AA46" s="54"/>
      <c r="AB46" s="53">
        <f>SUM(D46:$V46)</f>
        <v>223870.34999999998</v>
      </c>
    </row>
    <row r="47" spans="1:28" s="5" customFormat="1" ht="25" customHeight="1">
      <c r="A47" s="1"/>
      <c r="B47" s="52" t="s">
        <v>21</v>
      </c>
      <c r="C47" s="53"/>
      <c r="D47" s="54">
        <v>0</v>
      </c>
      <c r="E47" s="54">
        <v>0</v>
      </c>
      <c r="F47" s="54">
        <v>0</v>
      </c>
      <c r="G47" s="54">
        <v>262.7</v>
      </c>
      <c r="H47" s="54">
        <v>0</v>
      </c>
      <c r="I47" s="54">
        <v>0</v>
      </c>
      <c r="J47" s="54">
        <v>0</v>
      </c>
      <c r="K47" s="54">
        <v>-57.24</v>
      </c>
      <c r="L47" s="54">
        <v>-1939.25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63175.359999999993</v>
      </c>
      <c r="S47" s="54">
        <v>12050.22</v>
      </c>
      <c r="T47" s="54">
        <v>269.42</v>
      </c>
      <c r="U47" s="54">
        <v>40189.14</v>
      </c>
      <c r="V47" s="54">
        <v>272218.84000000003</v>
      </c>
      <c r="W47" s="54">
        <v>0</v>
      </c>
      <c r="X47" s="54">
        <v>0</v>
      </c>
      <c r="Y47" s="54">
        <v>0</v>
      </c>
      <c r="Z47" s="54">
        <v>386169.19000000006</v>
      </c>
      <c r="AA47" s="54"/>
      <c r="AB47" s="53">
        <f>SUM(D47:$V47)</f>
        <v>386169.19</v>
      </c>
    </row>
    <row r="48" spans="1:28" s="6" customFormat="1" ht="25" customHeight="1">
      <c r="A48" s="1"/>
      <c r="B48" s="76" t="s">
        <v>20</v>
      </c>
      <c r="C48" s="77"/>
      <c r="D48" s="78">
        <v>3367272.05</v>
      </c>
      <c r="E48" s="78">
        <v>1660781.21</v>
      </c>
      <c r="F48" s="78">
        <v>50080.24</v>
      </c>
      <c r="G48" s="78">
        <v>2017887.52</v>
      </c>
      <c r="H48" s="78">
        <v>238647.31</v>
      </c>
      <c r="I48" s="78">
        <v>117564.59</v>
      </c>
      <c r="J48" s="78">
        <v>18963.060000000001</v>
      </c>
      <c r="K48" s="78">
        <v>1119705.02</v>
      </c>
      <c r="L48" s="78">
        <v>0</v>
      </c>
      <c r="M48" s="78">
        <v>6432.42</v>
      </c>
      <c r="N48" s="78">
        <v>33088.480000000003</v>
      </c>
      <c r="O48" s="78">
        <v>0</v>
      </c>
      <c r="P48" s="78">
        <v>924600.45</v>
      </c>
      <c r="Q48" s="78">
        <v>9354.7000000000007</v>
      </c>
      <c r="R48" s="78">
        <v>12013.18</v>
      </c>
      <c r="S48" s="78">
        <v>137335.29</v>
      </c>
      <c r="T48" s="78">
        <v>23478.5</v>
      </c>
      <c r="U48" s="78">
        <v>61858.84</v>
      </c>
      <c r="V48" s="78">
        <v>1340933.57</v>
      </c>
      <c r="W48" s="78">
        <v>0</v>
      </c>
      <c r="X48" s="78">
        <v>0</v>
      </c>
      <c r="Y48" s="78">
        <v>0</v>
      </c>
      <c r="Z48" s="78">
        <v>11139996.429999996</v>
      </c>
      <c r="AA48" s="78"/>
      <c r="AB48" s="77">
        <f>SUM(AB49:AB51)</f>
        <v>11139996.429999998</v>
      </c>
    </row>
    <row r="49" spans="1:29" s="5" customFormat="1" ht="25" customHeight="1">
      <c r="A49" s="1"/>
      <c r="B49" s="74" t="s">
        <v>19</v>
      </c>
      <c r="C49" s="75"/>
      <c r="D49" s="48">
        <v>0</v>
      </c>
      <c r="E49" s="48">
        <v>0</v>
      </c>
      <c r="F49" s="48">
        <v>50080.24</v>
      </c>
      <c r="G49" s="48">
        <v>0</v>
      </c>
      <c r="H49" s="48">
        <v>0</v>
      </c>
      <c r="I49" s="48">
        <v>65742.61</v>
      </c>
      <c r="J49" s="48">
        <v>0</v>
      </c>
      <c r="K49" s="48">
        <v>0</v>
      </c>
      <c r="L49" s="48">
        <v>0</v>
      </c>
      <c r="M49" s="48">
        <v>6432.42</v>
      </c>
      <c r="N49" s="48">
        <v>33088.480000000003</v>
      </c>
      <c r="O49" s="48">
        <v>0</v>
      </c>
      <c r="P49" s="48">
        <v>16850</v>
      </c>
      <c r="Q49" s="48">
        <v>9354.7000000000007</v>
      </c>
      <c r="R49" s="48">
        <v>12013.18</v>
      </c>
      <c r="S49" s="48">
        <v>1952</v>
      </c>
      <c r="T49" s="48">
        <v>1460</v>
      </c>
      <c r="U49" s="48">
        <v>0</v>
      </c>
      <c r="V49" s="48">
        <v>8204.3300000000745</v>
      </c>
      <c r="W49" s="48">
        <v>0</v>
      </c>
      <c r="X49" s="48">
        <v>0</v>
      </c>
      <c r="Y49" s="48">
        <v>0</v>
      </c>
      <c r="Z49" s="48">
        <v>205177.96000000008</v>
      </c>
      <c r="AA49" s="48"/>
      <c r="AB49" s="75">
        <f>SUM(D49:$V49)</f>
        <v>205177.96000000008</v>
      </c>
    </row>
    <row r="50" spans="1:29" s="5" customFormat="1" ht="25" customHeight="1">
      <c r="A50" s="1"/>
      <c r="B50" s="74" t="s">
        <v>18</v>
      </c>
      <c r="C50" s="75"/>
      <c r="D50" s="48">
        <v>3367272.05</v>
      </c>
      <c r="E50" s="48">
        <v>1660781.21</v>
      </c>
      <c r="F50" s="48">
        <v>0</v>
      </c>
      <c r="G50" s="48">
        <v>2017887.52</v>
      </c>
      <c r="H50" s="48">
        <v>238647.31</v>
      </c>
      <c r="I50" s="48">
        <v>0</v>
      </c>
      <c r="J50" s="48">
        <v>18963.060000000001</v>
      </c>
      <c r="K50" s="48">
        <v>1119705.02</v>
      </c>
      <c r="L50" s="48">
        <v>0</v>
      </c>
      <c r="M50" s="48">
        <v>0</v>
      </c>
      <c r="N50" s="48">
        <v>0</v>
      </c>
      <c r="O50" s="48">
        <v>0</v>
      </c>
      <c r="P50" s="48">
        <v>4341.25</v>
      </c>
      <c r="Q50" s="48">
        <v>0</v>
      </c>
      <c r="R50" s="48">
        <v>0</v>
      </c>
      <c r="S50" s="48">
        <v>135383.29</v>
      </c>
      <c r="T50" s="48">
        <v>22018.5</v>
      </c>
      <c r="U50" s="48">
        <v>61858.84</v>
      </c>
      <c r="V50" s="48">
        <v>1332729.24</v>
      </c>
      <c r="W50" s="48">
        <v>0</v>
      </c>
      <c r="X50" s="48">
        <v>0</v>
      </c>
      <c r="Y50" s="48">
        <v>0</v>
      </c>
      <c r="Z50" s="48">
        <v>9979587.2899999954</v>
      </c>
      <c r="AA50" s="48"/>
      <c r="AB50" s="75">
        <f>SUM(D50:$V50)</f>
        <v>9979587.2899999972</v>
      </c>
    </row>
    <row r="51" spans="1:29" s="5" customFormat="1" ht="25" customHeight="1">
      <c r="A51" s="1"/>
      <c r="B51" s="74" t="s">
        <v>17</v>
      </c>
      <c r="C51" s="75"/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51821.98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903409.2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955231.17999999993</v>
      </c>
      <c r="AA51" s="48"/>
      <c r="AB51" s="75">
        <f>SUM(D51:$V51)</f>
        <v>955231.17999999993</v>
      </c>
    </row>
    <row r="52" spans="1:29" s="6" customFormat="1" ht="25" customHeight="1">
      <c r="A52" s="1"/>
      <c r="B52" s="76" t="s">
        <v>16</v>
      </c>
      <c r="C52" s="77"/>
      <c r="D52" s="78">
        <v>27230.500000000004</v>
      </c>
      <c r="E52" s="78">
        <v>147593.57</v>
      </c>
      <c r="F52" s="78">
        <v>33025.78</v>
      </c>
      <c r="G52" s="78">
        <v>14623.220000000001</v>
      </c>
      <c r="H52" s="78">
        <v>404369.48</v>
      </c>
      <c r="I52" s="78">
        <v>44797.5</v>
      </c>
      <c r="J52" s="78">
        <v>19228.07</v>
      </c>
      <c r="K52" s="78">
        <v>10404.439999999999</v>
      </c>
      <c r="L52" s="78">
        <v>55677.229999999996</v>
      </c>
      <c r="M52" s="78">
        <v>27987.14</v>
      </c>
      <c r="N52" s="78">
        <v>57910.32</v>
      </c>
      <c r="O52" s="78">
        <v>15395.039999999999</v>
      </c>
      <c r="P52" s="78">
        <v>71820.78</v>
      </c>
      <c r="Q52" s="78">
        <v>4315.4500000000007</v>
      </c>
      <c r="R52" s="78">
        <v>930925.96000000008</v>
      </c>
      <c r="S52" s="78">
        <v>54774.17</v>
      </c>
      <c r="T52" s="78">
        <v>16251.83</v>
      </c>
      <c r="U52" s="78">
        <v>16360.8</v>
      </c>
      <c r="V52" s="78">
        <v>1000248.36</v>
      </c>
      <c r="W52" s="78">
        <v>0</v>
      </c>
      <c r="X52" s="78">
        <v>0</v>
      </c>
      <c r="Y52" s="78">
        <v>0</v>
      </c>
      <c r="Z52" s="78">
        <v>2952939.6399999992</v>
      </c>
      <c r="AA52" s="78"/>
      <c r="AB52" s="77">
        <f>SUM(AB53:AB57)</f>
        <v>2952939.64</v>
      </c>
    </row>
    <row r="53" spans="1:29" s="5" customFormat="1" ht="25" customHeight="1">
      <c r="A53" s="1"/>
      <c r="B53" s="52" t="s">
        <v>15</v>
      </c>
      <c r="C53" s="53"/>
      <c r="D53" s="54">
        <v>26896.800000000003</v>
      </c>
      <c r="E53" s="54">
        <v>138918.23000000001</v>
      </c>
      <c r="F53" s="54">
        <v>32607.78</v>
      </c>
      <c r="G53" s="54">
        <v>11983.6</v>
      </c>
      <c r="H53" s="54">
        <v>404322.73</v>
      </c>
      <c r="I53" s="54">
        <v>41565.54</v>
      </c>
      <c r="J53" s="54">
        <v>18047.150000000001</v>
      </c>
      <c r="K53" s="54">
        <v>8240.98</v>
      </c>
      <c r="L53" s="54">
        <v>54677.56</v>
      </c>
      <c r="M53" s="54">
        <v>24952.07</v>
      </c>
      <c r="N53" s="54">
        <v>50161.53</v>
      </c>
      <c r="O53" s="54">
        <v>7520.74</v>
      </c>
      <c r="P53" s="54">
        <v>0</v>
      </c>
      <c r="Q53" s="54">
        <v>560.34</v>
      </c>
      <c r="R53" s="54">
        <v>0</v>
      </c>
      <c r="S53" s="54">
        <v>34507.22</v>
      </c>
      <c r="T53" s="54">
        <v>69.319999999999993</v>
      </c>
      <c r="U53" s="54">
        <v>14698.4</v>
      </c>
      <c r="V53" s="54">
        <v>59626.67</v>
      </c>
      <c r="W53" s="54">
        <v>0</v>
      </c>
      <c r="X53" s="54">
        <v>0</v>
      </c>
      <c r="Y53" s="54">
        <v>0</v>
      </c>
      <c r="Z53" s="54">
        <v>929356.65999999992</v>
      </c>
      <c r="AA53" s="54"/>
      <c r="AB53" s="53">
        <f>SUM(D53:$V53)</f>
        <v>929356.66</v>
      </c>
    </row>
    <row r="54" spans="1:29" s="5" customFormat="1" ht="25" customHeight="1">
      <c r="A54" s="1"/>
      <c r="B54" s="52" t="s">
        <v>14</v>
      </c>
      <c r="C54" s="53"/>
      <c r="D54" s="54">
        <v>0</v>
      </c>
      <c r="E54" s="54">
        <v>0</v>
      </c>
      <c r="F54" s="54">
        <v>0</v>
      </c>
      <c r="G54" s="54">
        <v>2387.12</v>
      </c>
      <c r="H54" s="54">
        <v>0</v>
      </c>
      <c r="I54" s="54">
        <v>2190.5100000000002</v>
      </c>
      <c r="J54" s="54">
        <v>517.41999999999996</v>
      </c>
      <c r="K54" s="54">
        <v>517.55999999999995</v>
      </c>
      <c r="L54" s="54">
        <v>517.41999999999996</v>
      </c>
      <c r="M54" s="54">
        <v>1035.1199999999999</v>
      </c>
      <c r="N54" s="54">
        <v>7631.64</v>
      </c>
      <c r="O54" s="54">
        <v>6454.2</v>
      </c>
      <c r="P54" s="54">
        <v>1552.68</v>
      </c>
      <c r="Q54" s="54">
        <v>517.55999999999995</v>
      </c>
      <c r="R54" s="54">
        <v>928206.41</v>
      </c>
      <c r="S54" s="54">
        <v>14384</v>
      </c>
      <c r="T54" s="54">
        <v>23.25</v>
      </c>
      <c r="U54" s="54">
        <v>10</v>
      </c>
      <c r="V54" s="54">
        <v>940470.94</v>
      </c>
      <c r="W54" s="54">
        <v>0</v>
      </c>
      <c r="X54" s="54">
        <v>0</v>
      </c>
      <c r="Y54" s="54">
        <v>0</v>
      </c>
      <c r="Z54" s="54">
        <v>1906415.8299999996</v>
      </c>
      <c r="AA54" s="54"/>
      <c r="AB54" s="53">
        <f>SUM(D54:$V54)</f>
        <v>1906415.83</v>
      </c>
      <c r="AC54" s="10"/>
    </row>
    <row r="55" spans="1:29" s="5" customFormat="1" ht="25" customHeight="1">
      <c r="A55" s="1"/>
      <c r="B55" s="52" t="s">
        <v>13</v>
      </c>
      <c r="C55" s="53"/>
      <c r="D55" s="54">
        <v>333.70000000000005</v>
      </c>
      <c r="E55" s="54">
        <v>8675.34</v>
      </c>
      <c r="F55" s="54">
        <v>418</v>
      </c>
      <c r="G55" s="54">
        <v>252.5</v>
      </c>
      <c r="H55" s="54">
        <v>46.75</v>
      </c>
      <c r="I55" s="54">
        <v>1041.45</v>
      </c>
      <c r="J55" s="54">
        <v>663.5</v>
      </c>
      <c r="K55" s="54">
        <v>1645.9</v>
      </c>
      <c r="L55" s="54">
        <v>482.25</v>
      </c>
      <c r="M55" s="54">
        <v>1999.95</v>
      </c>
      <c r="N55" s="54">
        <v>117.15</v>
      </c>
      <c r="O55" s="54">
        <v>1420.1</v>
      </c>
      <c r="P55" s="54">
        <v>70268.100000000006</v>
      </c>
      <c r="Q55" s="54">
        <v>3237.55</v>
      </c>
      <c r="R55" s="54">
        <v>2719.5499999999997</v>
      </c>
      <c r="S55" s="54">
        <v>5882.95</v>
      </c>
      <c r="T55" s="54">
        <v>16159.26</v>
      </c>
      <c r="U55" s="54">
        <v>1652.4</v>
      </c>
      <c r="V55" s="54">
        <v>150.75</v>
      </c>
      <c r="W55" s="54">
        <v>0</v>
      </c>
      <c r="X55" s="54">
        <v>0</v>
      </c>
      <c r="Y55" s="54">
        <v>0</v>
      </c>
      <c r="Z55" s="54">
        <v>117167.15</v>
      </c>
      <c r="AA55" s="54"/>
      <c r="AB55" s="53">
        <f>SUM(D55:$V55)</f>
        <v>117167.15</v>
      </c>
    </row>
    <row r="56" spans="1:29" s="5" customFormat="1" ht="25" customHeight="1">
      <c r="A56" s="1"/>
      <c r="B56" s="52" t="s">
        <v>12</v>
      </c>
      <c r="C56" s="53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/>
      <c r="AB56" s="53">
        <f>SUM(D56:$V56)</f>
        <v>0</v>
      </c>
    </row>
    <row r="57" spans="1:29" s="5" customFormat="1" ht="25" customHeight="1" thickBot="1">
      <c r="A57" s="1"/>
      <c r="B57" s="58" t="s">
        <v>11</v>
      </c>
      <c r="C57" s="59"/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/>
      <c r="AB57" s="59">
        <f>SUM(D57:$V57)</f>
        <v>0</v>
      </c>
    </row>
    <row r="58" spans="1:29" s="2" customFormat="1" ht="25" customHeight="1">
      <c r="A58" s="1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9" s="2" customFormat="1" ht="25" customHeight="1" thickBot="1">
      <c r="A59" s="1"/>
      <c r="B59" s="79"/>
      <c r="C59" s="80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80"/>
    </row>
    <row r="60" spans="1:29" s="2" customFormat="1" ht="25" customHeight="1">
      <c r="A60" s="1"/>
      <c r="B60" s="16" t="s">
        <v>10</v>
      </c>
      <c r="C60" s="81" t="s">
        <v>57</v>
      </c>
      <c r="D60" s="18">
        <v>42373</v>
      </c>
      <c r="E60" s="18">
        <v>42374</v>
      </c>
      <c r="F60" s="18">
        <v>42375</v>
      </c>
      <c r="G60" s="18">
        <v>42376</v>
      </c>
      <c r="H60" s="18">
        <v>42377</v>
      </c>
      <c r="I60" s="18">
        <v>42380</v>
      </c>
      <c r="J60" s="18">
        <v>42381</v>
      </c>
      <c r="K60" s="18">
        <v>42382</v>
      </c>
      <c r="L60" s="18">
        <v>42383</v>
      </c>
      <c r="M60" s="18">
        <v>42384</v>
      </c>
      <c r="N60" s="18">
        <v>42387</v>
      </c>
      <c r="O60" s="18">
        <v>42388</v>
      </c>
      <c r="P60" s="18">
        <v>42389</v>
      </c>
      <c r="Q60" s="18">
        <v>42390</v>
      </c>
      <c r="R60" s="18">
        <v>42391</v>
      </c>
      <c r="S60" s="18">
        <v>42395</v>
      </c>
      <c r="T60" s="18">
        <v>42396</v>
      </c>
      <c r="U60" s="18">
        <v>42397</v>
      </c>
      <c r="V60" s="18">
        <v>42398</v>
      </c>
      <c r="W60" s="18">
        <v>0</v>
      </c>
      <c r="X60" s="18">
        <v>0</v>
      </c>
      <c r="Y60" s="18">
        <v>0</v>
      </c>
      <c r="Z60" s="18" t="s">
        <v>57</v>
      </c>
      <c r="AA60" s="18"/>
      <c r="AB60" s="17" t="s">
        <v>57</v>
      </c>
    </row>
    <row r="61" spans="1:29" s="2" customFormat="1" ht="25" customHeight="1">
      <c r="A61" s="1"/>
      <c r="B61" s="20">
        <v>42370</v>
      </c>
      <c r="C61" s="82" t="s">
        <v>59</v>
      </c>
      <c r="D61" s="22" t="s">
        <v>64</v>
      </c>
      <c r="E61" s="22" t="s">
        <v>61</v>
      </c>
      <c r="F61" s="22" t="s">
        <v>62</v>
      </c>
      <c r="G61" s="22" t="s">
        <v>63</v>
      </c>
      <c r="H61" s="22" t="s">
        <v>66</v>
      </c>
      <c r="I61" s="22" t="s">
        <v>64</v>
      </c>
      <c r="J61" s="22" t="s">
        <v>61</v>
      </c>
      <c r="K61" s="22" t="s">
        <v>62</v>
      </c>
      <c r="L61" s="22" t="s">
        <v>63</v>
      </c>
      <c r="M61" s="22" t="s">
        <v>66</v>
      </c>
      <c r="N61" s="22" t="s">
        <v>64</v>
      </c>
      <c r="O61" s="22" t="s">
        <v>61</v>
      </c>
      <c r="P61" s="22" t="s">
        <v>62</v>
      </c>
      <c r="Q61" s="22" t="s">
        <v>63</v>
      </c>
      <c r="R61" s="22" t="s">
        <v>66</v>
      </c>
      <c r="S61" s="22" t="s">
        <v>61</v>
      </c>
      <c r="T61" s="22" t="s">
        <v>62</v>
      </c>
      <c r="U61" s="22" t="s">
        <v>63</v>
      </c>
      <c r="V61" s="22" t="s">
        <v>66</v>
      </c>
      <c r="W61" s="22" t="s">
        <v>69</v>
      </c>
      <c r="X61" s="22" t="s">
        <v>69</v>
      </c>
      <c r="Y61" s="22" t="s">
        <v>69</v>
      </c>
      <c r="Z61" s="22" t="s">
        <v>59</v>
      </c>
      <c r="AA61" s="22"/>
      <c r="AB61" s="21" t="s">
        <v>68</v>
      </c>
    </row>
    <row r="62" spans="1:29" s="5" customFormat="1" ht="25" customHeight="1" thickBot="1">
      <c r="A62" s="1"/>
      <c r="B62" s="24"/>
      <c r="C62" s="83">
        <v>42339</v>
      </c>
      <c r="D62" s="84" t="s">
        <v>65</v>
      </c>
      <c r="E62" s="84" t="s">
        <v>65</v>
      </c>
      <c r="F62" s="84" t="s">
        <v>65</v>
      </c>
      <c r="G62" s="84" t="s">
        <v>65</v>
      </c>
      <c r="H62" s="84" t="s">
        <v>65</v>
      </c>
      <c r="I62" s="84" t="s">
        <v>65</v>
      </c>
      <c r="J62" s="84" t="s">
        <v>65</v>
      </c>
      <c r="K62" s="84" t="s">
        <v>65</v>
      </c>
      <c r="L62" s="84" t="s">
        <v>65</v>
      </c>
      <c r="M62" s="84" t="s">
        <v>65</v>
      </c>
      <c r="N62" s="84" t="s">
        <v>65</v>
      </c>
      <c r="O62" s="84" t="s">
        <v>65</v>
      </c>
      <c r="P62" s="84" t="s">
        <v>65</v>
      </c>
      <c r="Q62" s="84" t="s">
        <v>65</v>
      </c>
      <c r="R62" s="84" t="s">
        <v>65</v>
      </c>
      <c r="S62" s="84" t="s">
        <v>65</v>
      </c>
      <c r="T62" s="84" t="s">
        <v>65</v>
      </c>
      <c r="U62" s="84" t="s">
        <v>65</v>
      </c>
      <c r="V62" s="84" t="s">
        <v>65</v>
      </c>
      <c r="W62" s="84">
        <v>0</v>
      </c>
      <c r="X62" s="84">
        <v>0</v>
      </c>
      <c r="Y62" s="84"/>
      <c r="Z62" s="84">
        <v>42370</v>
      </c>
      <c r="AA62" s="84"/>
      <c r="AB62" s="27">
        <f>AB3</f>
        <v>42398</v>
      </c>
    </row>
    <row r="63" spans="1:29" s="6" customFormat="1" ht="25" customHeight="1">
      <c r="A63" s="1"/>
      <c r="B63" s="28" t="s">
        <v>9</v>
      </c>
      <c r="C63" s="39"/>
      <c r="D63" s="30">
        <v>243004.6399999978</v>
      </c>
      <c r="E63" s="30">
        <v>243067.4799999978</v>
      </c>
      <c r="F63" s="30">
        <v>243048.2299999978</v>
      </c>
      <c r="G63" s="30">
        <v>243891.40999999782</v>
      </c>
      <c r="H63" s="30">
        <v>245676.99999999782</v>
      </c>
      <c r="I63" s="30">
        <v>232355.63999999783</v>
      </c>
      <c r="J63" s="30">
        <v>232668.43999999782</v>
      </c>
      <c r="K63" s="30">
        <v>234026.69999999783</v>
      </c>
      <c r="L63" s="30">
        <v>235683.47999999783</v>
      </c>
      <c r="M63" s="30">
        <v>235768.81999999782</v>
      </c>
      <c r="N63" s="30">
        <v>235858.64999999781</v>
      </c>
      <c r="O63" s="30">
        <v>236048.98999999781</v>
      </c>
      <c r="P63" s="30">
        <v>236180.6999999978</v>
      </c>
      <c r="Q63" s="30">
        <v>3529.3599999977741</v>
      </c>
      <c r="R63" s="30">
        <v>3529.3599999977741</v>
      </c>
      <c r="S63" s="30">
        <v>4044.3599999977741</v>
      </c>
      <c r="T63" s="30">
        <v>4044.3599999977741</v>
      </c>
      <c r="U63" s="30">
        <v>4044.3599999977741</v>
      </c>
      <c r="V63" s="30">
        <v>365330.67999999784</v>
      </c>
      <c r="W63" s="30">
        <v>317670.95999999787</v>
      </c>
      <c r="X63" s="30">
        <v>317670.95999999787</v>
      </c>
      <c r="Y63" s="30">
        <v>317670.95999999787</v>
      </c>
      <c r="Z63" s="30">
        <v>243004.6399999978</v>
      </c>
      <c r="AA63" s="30"/>
      <c r="AB63" s="39">
        <f>C64</f>
        <v>243004.6399999978</v>
      </c>
    </row>
    <row r="64" spans="1:29" s="6" customFormat="1" ht="25" customHeight="1" thickBot="1">
      <c r="A64" s="1"/>
      <c r="B64" s="31" t="s">
        <v>8</v>
      </c>
      <c r="C64" s="85">
        <v>243004.6399999978</v>
      </c>
      <c r="D64" s="33">
        <v>243067.4799999978</v>
      </c>
      <c r="E64" s="33">
        <v>243048.2299999978</v>
      </c>
      <c r="F64" s="33">
        <v>243891.40999999782</v>
      </c>
      <c r="G64" s="33">
        <v>245676.99999999782</v>
      </c>
      <c r="H64" s="33">
        <v>232355.63999999783</v>
      </c>
      <c r="I64" s="33">
        <v>232668.43999999782</v>
      </c>
      <c r="J64" s="33">
        <v>234026.69999999783</v>
      </c>
      <c r="K64" s="33">
        <v>235683.47999999783</v>
      </c>
      <c r="L64" s="33">
        <v>235768.81999999782</v>
      </c>
      <c r="M64" s="33">
        <v>235858.64999999781</v>
      </c>
      <c r="N64" s="33">
        <v>236048.98999999781</v>
      </c>
      <c r="O64" s="33">
        <v>236180.6999999978</v>
      </c>
      <c r="P64" s="33">
        <v>3529.3599999977741</v>
      </c>
      <c r="Q64" s="33">
        <v>3529.3599999977741</v>
      </c>
      <c r="R64" s="33">
        <v>4044.3599999977741</v>
      </c>
      <c r="S64" s="33">
        <v>4044.3599999977741</v>
      </c>
      <c r="T64" s="33">
        <v>4044.3599999977741</v>
      </c>
      <c r="U64" s="33">
        <v>365330.67999999784</v>
      </c>
      <c r="V64" s="33">
        <v>317670.95999999787</v>
      </c>
      <c r="W64" s="33">
        <v>317670.95999999787</v>
      </c>
      <c r="X64" s="33">
        <v>317670.95999999787</v>
      </c>
      <c r="Y64" s="33">
        <v>317670.95999999787</v>
      </c>
      <c r="Z64" s="33">
        <v>317670.95999999763</v>
      </c>
      <c r="AA64" s="33"/>
      <c r="AB64" s="85">
        <f>AB63+AB66-AB70</f>
        <v>317670.95999999763</v>
      </c>
    </row>
    <row r="65" spans="1:29" s="2" customFormat="1" ht="25" customHeight="1" thickBot="1">
      <c r="A65" s="1"/>
      <c r="B65" s="72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86"/>
    </row>
    <row r="66" spans="1:29" s="6" customFormat="1" ht="25" customHeight="1">
      <c r="A66" s="1"/>
      <c r="B66" s="49" t="s">
        <v>7</v>
      </c>
      <c r="C66" s="50"/>
      <c r="D66" s="51">
        <v>62.84</v>
      </c>
      <c r="E66" s="51">
        <v>40.75</v>
      </c>
      <c r="F66" s="51">
        <v>1223.1699999999998</v>
      </c>
      <c r="G66" s="51">
        <v>1785.59</v>
      </c>
      <c r="H66" s="51">
        <v>55.64</v>
      </c>
      <c r="I66" s="51">
        <v>312.8</v>
      </c>
      <c r="J66" s="51">
        <v>1358.2600000000002</v>
      </c>
      <c r="K66" s="51">
        <v>1656.78</v>
      </c>
      <c r="L66" s="51">
        <v>85.34</v>
      </c>
      <c r="M66" s="51">
        <v>89.83</v>
      </c>
      <c r="N66" s="51">
        <v>190.34</v>
      </c>
      <c r="O66" s="51">
        <v>131.71</v>
      </c>
      <c r="P66" s="51">
        <v>45120.66</v>
      </c>
      <c r="Q66" s="51">
        <v>0</v>
      </c>
      <c r="R66" s="51">
        <v>515</v>
      </c>
      <c r="S66" s="51">
        <v>0</v>
      </c>
      <c r="T66" s="51">
        <v>0</v>
      </c>
      <c r="U66" s="51">
        <v>2683149.44</v>
      </c>
      <c r="V66" s="51">
        <v>5.27</v>
      </c>
      <c r="W66" s="51">
        <v>0</v>
      </c>
      <c r="X66" s="51">
        <v>0</v>
      </c>
      <c r="Y66" s="51">
        <v>0</v>
      </c>
      <c r="Z66" s="51">
        <v>2735783.42</v>
      </c>
      <c r="AA66" s="51"/>
      <c r="AB66" s="50">
        <f>SUM(AB67:AB68)</f>
        <v>2735783.42</v>
      </c>
    </row>
    <row r="67" spans="1:29" s="5" customFormat="1" ht="25" customHeight="1">
      <c r="A67" s="1"/>
      <c r="B67" s="52" t="s">
        <v>6</v>
      </c>
      <c r="C67" s="53"/>
      <c r="D67" s="54">
        <v>62.84</v>
      </c>
      <c r="E67" s="54">
        <v>40.75</v>
      </c>
      <c r="F67" s="54">
        <v>1223.1699999999998</v>
      </c>
      <c r="G67" s="54">
        <v>1785.59</v>
      </c>
      <c r="H67" s="54">
        <v>55.64</v>
      </c>
      <c r="I67" s="54">
        <v>312.8</v>
      </c>
      <c r="J67" s="54">
        <v>1358.2600000000002</v>
      </c>
      <c r="K67" s="54">
        <v>1656.78</v>
      </c>
      <c r="L67" s="54">
        <v>85.34</v>
      </c>
      <c r="M67" s="54">
        <v>89.83</v>
      </c>
      <c r="N67" s="54">
        <v>190.34</v>
      </c>
      <c r="O67" s="54">
        <v>131.71</v>
      </c>
      <c r="P67" s="54">
        <v>45120.66</v>
      </c>
      <c r="Q67" s="54">
        <v>0</v>
      </c>
      <c r="R67" s="54">
        <v>515</v>
      </c>
      <c r="S67" s="54">
        <v>0</v>
      </c>
      <c r="T67" s="54">
        <v>0</v>
      </c>
      <c r="U67" s="54">
        <v>0</v>
      </c>
      <c r="V67" s="54">
        <v>5.27</v>
      </c>
      <c r="W67" s="54">
        <v>0</v>
      </c>
      <c r="X67" s="54">
        <v>0</v>
      </c>
      <c r="Y67" s="54">
        <v>0</v>
      </c>
      <c r="Z67" s="54">
        <v>52633.98000000001</v>
      </c>
      <c r="AA67" s="54"/>
      <c r="AB67" s="75">
        <f>SUM(D67:$V67)</f>
        <v>52633.98</v>
      </c>
    </row>
    <row r="68" spans="1:29" s="5" customFormat="1" ht="25" customHeight="1" thickBot="1">
      <c r="A68" s="1"/>
      <c r="B68" s="58" t="s">
        <v>5</v>
      </c>
      <c r="C68" s="59"/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2683149.44</v>
      </c>
      <c r="V68" s="60">
        <v>0</v>
      </c>
      <c r="W68" s="60">
        <v>0</v>
      </c>
      <c r="X68" s="60">
        <v>0</v>
      </c>
      <c r="Y68" s="60">
        <v>0</v>
      </c>
      <c r="Z68" s="60">
        <v>2683149.44</v>
      </c>
      <c r="AA68" s="60"/>
      <c r="AB68" s="87">
        <f>SUM(D68:$V68)</f>
        <v>2683149.44</v>
      </c>
    </row>
    <row r="69" spans="1:29" s="11" customFormat="1" ht="25" customHeight="1" thickBot="1">
      <c r="A69" s="1"/>
      <c r="B69" s="34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9"/>
    </row>
    <row r="70" spans="1:29" s="6" customFormat="1" ht="25" customHeight="1" thickBot="1">
      <c r="A70" s="1"/>
      <c r="B70" s="69" t="s">
        <v>4</v>
      </c>
      <c r="C70" s="70"/>
      <c r="D70" s="71">
        <v>0</v>
      </c>
      <c r="E70" s="71">
        <v>60</v>
      </c>
      <c r="F70" s="71">
        <v>379.99</v>
      </c>
      <c r="G70" s="71">
        <v>0</v>
      </c>
      <c r="H70" s="71">
        <v>13377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277772</v>
      </c>
      <c r="Q70" s="71">
        <v>0</v>
      </c>
      <c r="R70" s="71">
        <v>0</v>
      </c>
      <c r="S70" s="71">
        <v>0</v>
      </c>
      <c r="T70" s="71">
        <v>0</v>
      </c>
      <c r="U70" s="71">
        <v>2321863.12</v>
      </c>
      <c r="V70" s="71">
        <v>47664.99</v>
      </c>
      <c r="W70" s="71">
        <v>0</v>
      </c>
      <c r="X70" s="71">
        <v>0</v>
      </c>
      <c r="Y70" s="71">
        <v>0</v>
      </c>
      <c r="Z70" s="71">
        <v>2661117.1</v>
      </c>
      <c r="AA70" s="71"/>
      <c r="AB70" s="70">
        <f>AB72</f>
        <v>2661117.1</v>
      </c>
    </row>
    <row r="71" spans="1:29" s="11" customFormat="1" ht="25" customHeight="1" thickBot="1">
      <c r="A71" s="1"/>
      <c r="B71" s="34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9"/>
    </row>
    <row r="72" spans="1:29" s="6" customFormat="1" ht="25" customHeight="1">
      <c r="A72" s="1"/>
      <c r="B72" s="49" t="s">
        <v>3</v>
      </c>
      <c r="C72" s="50"/>
      <c r="D72" s="51">
        <v>0</v>
      </c>
      <c r="E72" s="51">
        <v>60</v>
      </c>
      <c r="F72" s="51">
        <v>379.99</v>
      </c>
      <c r="G72" s="51">
        <v>0</v>
      </c>
      <c r="H72" s="51">
        <v>13377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277772</v>
      </c>
      <c r="Q72" s="51">
        <v>0</v>
      </c>
      <c r="R72" s="51">
        <v>0</v>
      </c>
      <c r="S72" s="51">
        <v>0</v>
      </c>
      <c r="T72" s="51">
        <v>0</v>
      </c>
      <c r="U72" s="51">
        <v>2321863.12</v>
      </c>
      <c r="V72" s="51">
        <v>47664.99</v>
      </c>
      <c r="W72" s="51">
        <v>0</v>
      </c>
      <c r="X72" s="51">
        <v>0</v>
      </c>
      <c r="Y72" s="51">
        <v>0</v>
      </c>
      <c r="Z72" s="51">
        <v>2661117.1</v>
      </c>
      <c r="AA72" s="51"/>
      <c r="AB72" s="50">
        <f>SUM(AB73:AB75)</f>
        <v>2661117.1</v>
      </c>
    </row>
    <row r="73" spans="1:29" s="5" customFormat="1" ht="25" customHeight="1">
      <c r="A73" s="1"/>
      <c r="B73" s="74" t="s">
        <v>2</v>
      </c>
      <c r="C73" s="75"/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2321863.12</v>
      </c>
      <c r="V73" s="48">
        <v>0</v>
      </c>
      <c r="W73" s="48">
        <v>0</v>
      </c>
      <c r="X73" s="48">
        <v>0</v>
      </c>
      <c r="Y73" s="48">
        <v>0</v>
      </c>
      <c r="Z73" s="48">
        <v>2321863.12</v>
      </c>
      <c r="AA73" s="48"/>
      <c r="AB73" s="75">
        <f>SUM(D73:$V73)</f>
        <v>2321863.12</v>
      </c>
    </row>
    <row r="74" spans="1:29" s="5" customFormat="1" ht="25" customHeight="1">
      <c r="A74" s="1"/>
      <c r="B74" s="74" t="s">
        <v>1</v>
      </c>
      <c r="C74" s="75"/>
      <c r="D74" s="48">
        <v>0</v>
      </c>
      <c r="E74" s="48">
        <v>60</v>
      </c>
      <c r="F74" s="48">
        <v>379.99</v>
      </c>
      <c r="G74" s="48">
        <v>0</v>
      </c>
      <c r="H74" s="48">
        <v>13377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277772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2664.99</v>
      </c>
      <c r="W74" s="48">
        <v>0</v>
      </c>
      <c r="X74" s="48">
        <v>0</v>
      </c>
      <c r="Y74" s="48">
        <v>0</v>
      </c>
      <c r="Z74" s="48">
        <v>294253.98</v>
      </c>
      <c r="AA74" s="48"/>
      <c r="AB74" s="75">
        <f>SUM(D74:$V74)</f>
        <v>294253.98</v>
      </c>
      <c r="AC74" s="10"/>
    </row>
    <row r="75" spans="1:29" s="5" customFormat="1" ht="25" customHeight="1" thickBot="1">
      <c r="A75" s="1"/>
      <c r="B75" s="90" t="s">
        <v>0</v>
      </c>
      <c r="C75" s="87"/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45000</v>
      </c>
      <c r="W75" s="91">
        <v>0</v>
      </c>
      <c r="X75" s="91">
        <v>0</v>
      </c>
      <c r="Y75" s="91">
        <v>0</v>
      </c>
      <c r="Z75" s="91">
        <v>45000</v>
      </c>
      <c r="AA75" s="91"/>
      <c r="AB75" s="87">
        <f>SUM(D75:$V75)</f>
        <v>45000</v>
      </c>
    </row>
    <row r="76" spans="1:29" ht="25" customHeight="1">
      <c r="B76" s="92">
        <v>42404.613087384256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</row>
    <row r="77" spans="1:29" s="5" customFormat="1" ht="20.05" customHeight="1">
      <c r="A77" s="1"/>
      <c r="B77" s="13"/>
      <c r="C77" s="12"/>
      <c r="AB77" s="1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</sheetData>
  <pageMargins left="0.19685039370078741" right="0.19685039370078741" top="0" bottom="0" header="0" footer="0"/>
  <pageSetup paperSize="8" scale="54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Gestão</vt:lpstr>
      <vt:lpstr>Gestão!Area_de_impressao</vt:lpstr>
      <vt:lpstr>Gestão!Titulos_de_impressao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cp:lastPrinted>2015-07-23T18:48:05Z</cp:lastPrinted>
  <dcterms:created xsi:type="dcterms:W3CDTF">2015-02-12T17:49:49Z</dcterms:created>
  <dcterms:modified xsi:type="dcterms:W3CDTF">2016-02-04T16:44:25Z</dcterms:modified>
</cp:coreProperties>
</file>