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<sst xmlns="http://schemas.openxmlformats.org/spreadsheetml/2006/main" count="53" uniqueCount="48">
  <si>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</si>
  <si>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</si>
  <si>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</si>
  <si>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</si>
  <si>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</si>
  <si>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</si>
  <si>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</si>
  <si>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</si>
  <si>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</si>
  <si>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</si>
  <si>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</si>
  <si>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</si>
  <si>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</si>
  <si>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</si>
  <si>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</si>
  <si>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</si>
  <si>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</si>
  <si>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</si>
  <si>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</si>
  <si>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</si>
  <si>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</si>
  <si>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</si>
  <si>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</si>
  <si>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</si>
  <si>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</si>
  <si>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</si>
  <si>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</si>
  <si>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</si>
  <si>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</si>
  <si>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</si>
  <si>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</si>
  <si>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</si>
  <si>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</si>
  <si>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</si>
  <si>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</si>
  <si>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</si>
  <si>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</si>
  <si>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</si>
  <si>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</si>
  <si>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</si>
  <si>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</si>
  <si>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</si>
  <si>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</si>
  <si>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</si>
  <si>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</si>
  <si>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</si>
  <si>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</si>
  <si>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29/10/16 - VENCIMENTO 11/11/16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</si>
</sst>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973405.57</v>
      </c>
      <c r="C6" s="12">
        <v>1401731.0999999999</v>
      </c>
      <c r="D6" s="12">
        <v>1748871.05</v>
      </c>
      <c r="E6" s="12">
        <v>854842.65</v>
      </c>
      <c r="F6" s="12">
        <v>1262997</v>
      </c>
      <c r="G6" s="12">
        <v>1684925.84</v>
      </c>
      <c r="H6" s="12">
        <v>815065.45</v>
      </c>
      <c r="I6" s="12">
        <v>316347.66</v>
      </c>
      <c r="J6" s="12">
        <v>620040.61</v>
      </c>
      <c r="K6" s="12">
        <f>SUM(B6:J6)</f>
        <v>9678226.93</v>
      </c>
    </row>
    <row r="7" spans="1:11" ht="27" customHeight="1">
      <c r="A7" s="2" t="s">
        <v>18</v>
      </c>
      <c r="B7" s="9">
        <v>-111117.23999999999</v>
      </c>
      <c r="C7" s="9">
        <v>-154671.60999999987</v>
      </c>
      <c r="D7" s="9">
        <v>-136585.58000000007</v>
      </c>
      <c r="E7" s="9">
        <v>-87206.19999999995</v>
      </c>
      <c r="F7" s="9">
        <v>-99575.84999999986</v>
      </c>
      <c r="G7" s="9">
        <v>-122777.19999999995</v>
      </c>
      <c r="H7" s="9">
        <v>-99294</v>
      </c>
      <c r="I7" s="9">
        <v>-22829.679999999993</v>
      </c>
      <c r="J7" s="9">
        <v>-54952.98999999999</v>
      </c>
      <c r="K7" s="9">
        <f>SUM(B7:J7)</f>
        <v>-889010.3499999996</v>
      </c>
    </row>
    <row r="8" spans="1:11" ht="27" customHeight="1">
      <c r="A8" s="7" t="s">
        <v>19</v>
      </c>
      <c r="B8" s="8">
        <f>B6+B7</f>
        <v>862288.33</v>
      </c>
      <c r="C8" s="8">
        <f aca="true" t="shared" si="0" ref="C8:J8">C6+C7</f>
        <v>1247059.49</v>
      </c>
      <c r="D8" s="8">
        <f t="shared" si="0"/>
        <v>1612285.47</v>
      </c>
      <c r="E8" s="8">
        <f t="shared" si="0"/>
        <v>767636.4500000001</v>
      </c>
      <c r="F8" s="8">
        <f t="shared" si="0"/>
        <v>1163421.1500000001</v>
      </c>
      <c r="G8" s="8">
        <f t="shared" si="0"/>
        <v>1562148.6400000001</v>
      </c>
      <c r="H8" s="8">
        <f t="shared" si="0"/>
        <v>715771.45</v>
      </c>
      <c r="I8" s="8">
        <f t="shared" si="0"/>
        <v>293517.98</v>
      </c>
      <c r="J8" s="8">
        <f t="shared" si="0"/>
        <v>565087.62</v>
      </c>
      <c r="K8" s="8">
        <f>SUM(B8:J8)</f>
        <v>8789216.58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753130.5828745799</v>
      </c>
      <c r="C14" s="12">
        <v>494867.751963</v>
      </c>
      <c r="D14" s="12">
        <v>557580.90031965</v>
      </c>
      <c r="E14" s="12">
        <v>126890.24004799999</v>
      </c>
      <c r="F14" s="12">
        <v>504013.1810513501</v>
      </c>
      <c r="G14" s="12">
        <v>618517.4198000001</v>
      </c>
      <c r="H14" s="12">
        <v>660583.42</v>
      </c>
      <c r="I14" s="12">
        <v>606835.5421729999</v>
      </c>
      <c r="J14" s="12">
        <v>491605.95098120003</v>
      </c>
      <c r="K14" s="12">
        <v>612097.10471328</v>
      </c>
      <c r="L14" s="12">
        <v>242186.00297496002</v>
      </c>
      <c r="M14" s="12">
        <v>134511.19228352</v>
      </c>
      <c r="N14" s="12">
        <f>SUM(B14:M14)</f>
        <v>5802819.28918254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-69950.4</v>
      </c>
      <c r="C15" s="10">
        <v>-67081.4</v>
      </c>
      <c r="D15" s="10">
        <v>-55495.2</v>
      </c>
      <c r="E15" s="10">
        <v>-6520.8</v>
      </c>
      <c r="F15" s="10">
        <v>-42712</v>
      </c>
      <c r="G15" s="10">
        <v>-79116</v>
      </c>
      <c r="H15" s="10">
        <v>-91720.6</v>
      </c>
      <c r="I15" s="10">
        <v>-45676</v>
      </c>
      <c r="J15" s="10">
        <v>-59215.4</v>
      </c>
      <c r="K15" s="10">
        <v>-51813</v>
      </c>
      <c r="L15" s="10">
        <v>-25406.8</v>
      </c>
      <c r="M15" s="10">
        <v>-16245</v>
      </c>
      <c r="N15" s="9">
        <f>SUM(B15:M15)</f>
        <v>-610952.6000000001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683180.1828745799</v>
      </c>
      <c r="C16" s="8">
        <f aca="true" t="shared" si="1" ref="C16:I16">+C14+C15</f>
        <v>427786.351963</v>
      </c>
      <c r="D16" s="8">
        <f t="shared" si="1"/>
        <v>502085.70031964994</v>
      </c>
      <c r="E16" s="8">
        <f t="shared" si="1"/>
        <v>120369.44004799999</v>
      </c>
      <c r="F16" s="8">
        <f t="shared" si="1"/>
        <v>461301.1810513501</v>
      </c>
      <c r="G16" s="8">
        <f t="shared" si="1"/>
        <v>539401.4198000001</v>
      </c>
      <c r="H16" s="8">
        <f t="shared" si="1"/>
        <v>568862.8200000001</v>
      </c>
      <c r="I16" s="8">
        <f t="shared" si="1"/>
        <v>561159.5421729999</v>
      </c>
      <c r="J16" s="8">
        <f>+J14+J15</f>
        <v>432390.5509812</v>
      </c>
      <c r="K16" s="8">
        <f>+K14+K15</f>
        <v>560284.10471328</v>
      </c>
      <c r="L16" s="8">
        <f>+L14+L15</f>
        <v>216779.20297496003</v>
      </c>
      <c r="M16" s="8">
        <f>+M14+M15</f>
        <v>118266.19228352001</v>
      </c>
      <c r="N16" s="8">
        <f>+N14+N15</f>
        <v>5191866.68918254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2016-11-11T13:57:29Z</dcterms:modified>
  <cp:category/>
  <cp:version/>
  <cp:contentType/>
  <cp:contentStatus/>
</cp:coreProperties>
</file>