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<sst xmlns="http://schemas.openxmlformats.org/spreadsheetml/2006/main" count="53" uniqueCount="48">
  <si>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</si>
  <si>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</si>
  <si>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</si>
  <si>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</si>
  <si>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</si>
  <si>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</si>
  <si>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</si>
  <si>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</si>
  <si>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</si>
  <si>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</si>
  <si>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</si>
  <si>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</si>
  <si>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</si>
  <si>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</si>
  <si>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</si>
  <si>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</si>
  <si>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</si>
  <si>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</si>
  <si>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</si>
  <si>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</si>
  <si>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</si>
  <si>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</si>
  <si>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</si>
  <si>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</si>
  <si>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</si>
  <si>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</si>
  <si>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</si>
  <si>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</si>
  <si>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</si>
  <si>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</si>
  <si>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</si>
  <si>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</si>
  <si>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</si>
  <si>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</si>
  <si>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</si>
  <si>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</si>
  <si>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</si>
  <si>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</si>
  <si>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</si>
  <si>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</si>
  <si>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</si>
  <si>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</si>
  <si>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</si>
  <si>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</si>
  <si>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</si>
  <si>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</si>
  <si>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</si>
  <si>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PERÍODO DE OPERAÇÃO DE 01/09/16 A 30/09/16 - VENCIMENTO DE 13/09/16 A 13/10/16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</si>
</sst>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11" width="15.50390625" style="1" customWidth="1"/>
    <col min="12" max="12" width="15.875" style="1" customWidth="1"/>
    <col min="13" max="13" width="14.50390625" style="1" customWidth="1"/>
    <col min="14" max="14" width="16.5039062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45241991.74999999</v>
      </c>
      <c r="C6" s="12">
        <v>64716781.67999999</v>
      </c>
      <c r="D6" s="12">
        <v>76651859.11999999</v>
      </c>
      <c r="E6" s="12">
        <v>42393684.370000005</v>
      </c>
      <c r="F6" s="12">
        <v>58030686.79</v>
      </c>
      <c r="G6" s="12">
        <v>80922170.28000002</v>
      </c>
      <c r="H6" s="12">
        <v>42775540.370000005</v>
      </c>
      <c r="I6" s="12">
        <v>15544614.919999998</v>
      </c>
      <c r="J6" s="12">
        <v>25644679.300000004</v>
      </c>
      <c r="K6" s="12">
        <f>SUM(B6:J6)</f>
        <v>451922008.58000004</v>
      </c>
    </row>
    <row r="7" spans="1:11" ht="27" customHeight="1">
      <c r="A7" s="2" t="s">
        <v>18</v>
      </c>
      <c r="B7" s="9">
        <v>-7511382.43</v>
      </c>
      <c r="C7" s="9">
        <v>-7818939.5600000005</v>
      </c>
      <c r="D7" s="9">
        <v>-8392056.83</v>
      </c>
      <c r="E7" s="9">
        <v>-8342861.910000001</v>
      </c>
      <c r="F7" s="9">
        <v>-8882234.62</v>
      </c>
      <c r="G7" s="9">
        <v>-10303527.129999999</v>
      </c>
      <c r="H7" s="9">
        <v>-6140305.889999999</v>
      </c>
      <c r="I7" s="9">
        <v>-2376732.5199999996</v>
      </c>
      <c r="J7" s="9">
        <v>-1677822.4000000001</v>
      </c>
      <c r="K7" s="9">
        <f>SUM(B7:J7)</f>
        <v>-61445863.29</v>
      </c>
    </row>
    <row r="8" spans="1:11" ht="27" customHeight="1">
      <c r="A8" s="7" t="s">
        <v>19</v>
      </c>
      <c r="B8" s="8">
        <f>+B6+B7</f>
        <v>37730609.31999999</v>
      </c>
      <c r="C8" s="8">
        <f aca="true" t="shared" si="0" ref="C8:J8">+C6+C7</f>
        <v>56897842.11999999</v>
      </c>
      <c r="D8" s="8">
        <f t="shared" si="0"/>
        <v>68259802.28999999</v>
      </c>
      <c r="E8" s="8">
        <f t="shared" si="0"/>
        <v>34050822.46</v>
      </c>
      <c r="F8" s="8">
        <f t="shared" si="0"/>
        <v>49148452.17</v>
      </c>
      <c r="G8" s="8">
        <f t="shared" si="0"/>
        <v>70618643.15000002</v>
      </c>
      <c r="H8" s="8">
        <f t="shared" si="0"/>
        <v>36635234.480000004</v>
      </c>
      <c r="I8" s="8">
        <f t="shared" si="0"/>
        <v>13167882.399999999</v>
      </c>
      <c r="J8" s="8">
        <f t="shared" si="0"/>
        <v>23966856.900000006</v>
      </c>
      <c r="K8" s="8">
        <f>SUM(B8:J8)</f>
        <v>390476145.28999996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27850159.05459504</v>
      </c>
      <c r="C14" s="12">
        <v>19509141.6531375</v>
      </c>
      <c r="D14" s="12">
        <v>19123276.153549653</v>
      </c>
      <c r="E14" s="12">
        <v>4355287.735598399</v>
      </c>
      <c r="F14" s="12">
        <v>18597576.0804991</v>
      </c>
      <c r="G14" s="12">
        <v>23327375.0938</v>
      </c>
      <c r="H14" s="12">
        <v>24697817.972599998</v>
      </c>
      <c r="I14" s="12">
        <v>21719008.32999</v>
      </c>
      <c r="J14" s="12">
        <v>17560351.0877107</v>
      </c>
      <c r="K14" s="12">
        <v>20776383.23200608</v>
      </c>
      <c r="L14" s="12">
        <v>9791349.77920364</v>
      </c>
      <c r="M14" s="12">
        <v>5591413.501022081</v>
      </c>
      <c r="N14" s="12">
        <f>SUM(B14:M14)</f>
        <v>212899139.67371222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-2094861.7699999998</v>
      </c>
      <c r="C15" s="10">
        <v>-1939656.55</v>
      </c>
      <c r="D15" s="10">
        <v>-1578749.74</v>
      </c>
      <c r="E15" s="10">
        <v>-222652.50000000003</v>
      </c>
      <c r="F15" s="10">
        <v>-1069818.46</v>
      </c>
      <c r="G15" s="10">
        <v>-2303777.14</v>
      </c>
      <c r="H15" s="10">
        <v>-2810300.82</v>
      </c>
      <c r="I15" s="10">
        <v>-1406174.23</v>
      </c>
      <c r="J15" s="10">
        <v>-1778601.35</v>
      </c>
      <c r="K15" s="10">
        <v>-1499410.3</v>
      </c>
      <c r="L15" s="10">
        <v>-940529.46</v>
      </c>
      <c r="M15" s="10">
        <v>-552793.85</v>
      </c>
      <c r="N15" s="9">
        <f>SUM(B15:M15)</f>
        <v>-18197326.17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25755297.28459504</v>
      </c>
      <c r="C16" s="8">
        <f aca="true" t="shared" si="1" ref="C16:I16">+C14+C15</f>
        <v>17569485.1031375</v>
      </c>
      <c r="D16" s="8">
        <f t="shared" si="1"/>
        <v>17544526.413549654</v>
      </c>
      <c r="E16" s="8">
        <f t="shared" si="1"/>
        <v>4132635.2355983993</v>
      </c>
      <c r="F16" s="8">
        <f t="shared" si="1"/>
        <v>17527757.6204991</v>
      </c>
      <c r="G16" s="8">
        <f t="shared" si="1"/>
        <v>21023597.9538</v>
      </c>
      <c r="H16" s="8">
        <f t="shared" si="1"/>
        <v>21887517.152599998</v>
      </c>
      <c r="I16" s="8">
        <f t="shared" si="1"/>
        <v>20312834.09999</v>
      </c>
      <c r="J16" s="8">
        <f>+J14+J15</f>
        <v>15781749.737710701</v>
      </c>
      <c r="K16" s="8">
        <f>+K14+K15</f>
        <v>19276972.93200608</v>
      </c>
      <c r="L16" s="8">
        <f>+L14+L15</f>
        <v>8850820.319203641</v>
      </c>
      <c r="M16" s="8">
        <f>+M14+M15</f>
        <v>5038619.651022081</v>
      </c>
      <c r="N16" s="8">
        <f>+N14+N15</f>
        <v>194701813.50371224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2016-11-01T13:41:25Z</dcterms:modified>
  <cp:category/>
  <cp:version/>
  <cp:contentType/>
  <cp:contentStatus/>
</cp:coreProperties>
</file>