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<sst xmlns="http://schemas.openxmlformats.org/spreadsheetml/2006/main" count="53" uniqueCount="48">
  <si>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</si>
  <si>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</si>
  <si>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</si>
  <si>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</si>
  <si>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</si>
  <si>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</si>
  <si>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</si>
  <si>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</si>
  <si>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</si>
  <si>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</si>
  <si>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</si>
  <si>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</si>
  <si>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</si>
  <si>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</si>
  <si>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</si>
  <si>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</si>
  <si>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</si>
  <si>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</si>
  <si>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</si>
  <si>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</si>
  <si>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</si>
  <si>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</si>
  <si>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</si>
  <si>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</si>
  <si>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</si>
  <si>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</si>
  <si>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</si>
  <si>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</si>
  <si>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</si>
  <si>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</si>
  <si>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</si>
  <si>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</si>
  <si>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</si>
  <si>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</si>
  <si>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</si>
  <si>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</si>
  <si>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</si>
  <si>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</si>
  <si>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</si>
  <si>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</si>
  <si>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</si>
  <si>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</si>
  <si>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</si>
  <si>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</si>
  <si>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</si>
  <si>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</si>
  <si>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</si>
  <si>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OPERAÇÃO 29/05/17 - VENCIMENTO 05/06/17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</si>
</sst>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1"/>
  <sheetViews>
    <sheetView tabSelected="1" zoomScale="80" zoomScaleNormal="80" zoomScalePageLayoutView="0" workbookViewId="0" topLeftCell="A1">
      <selection activeCell="B7" sqref="B7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46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1705708.72</v>
      </c>
      <c r="C6" s="12">
        <v>2405968.38</v>
      </c>
      <c r="D6" s="12">
        <v>2842114.2</v>
      </c>
      <c r="E6" s="12">
        <v>1614098.53</v>
      </c>
      <c r="F6" s="12">
        <v>2194119.52</v>
      </c>
      <c r="G6" s="12">
        <v>3053367.65</v>
      </c>
      <c r="H6" s="12">
        <v>1646596.15</v>
      </c>
      <c r="I6" s="12">
        <v>638610.5</v>
      </c>
      <c r="J6" s="12">
        <v>1006579.09</v>
      </c>
      <c r="K6" s="12">
        <f>SUM(B6:J6)</f>
        <v>17107162.740000002</v>
      </c>
    </row>
    <row r="7" spans="1:11" ht="27" customHeight="1">
      <c r="A7" s="2" t="s">
        <v>17</v>
      </c>
      <c r="B7" s="9">
        <v>-197712.66</v>
      </c>
      <c r="C7" s="9">
        <v>-210891.47</v>
      </c>
      <c r="D7" s="9">
        <v>-210032.77</v>
      </c>
      <c r="E7" s="9">
        <v>-261804.63</v>
      </c>
      <c r="F7" s="9">
        <v>-255707.16</v>
      </c>
      <c r="G7" s="9">
        <v>-293354.5</v>
      </c>
      <c r="H7" s="9">
        <v>-183208.98</v>
      </c>
      <c r="I7" s="9">
        <v>-97969.08</v>
      </c>
      <c r="J7" s="9">
        <v>-71317.71</v>
      </c>
      <c r="K7" s="9">
        <f>SUM(B7:J7)</f>
        <v>-1781998.96</v>
      </c>
    </row>
    <row r="8" spans="1:11" ht="27" customHeight="1">
      <c r="A8" s="7" t="s">
        <v>18</v>
      </c>
      <c r="B8" s="8">
        <f>+B6+B7</f>
        <v>1507996.06</v>
      </c>
      <c r="C8" s="8">
        <f aca="true" t="shared" si="0" ref="C8:J8">+C6+C7</f>
        <v>2195076.9099999997</v>
      </c>
      <c r="D8" s="8">
        <f t="shared" si="0"/>
        <v>2632081.43</v>
      </c>
      <c r="E8" s="8">
        <f t="shared" si="0"/>
        <v>1352293.9</v>
      </c>
      <c r="F8" s="8">
        <f t="shared" si="0"/>
        <v>1938412.36</v>
      </c>
      <c r="G8" s="8">
        <f t="shared" si="0"/>
        <v>2760013.15</v>
      </c>
      <c r="H8" s="8">
        <f t="shared" si="0"/>
        <v>1463387.17</v>
      </c>
      <c r="I8" s="8">
        <f t="shared" si="0"/>
        <v>540641.42</v>
      </c>
      <c r="J8" s="8">
        <f t="shared" si="0"/>
        <v>935261.38</v>
      </c>
      <c r="K8" s="8">
        <f>SUM(B8:J8)</f>
        <v>15325163.780000001</v>
      </c>
    </row>
    <row r="9" ht="36" customHeight="1"/>
    <row r="10" ht="36" customHeight="1"/>
    <row r="11" spans="1:14" ht="19.5" customHeight="1">
      <c r="A11" s="17" t="s">
        <v>35</v>
      </c>
      <c r="B11" s="17" t="s">
        <v>43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21</v>
      </c>
    </row>
    <row r="12" spans="1:14" ht="45.75" customHeight="1">
      <c r="A12" s="17"/>
      <c r="B12" s="4" t="s">
        <v>42</v>
      </c>
      <c r="C12" s="4" t="s">
        <v>42</v>
      </c>
      <c r="D12" s="4" t="s">
        <v>22</v>
      </c>
      <c r="E12" s="4" t="s">
        <v>44</v>
      </c>
      <c r="F12" s="4" t="s">
        <v>36</v>
      </c>
      <c r="G12" s="4" t="s">
        <v>45</v>
      </c>
      <c r="H12" s="4" t="s">
        <v>37</v>
      </c>
      <c r="I12" s="4" t="s">
        <v>38</v>
      </c>
      <c r="J12" s="4" t="s">
        <v>39</v>
      </c>
      <c r="K12" s="4" t="s">
        <v>38</v>
      </c>
      <c r="L12" s="4" t="s">
        <v>40</v>
      </c>
      <c r="M12" s="4" t="s">
        <v>41</v>
      </c>
      <c r="N12" s="17"/>
    </row>
    <row r="13" spans="1:14" ht="25.5" customHeight="1">
      <c r="A13" s="17"/>
      <c r="B13" s="3" t="s">
        <v>23</v>
      </c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  <c r="I13" s="3" t="s">
        <v>30</v>
      </c>
      <c r="J13" s="3" t="s">
        <v>31</v>
      </c>
      <c r="K13" s="3" t="s">
        <v>32</v>
      </c>
      <c r="L13" s="3" t="s">
        <v>33</v>
      </c>
      <c r="M13" s="3" t="s">
        <v>34</v>
      </c>
      <c r="N13" s="17"/>
    </row>
    <row r="14" spans="1:69" ht="27" customHeight="1">
      <c r="A14" s="11" t="s">
        <v>16</v>
      </c>
      <c r="B14" s="12">
        <v>1047222.97861662</v>
      </c>
      <c r="C14" s="12">
        <v>750377.6606365</v>
      </c>
      <c r="D14" s="12">
        <v>704757.15638885</v>
      </c>
      <c r="E14" s="12">
        <v>123893.76851519999</v>
      </c>
      <c r="F14" s="12">
        <v>702795.8968199501</v>
      </c>
      <c r="G14" s="12">
        <v>883927.5862000001</v>
      </c>
      <c r="H14" s="12">
        <v>935878.0928000001</v>
      </c>
      <c r="I14" s="12">
        <v>805137.8576828</v>
      </c>
      <c r="J14" s="12">
        <v>640911.1898050001</v>
      </c>
      <c r="K14" s="12">
        <v>764403.8497743999</v>
      </c>
      <c r="L14" s="12">
        <v>375649.18554432</v>
      </c>
      <c r="M14" s="12">
        <v>223470.2575808</v>
      </c>
      <c r="N14" s="12">
        <f>SUM(B14:M14)</f>
        <v>7958425.48036444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</row>
    <row r="15" spans="1:69" ht="27" customHeight="1">
      <c r="A15" s="2" t="s">
        <v>17</v>
      </c>
      <c r="B15" s="10">
        <v>-74005</v>
      </c>
      <c r="C15" s="10">
        <v>-75262.8</v>
      </c>
      <c r="D15" s="10">
        <v>-53872.6</v>
      </c>
      <c r="E15" s="10">
        <v>-5500.8</v>
      </c>
      <c r="F15" s="10">
        <v>-44608.2</v>
      </c>
      <c r="G15" s="10">
        <v>-84177.6</v>
      </c>
      <c r="H15" s="10">
        <v>-96978.2</v>
      </c>
      <c r="I15" s="10">
        <v>-46162.4</v>
      </c>
      <c r="J15" s="10">
        <v>-59876.6</v>
      </c>
      <c r="K15" s="10">
        <v>-48396.8</v>
      </c>
      <c r="L15" s="10">
        <v>-31631.2</v>
      </c>
      <c r="M15" s="10">
        <v>-21420.6</v>
      </c>
      <c r="N15" s="9">
        <f>SUM(B15:M15)</f>
        <v>-641892.8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</row>
    <row r="16" spans="1:14" ht="29.25" customHeight="1">
      <c r="A16" s="7" t="s">
        <v>18</v>
      </c>
      <c r="B16" s="8">
        <f>+B14+B15</f>
        <v>973217.97861662</v>
      </c>
      <c r="C16" s="8">
        <f aca="true" t="shared" si="1" ref="C16:I16">+C14+C15</f>
        <v>675114.8606365</v>
      </c>
      <c r="D16" s="8">
        <f t="shared" si="1"/>
        <v>650884.55638885</v>
      </c>
      <c r="E16" s="8">
        <f t="shared" si="1"/>
        <v>118392.96851519999</v>
      </c>
      <c r="F16" s="8">
        <f t="shared" si="1"/>
        <v>658187.6968199501</v>
      </c>
      <c r="G16" s="8">
        <f t="shared" si="1"/>
        <v>799749.9862000002</v>
      </c>
      <c r="H16" s="8">
        <f t="shared" si="1"/>
        <v>838899.8928000001</v>
      </c>
      <c r="I16" s="8">
        <f t="shared" si="1"/>
        <v>758975.4576828</v>
      </c>
      <c r="J16" s="8">
        <f>+J14+J15</f>
        <v>581034.5898050001</v>
      </c>
      <c r="K16" s="8">
        <f>+K14+K15</f>
        <v>716007.0497743998</v>
      </c>
      <c r="L16" s="8">
        <f>+L14+L15</f>
        <v>344017.98554431996</v>
      </c>
      <c r="M16" s="8">
        <f>+M14+M15</f>
        <v>202049.6575808</v>
      </c>
      <c r="N16" s="8">
        <f>+N14+N15</f>
        <v>7316532.68036444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2017-06-02T18:38:52Z</dcterms:modified>
  <cp:category/>
  <cp:version/>
  <cp:contentType/>
  <cp:contentStatus/>
</cp:coreProperties>
</file>