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<sst xmlns="http://schemas.openxmlformats.org/spreadsheetml/2006/main" count="55" uniqueCount="50">
  <si>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</si>
  <si>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</si>
  <si>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</si>
  <si>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</si>
  <si>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</si>
  <si>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</si>
  <si>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</si>
  <si>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</si>
  <si>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</si>
  <si>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</si>
  <si>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</si>
  <si>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</si>
  <si>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</si>
  <si>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</si>
  <si>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</si>
  <si>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</si>
  <si>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</si>
  <si>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</si>
  <si>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</si>
  <si>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</si>
  <si>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</si>
  <si>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</si>
  <si>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</si>
  <si>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</si>
  <si>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</si>
  <si>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</si>
  <si>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</si>
  <si>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</si>
  <si>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</si>
  <si>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</si>
  <si>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</si>
  <si>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</si>
  <si>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</si>
  <si>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</si>
  <si>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</si>
  <si>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</si>
  <si>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</si>
  <si>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</si>
  <si>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</si>
  <si>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</si>
  <si>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</si>
  <si>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</si>
  <si>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</si>
  <si>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</si>
  <si>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</si>
  <si>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</si>
  <si>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</si>
  <si>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</si>
  <si>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</si>
  <si>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01/11/17 a 30/11/17 - VENCIMENTO 09/11/17 a 07/12/17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</si>
</sst>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5.875" style="1" customWidth="1"/>
    <col min="7" max="7" width="15.25390625" style="1" customWidth="1"/>
    <col min="8" max="8" width="15.75390625" style="1" bestFit="1" customWidth="1"/>
    <col min="9" max="10" width="15.75390625" style="1" customWidth="1"/>
    <col min="11" max="11" width="17.375" style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39.75" customHeight="1">
      <c r="A2" s="21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9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2" t="s">
        <v>19</v>
      </c>
      <c r="J4" s="22" t="s">
        <v>20</v>
      </c>
      <c r="K4" s="19" t="s">
        <v>14</v>
      </c>
    </row>
    <row r="5" spans="1:11" ht="31.5" customHeight="1">
      <c r="A5" s="19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3"/>
      <c r="J5" s="23"/>
      <c r="K5" s="19"/>
    </row>
    <row r="6" spans="1:11" ht="27" customHeight="1">
      <c r="A6" s="11" t="s">
        <v>16</v>
      </c>
      <c r="B6" s="12">
        <v>42513943.92</v>
      </c>
      <c r="C6" s="12">
        <v>62298646.82000001</v>
      </c>
      <c r="D6" s="12">
        <v>73703111.08000001</v>
      </c>
      <c r="E6" s="12">
        <v>40753950.910000004</v>
      </c>
      <c r="F6" s="12">
        <v>55918971.830000006</v>
      </c>
      <c r="G6" s="12">
        <v>79437295.50000003</v>
      </c>
      <c r="H6" s="12">
        <v>40827250.32</v>
      </c>
      <c r="I6" s="12">
        <v>14600454.049999999</v>
      </c>
      <c r="J6" s="12">
        <v>24515505.89</v>
      </c>
      <c r="K6" s="12">
        <f>SUM(B6:J6)</f>
        <v>434569130.32000005</v>
      </c>
    </row>
    <row r="7" spans="1:11" ht="27" customHeight="1">
      <c r="A7" s="2" t="s">
        <v>17</v>
      </c>
      <c r="B7" s="9">
        <v>-7184954.52</v>
      </c>
      <c r="C7" s="9">
        <v>-7761838.249999998</v>
      </c>
      <c r="D7" s="9">
        <v>-8775657.11999999</v>
      </c>
      <c r="E7" s="9">
        <v>-7852451.149999994</v>
      </c>
      <c r="F7" s="9">
        <v>-9080332.639999997</v>
      </c>
      <c r="G7" s="9">
        <v>-11365999.170000002</v>
      </c>
      <c r="H7" s="9">
        <v>-6206735.819999999</v>
      </c>
      <c r="I7" s="9">
        <v>-2200263.229999999</v>
      </c>
      <c r="J7" s="9">
        <v>-1907950.2199999988</v>
      </c>
      <c r="K7" s="9">
        <f>SUM(B7:J7)</f>
        <v>-62336182.119999975</v>
      </c>
    </row>
    <row r="8" spans="1:11" ht="27" customHeight="1">
      <c r="A8" s="7" t="s">
        <v>18</v>
      </c>
      <c r="B8" s="8">
        <f>+B6+B7</f>
        <v>35328989.400000006</v>
      </c>
      <c r="C8" s="8">
        <f aca="true" t="shared" si="0" ref="C8:J8">+C6+C7</f>
        <v>54536808.57000001</v>
      </c>
      <c r="D8" s="8">
        <f t="shared" si="0"/>
        <v>64927453.96000002</v>
      </c>
      <c r="E8" s="8">
        <f t="shared" si="0"/>
        <v>32901499.76000001</v>
      </c>
      <c r="F8" s="8">
        <f t="shared" si="0"/>
        <v>46838639.19000001</v>
      </c>
      <c r="G8" s="8">
        <f t="shared" si="0"/>
        <v>68071296.33000003</v>
      </c>
      <c r="H8" s="8">
        <f t="shared" si="0"/>
        <v>34620514.5</v>
      </c>
      <c r="I8" s="8">
        <f t="shared" si="0"/>
        <v>12400190.82</v>
      </c>
      <c r="J8" s="8">
        <f t="shared" si="0"/>
        <v>22607555.67</v>
      </c>
      <c r="K8" s="8">
        <f>SUM(B8:J8)</f>
        <v>372232948.2000001</v>
      </c>
    </row>
    <row r="9" ht="36" customHeight="1"/>
    <row r="10" ht="36" customHeight="1"/>
    <row r="11" spans="1:15" ht="19.5" customHeight="1">
      <c r="A11" s="19" t="s">
        <v>32</v>
      </c>
      <c r="B11" s="19" t="s">
        <v>39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21</v>
      </c>
    </row>
    <row r="12" spans="1:15" ht="54" customHeight="1">
      <c r="A12" s="19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9"/>
    </row>
    <row r="13" spans="1:15" ht="25.5" customHeight="1">
      <c r="A13" s="19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9"/>
    </row>
    <row r="14" spans="1:83" ht="27" customHeight="1">
      <c r="A14" s="11" t="s">
        <v>16</v>
      </c>
      <c r="B14" s="12">
        <v>27222193.67057048</v>
      </c>
      <c r="C14" s="12">
        <v>19210693.7690745</v>
      </c>
      <c r="D14" s="12">
        <v>18850189.561609354</v>
      </c>
      <c r="E14" s="12">
        <v>3280680.5797615997</v>
      </c>
      <c r="F14" s="12">
        <v>18626280.2918351</v>
      </c>
      <c r="G14" s="12">
        <v>23082693.9352</v>
      </c>
      <c r="H14" s="12">
        <v>18966518.3155</v>
      </c>
      <c r="I14" s="12">
        <v>5173567.2092868</v>
      </c>
      <c r="J14" s="12">
        <v>21597007.3477536</v>
      </c>
      <c r="K14" s="12">
        <v>17435631.2174671</v>
      </c>
      <c r="L14" s="12">
        <v>20922953.506588794</v>
      </c>
      <c r="M14" s="12">
        <v>9560701.43815857</v>
      </c>
      <c r="N14" s="12">
        <v>5434665.95385888</v>
      </c>
      <c r="O14" s="12">
        <f>SUM(B14:N14)</f>
        <v>209363776.79666474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-1863967.93</v>
      </c>
      <c r="C15" s="10">
        <v>-2228511.49</v>
      </c>
      <c r="D15" s="10">
        <v>-2107759.56</v>
      </c>
      <c r="E15" s="10">
        <v>-103274.5099999999</v>
      </c>
      <c r="F15" s="10">
        <v>-1461250.94</v>
      </c>
      <c r="G15" s="10">
        <v>-2648371.9</v>
      </c>
      <c r="H15" s="10">
        <v>-2459538.82</v>
      </c>
      <c r="I15" s="10">
        <v>-984348.96</v>
      </c>
      <c r="J15" s="10">
        <v>-1566821.98</v>
      </c>
      <c r="K15" s="10">
        <v>-1992874.76</v>
      </c>
      <c r="L15" s="10">
        <v>-1619671.93</v>
      </c>
      <c r="M15" s="10">
        <v>-1015847.63</v>
      </c>
      <c r="N15" s="10">
        <v>-549058.9</v>
      </c>
      <c r="O15" s="9">
        <f>SUM(B15:N15)</f>
        <v>-20601299.31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25358225.740570482</v>
      </c>
      <c r="C16" s="8">
        <f aca="true" t="shared" si="1" ref="C16:I16">+C14+C15</f>
        <v>16982182.279074498</v>
      </c>
      <c r="D16" s="8">
        <f t="shared" si="1"/>
        <v>16742430.001609353</v>
      </c>
      <c r="E16" s="8">
        <f t="shared" si="1"/>
        <v>3177406.0697616</v>
      </c>
      <c r="F16" s="8">
        <f t="shared" si="1"/>
        <v>17165029.351835098</v>
      </c>
      <c r="G16" s="8">
        <f t="shared" si="1"/>
        <v>20434322.0352</v>
      </c>
      <c r="H16" s="8">
        <f t="shared" si="1"/>
        <v>16506979.495499998</v>
      </c>
      <c r="I16" s="8">
        <f t="shared" si="1"/>
        <v>4189218.2492867997</v>
      </c>
      <c r="J16" s="8">
        <f aca="true" t="shared" si="2" ref="J16:O16">+J14+J15</f>
        <v>20030185.3677536</v>
      </c>
      <c r="K16" s="8">
        <f t="shared" si="2"/>
        <v>15442756.4574671</v>
      </c>
      <c r="L16" s="8">
        <f t="shared" si="2"/>
        <v>19303281.576588795</v>
      </c>
      <c r="M16" s="8">
        <f t="shared" si="2"/>
        <v>8544853.808158569</v>
      </c>
      <c r="N16" s="8">
        <f t="shared" si="2"/>
        <v>4885607.05385888</v>
      </c>
      <c r="O16" s="8">
        <f t="shared" si="2"/>
        <v>188762477.48666474</v>
      </c>
    </row>
    <row r="17" ht="14.25">
      <c r="N17" s="14"/>
    </row>
    <row r="18" spans="11:14" ht="14.25">
      <c r="K18" s="13"/>
      <c r="N18" s="14"/>
    </row>
    <row r="19" ht="14.25">
      <c r="O19" s="17"/>
    </row>
    <row r="20" spans="14:15" ht="14.25">
      <c r="N20" s="14"/>
      <c r="O20" s="18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2017-12-08T18:12:45Z</dcterms:modified>
  <cp:category/>
  <cp:version/>
  <cp:contentType/>
  <cp:contentStatus/>
</cp:coreProperties>
</file>