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4700" windowHeight="10395"/>
  </bookViews>
  <sheets>
    <sheet name="Portal Transparência" sheetId="9" r:id="rId1"/>
  </sheets>
  <externalReferences>
    <externalReference r:id="rId2"/>
  </externalReferences>
  <definedNames>
    <definedName name="_xlnm._FilterDatabase" localSheetId="0" hidden="1">'Portal Transparência'!$A$1:$P$1272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71" i="9"/>
  <c r="N1271"/>
  <c r="M1271"/>
  <c r="L1271"/>
  <c r="K1271"/>
  <c r="J1271"/>
  <c r="I1271"/>
  <c r="G1271"/>
  <c r="F1271"/>
  <c r="E1271"/>
  <c r="D1271"/>
  <c r="C1271"/>
  <c r="B1271"/>
  <c r="A1271"/>
  <c r="O1270"/>
  <c r="N1270"/>
  <c r="M1270"/>
  <c r="L1270"/>
  <c r="K1270"/>
  <c r="J1270"/>
  <c r="I1270"/>
  <c r="G1270"/>
  <c r="F1270"/>
  <c r="E1270"/>
  <c r="D1270"/>
  <c r="C1270"/>
  <c r="B1270"/>
  <c r="A1270"/>
  <c r="O1269"/>
  <c r="N1269"/>
  <c r="M1269"/>
  <c r="L1269"/>
  <c r="K1269"/>
  <c r="J1269"/>
  <c r="I1269"/>
  <c r="G1269"/>
  <c r="F1269"/>
  <c r="E1269"/>
  <c r="D1269"/>
  <c r="C1269"/>
  <c r="B1269"/>
  <c r="A1269"/>
  <c r="O1268"/>
  <c r="N1268"/>
  <c r="M1268"/>
  <c r="L1268"/>
  <c r="K1268"/>
  <c r="J1268"/>
  <c r="I1268"/>
  <c r="H1268"/>
  <c r="H1269" s="1"/>
  <c r="H1270" s="1"/>
  <c r="H1271" s="1"/>
  <c r="G1268"/>
  <c r="F1268"/>
  <c r="E1268"/>
  <c r="D1268"/>
  <c r="C1268"/>
  <c r="B1268"/>
  <c r="A1268"/>
  <c r="O1267"/>
  <c r="N1267"/>
  <c r="M1267"/>
  <c r="L1267"/>
  <c r="K1267"/>
  <c r="J1267"/>
  <c r="I1267"/>
  <c r="G1267"/>
  <c r="F1267"/>
  <c r="E1267"/>
  <c r="D1267"/>
  <c r="C1267"/>
  <c r="B1267"/>
  <c r="A1267"/>
  <c r="O1266"/>
  <c r="N1266"/>
  <c r="M1266"/>
  <c r="L1266"/>
  <c r="K1266"/>
  <c r="J1266"/>
  <c r="I1266"/>
  <c r="G1266"/>
  <c r="F1266"/>
  <c r="E1266"/>
  <c r="D1266"/>
  <c r="C1266"/>
  <c r="B1266"/>
  <c r="A1266"/>
  <c r="O1265"/>
  <c r="N1265"/>
  <c r="M1265"/>
  <c r="L1265"/>
  <c r="K1265"/>
  <c r="J1265"/>
  <c r="I1265"/>
  <c r="H1265"/>
  <c r="H1266" s="1"/>
  <c r="H1267" s="1"/>
  <c r="G1265"/>
  <c r="F1265"/>
  <c r="E1265"/>
  <c r="D1265"/>
  <c r="C1265"/>
  <c r="B1265"/>
  <c r="A1265"/>
  <c r="O1264"/>
  <c r="N1264"/>
  <c r="M1264"/>
  <c r="L1264"/>
  <c r="K1264"/>
  <c r="J1264"/>
  <c r="I1264"/>
  <c r="G1264"/>
  <c r="F1264"/>
  <c r="E1264"/>
  <c r="D1264"/>
  <c r="C1264"/>
  <c r="B1264"/>
  <c r="A1264"/>
  <c r="O1263"/>
  <c r="N1263"/>
  <c r="M1263"/>
  <c r="L1263"/>
  <c r="K1263"/>
  <c r="J1263"/>
  <c r="I1263"/>
  <c r="G1263"/>
  <c r="F1263"/>
  <c r="E1263"/>
  <c r="D1263"/>
  <c r="C1263"/>
  <c r="B1263"/>
  <c r="A1263"/>
  <c r="O1262"/>
  <c r="N1262"/>
  <c r="M1262"/>
  <c r="L1262"/>
  <c r="K1262"/>
  <c r="J1262"/>
  <c r="I1262"/>
  <c r="H1262"/>
  <c r="H1263" s="1"/>
  <c r="H1264" s="1"/>
  <c r="G1262"/>
  <c r="F1262"/>
  <c r="E1262"/>
  <c r="D1262"/>
  <c r="C1262"/>
  <c r="B1262"/>
  <c r="A1262"/>
  <c r="O1261"/>
  <c r="N1261"/>
  <c r="M1261"/>
  <c r="L1261"/>
  <c r="K1261"/>
  <c r="J1261"/>
  <c r="I1261"/>
  <c r="G1261"/>
  <c r="F1261"/>
  <c r="E1261"/>
  <c r="D1261"/>
  <c r="C1261"/>
  <c r="B1261"/>
  <c r="A1261"/>
  <c r="O1260"/>
  <c r="N1260"/>
  <c r="M1260"/>
  <c r="L1260"/>
  <c r="J1260"/>
  <c r="I1260"/>
  <c r="G1260"/>
  <c r="F1260"/>
  <c r="E1260"/>
  <c r="D1260"/>
  <c r="C1260"/>
  <c r="B1260"/>
  <c r="A1260"/>
  <c r="O1259"/>
  <c r="N1259"/>
  <c r="M1259"/>
  <c r="L1259"/>
  <c r="K1259"/>
  <c r="J1259"/>
  <c r="I1259"/>
  <c r="G1259"/>
  <c r="F1259"/>
  <c r="E1259"/>
  <c r="D1259"/>
  <c r="C1259"/>
  <c r="B1259"/>
  <c r="A1259"/>
  <c r="O1258"/>
  <c r="N1258"/>
  <c r="M1258"/>
  <c r="L1258"/>
  <c r="K1258"/>
  <c r="J1258"/>
  <c r="I1258"/>
  <c r="G1258"/>
  <c r="F1258"/>
  <c r="E1258"/>
  <c r="D1258"/>
  <c r="C1258"/>
  <c r="B1258"/>
  <c r="A1258"/>
  <c r="O1257"/>
  <c r="N1257"/>
  <c r="M1257"/>
  <c r="L1257"/>
  <c r="K1257"/>
  <c r="J1257"/>
  <c r="I1257"/>
  <c r="G1257"/>
  <c r="F1257"/>
  <c r="E1257"/>
  <c r="D1257"/>
  <c r="C1257"/>
  <c r="B1257"/>
  <c r="A1257"/>
  <c r="O1256"/>
  <c r="N1256"/>
  <c r="M1256"/>
  <c r="L1256"/>
  <c r="J1256"/>
  <c r="I1256"/>
  <c r="G1256"/>
  <c r="F1256"/>
  <c r="E1256"/>
  <c r="D1256"/>
  <c r="C1256"/>
  <c r="B1256"/>
  <c r="A1256"/>
  <c r="O1255"/>
  <c r="N1255"/>
  <c r="M1255"/>
  <c r="L1255"/>
  <c r="K1255"/>
  <c r="J1255"/>
  <c r="I1255"/>
  <c r="H1255"/>
  <c r="H1256" s="1"/>
  <c r="H1257" s="1"/>
  <c r="H1258" s="1"/>
  <c r="H1259" s="1"/>
  <c r="H1260" s="1"/>
  <c r="H1261" s="1"/>
  <c r="G1255"/>
  <c r="F1255"/>
  <c r="E1255"/>
  <c r="D1255"/>
  <c r="C1255"/>
  <c r="B1255"/>
  <c r="A1255"/>
  <c r="O1254"/>
  <c r="N1254"/>
  <c r="M1254"/>
  <c r="L1254"/>
  <c r="K1254"/>
  <c r="J1254"/>
  <c r="I1254"/>
  <c r="G1254"/>
  <c r="F1254"/>
  <c r="E1254"/>
  <c r="D1254"/>
  <c r="C1254"/>
  <c r="B1254"/>
  <c r="A1254"/>
  <c r="O1253"/>
  <c r="N1253"/>
  <c r="M1253"/>
  <c r="L1253"/>
  <c r="K1253"/>
  <c r="J1253"/>
  <c r="I1253"/>
  <c r="G1253"/>
  <c r="F1253"/>
  <c r="E1253"/>
  <c r="D1253"/>
  <c r="C1253"/>
  <c r="B1253"/>
  <c r="A1253"/>
  <c r="O1252"/>
  <c r="N1252"/>
  <c r="M1252"/>
  <c r="L1252"/>
  <c r="K1252"/>
  <c r="J1252"/>
  <c r="I1252"/>
  <c r="G1252"/>
  <c r="F1252"/>
  <c r="E1252"/>
  <c r="D1252"/>
  <c r="C1252"/>
  <c r="B1252"/>
  <c r="A1252"/>
  <c r="O1251"/>
  <c r="N1251"/>
  <c r="M1251"/>
  <c r="L1251"/>
  <c r="K1251"/>
  <c r="J1251"/>
  <c r="I1251"/>
  <c r="G1251"/>
  <c r="F1251"/>
  <c r="E1251"/>
  <c r="D1251"/>
  <c r="C1251"/>
  <c r="B1251"/>
  <c r="A1251"/>
  <c r="O1250"/>
  <c r="N1250"/>
  <c r="M1250"/>
  <c r="L1250"/>
  <c r="K1250"/>
  <c r="J1250"/>
  <c r="I1250"/>
  <c r="G1250"/>
  <c r="F1250"/>
  <c r="E1250"/>
  <c r="D1250"/>
  <c r="C1250"/>
  <c r="B1250"/>
  <c r="A1250"/>
  <c r="O1249"/>
  <c r="N1249"/>
  <c r="M1249"/>
  <c r="L1249"/>
  <c r="K1249"/>
  <c r="J1249"/>
  <c r="I1249"/>
  <c r="H1249"/>
  <c r="H1250" s="1"/>
  <c r="H1251" s="1"/>
  <c r="H1252" s="1"/>
  <c r="H1253" s="1"/>
  <c r="H1254" s="1"/>
  <c r="G1249"/>
  <c r="F1249"/>
  <c r="E1249"/>
  <c r="D1249"/>
  <c r="C1249"/>
  <c r="B1249"/>
  <c r="A1249"/>
  <c r="O1248"/>
  <c r="N1248"/>
  <c r="M1248"/>
  <c r="L1248"/>
  <c r="K1248"/>
  <c r="J1248"/>
  <c r="I1248"/>
  <c r="G1248"/>
  <c r="F1248"/>
  <c r="E1248"/>
  <c r="D1248"/>
  <c r="C1248"/>
  <c r="B1248"/>
  <c r="A1248"/>
  <c r="O1247"/>
  <c r="N1247"/>
  <c r="M1247"/>
  <c r="L1247"/>
  <c r="K1247"/>
  <c r="J1247"/>
  <c r="I1247"/>
  <c r="G1247"/>
  <c r="F1247"/>
  <c r="E1247"/>
  <c r="D1247"/>
  <c r="C1247"/>
  <c r="B1247"/>
  <c r="A1247"/>
  <c r="O1246"/>
  <c r="N1246"/>
  <c r="M1246"/>
  <c r="L1246"/>
  <c r="K1246"/>
  <c r="J1246"/>
  <c r="I1246"/>
  <c r="G1246"/>
  <c r="F1246"/>
  <c r="E1246"/>
  <c r="D1246"/>
  <c r="C1246"/>
  <c r="B1246"/>
  <c r="A1246"/>
  <c r="O1245"/>
  <c r="N1245"/>
  <c r="M1245"/>
  <c r="L1245"/>
  <c r="K1245"/>
  <c r="J1245"/>
  <c r="I1245"/>
  <c r="G1245"/>
  <c r="F1245"/>
  <c r="E1245"/>
  <c r="D1245"/>
  <c r="C1245"/>
  <c r="B1245"/>
  <c r="A1245"/>
  <c r="O1244"/>
  <c r="N1244"/>
  <c r="M1244"/>
  <c r="L1244"/>
  <c r="K1244"/>
  <c r="J1244"/>
  <c r="I1244"/>
  <c r="G1244"/>
  <c r="F1244"/>
  <c r="E1244"/>
  <c r="D1244"/>
  <c r="C1244"/>
  <c r="B1244"/>
  <c r="A1244"/>
  <c r="O1243"/>
  <c r="N1243"/>
  <c r="M1243"/>
  <c r="L1243"/>
  <c r="K1243"/>
  <c r="J1243"/>
  <c r="I1243"/>
  <c r="H1243"/>
  <c r="H1244" s="1"/>
  <c r="H1245" s="1"/>
  <c r="H1246" s="1"/>
  <c r="H1247" s="1"/>
  <c r="H1248" s="1"/>
  <c r="G1243"/>
  <c r="F1243"/>
  <c r="E1243"/>
  <c r="D1243"/>
  <c r="C1243"/>
  <c r="B1243"/>
  <c r="A1243"/>
  <c r="O1242"/>
  <c r="N1242"/>
  <c r="M1242"/>
  <c r="L1242"/>
  <c r="K1242"/>
  <c r="J1242"/>
  <c r="I1242"/>
  <c r="G1242"/>
  <c r="F1242"/>
  <c r="E1242"/>
  <c r="D1242"/>
  <c r="C1242"/>
  <c r="B1242"/>
  <c r="A1242"/>
  <c r="O1241"/>
  <c r="N1241"/>
  <c r="M1241"/>
  <c r="L1241"/>
  <c r="K1241"/>
  <c r="J1241"/>
  <c r="I1241"/>
  <c r="G1241"/>
  <c r="F1241"/>
  <c r="E1241"/>
  <c r="D1241"/>
  <c r="C1241"/>
  <c r="B1241"/>
  <c r="A1241"/>
  <c r="O1240"/>
  <c r="N1240"/>
  <c r="M1240"/>
  <c r="L1240"/>
  <c r="J1240"/>
  <c r="I1240"/>
  <c r="G1240"/>
  <c r="F1240"/>
  <c r="E1240"/>
  <c r="D1240"/>
  <c r="C1240"/>
  <c r="B1240"/>
  <c r="A1240"/>
  <c r="O1239"/>
  <c r="N1239"/>
  <c r="M1239"/>
  <c r="L1239"/>
  <c r="J1239"/>
  <c r="I1239"/>
  <c r="G1239"/>
  <c r="F1239"/>
  <c r="E1239"/>
  <c r="D1239"/>
  <c r="C1239"/>
  <c r="B1239"/>
  <c r="A1239"/>
  <c r="O1238"/>
  <c r="N1238"/>
  <c r="M1238"/>
  <c r="L1238"/>
  <c r="K1238"/>
  <c r="J1238"/>
  <c r="I1238"/>
  <c r="G1238"/>
  <c r="F1238"/>
  <c r="E1238"/>
  <c r="D1238"/>
  <c r="C1238"/>
  <c r="B1238"/>
  <c r="A1238"/>
  <c r="O1237"/>
  <c r="N1237"/>
  <c r="M1237"/>
  <c r="L1237"/>
  <c r="K1237"/>
  <c r="J1237"/>
  <c r="I1237"/>
  <c r="G1237"/>
  <c r="F1237"/>
  <c r="E1237"/>
  <c r="D1237"/>
  <c r="C1237"/>
  <c r="B1237"/>
  <c r="A1237"/>
  <c r="O1236"/>
  <c r="N1236"/>
  <c r="M1236"/>
  <c r="L1236"/>
  <c r="J1236"/>
  <c r="I1236"/>
  <c r="G1236"/>
  <c r="F1236"/>
  <c r="E1236"/>
  <c r="D1236"/>
  <c r="C1236"/>
  <c r="B1236"/>
  <c r="A1236"/>
  <c r="O1235"/>
  <c r="N1235"/>
  <c r="M1235"/>
  <c r="L1235"/>
  <c r="J1235"/>
  <c r="I1235"/>
  <c r="G1235"/>
  <c r="F1235"/>
  <c r="E1235"/>
  <c r="D1235"/>
  <c r="C1235"/>
  <c r="B1235"/>
  <c r="A1235"/>
  <c r="O1234"/>
  <c r="N1234"/>
  <c r="M1234"/>
  <c r="L1234"/>
  <c r="K1234"/>
  <c r="J1234"/>
  <c r="I1234"/>
  <c r="G1234"/>
  <c r="F1234"/>
  <c r="E1234"/>
  <c r="D1234"/>
  <c r="C1234"/>
  <c r="B1234"/>
  <c r="A1234"/>
  <c r="O1233"/>
  <c r="N1233"/>
  <c r="M1233"/>
  <c r="L1233"/>
  <c r="J1233"/>
  <c r="I1233"/>
  <c r="G1233"/>
  <c r="F1233"/>
  <c r="E1233"/>
  <c r="D1233"/>
  <c r="C1233"/>
  <c r="B1233"/>
  <c r="A1233"/>
  <c r="O1232"/>
  <c r="N1232"/>
  <c r="M1232"/>
  <c r="L1232"/>
  <c r="K1232"/>
  <c r="J1232"/>
  <c r="I1232"/>
  <c r="G1232"/>
  <c r="F1232"/>
  <c r="E1232"/>
  <c r="D1232"/>
  <c r="C1232"/>
  <c r="B1232"/>
  <c r="A1232"/>
  <c r="O1231"/>
  <c r="N1231"/>
  <c r="M1231"/>
  <c r="L1231"/>
  <c r="K1231"/>
  <c r="J1231"/>
  <c r="I1231"/>
  <c r="G1231"/>
  <c r="F1231"/>
  <c r="E1231"/>
  <c r="D1231"/>
  <c r="C1231"/>
  <c r="B1231"/>
  <c r="A1231"/>
  <c r="O1230"/>
  <c r="N1230"/>
  <c r="M1230"/>
  <c r="L1230"/>
  <c r="K1230"/>
  <c r="J1230"/>
  <c r="I1230"/>
  <c r="G1230"/>
  <c r="F1230"/>
  <c r="E1230"/>
  <c r="D1230"/>
  <c r="C1230"/>
  <c r="B1230"/>
  <c r="A1230"/>
  <c r="O1229"/>
  <c r="N1229"/>
  <c r="M1229"/>
  <c r="L1229"/>
  <c r="J1229"/>
  <c r="I1229"/>
  <c r="G1229"/>
  <c r="F1229"/>
  <c r="E1229"/>
  <c r="D1229"/>
  <c r="C1229"/>
  <c r="B1229"/>
  <c r="A1229"/>
  <c r="O1228"/>
  <c r="N1228"/>
  <c r="M1228"/>
  <c r="L1228"/>
  <c r="J1228"/>
  <c r="I1228"/>
  <c r="G1228"/>
  <c r="F1228"/>
  <c r="E1228"/>
  <c r="D1228"/>
  <c r="C1228"/>
  <c r="B1228"/>
  <c r="A1228"/>
  <c r="O1227"/>
  <c r="N1227"/>
  <c r="M1227"/>
  <c r="L1227"/>
  <c r="K1227"/>
  <c r="J1227"/>
  <c r="I1227"/>
  <c r="G1227"/>
  <c r="F1227"/>
  <c r="E1227"/>
  <c r="D1227"/>
  <c r="C1227"/>
  <c r="B1227"/>
  <c r="A1227"/>
  <c r="O1226"/>
  <c r="N1226"/>
  <c r="M1226"/>
  <c r="L1226"/>
  <c r="J1226"/>
  <c r="I1226"/>
  <c r="H1226"/>
  <c r="H1227" s="1"/>
  <c r="H1228" s="1"/>
  <c r="H1229" s="1"/>
  <c r="H1230" s="1"/>
  <c r="H1231" s="1"/>
  <c r="H1232" s="1"/>
  <c r="H1233" s="1"/>
  <c r="H1234" s="1"/>
  <c r="H1235" s="1"/>
  <c r="H1236" s="1"/>
  <c r="H1237" s="1"/>
  <c r="H1238" s="1"/>
  <c r="H1239" s="1"/>
  <c r="H1240" s="1"/>
  <c r="H1241" s="1"/>
  <c r="H1242" s="1"/>
  <c r="G1226"/>
  <c r="F1226"/>
  <c r="E1226"/>
  <c r="D1226"/>
  <c r="C1226"/>
  <c r="B1226"/>
  <c r="A1226"/>
  <c r="O1225"/>
  <c r="N1225"/>
  <c r="M1225"/>
  <c r="L1225"/>
  <c r="K1225"/>
  <c r="J1225"/>
  <c r="I1225"/>
  <c r="G1225"/>
  <c r="F1225"/>
  <c r="E1225"/>
  <c r="D1225"/>
  <c r="C1225"/>
  <c r="B1225"/>
  <c r="A1225"/>
  <c r="O1224"/>
  <c r="N1224"/>
  <c r="M1224"/>
  <c r="L1224"/>
  <c r="J1224"/>
  <c r="I1224"/>
  <c r="H1224"/>
  <c r="H1225" s="1"/>
  <c r="G1224"/>
  <c r="F1224"/>
  <c r="E1224"/>
  <c r="D1224"/>
  <c r="C1224"/>
  <c r="B1224"/>
  <c r="A1224"/>
  <c r="O1223"/>
  <c r="N1223"/>
  <c r="M1223"/>
  <c r="L1223"/>
  <c r="K1223"/>
  <c r="J1223"/>
  <c r="I1223"/>
  <c r="G1223"/>
  <c r="F1223"/>
  <c r="E1223"/>
  <c r="D1223"/>
  <c r="C1223"/>
  <c r="B1223"/>
  <c r="A1223"/>
  <c r="O1222"/>
  <c r="N1222"/>
  <c r="M1222"/>
  <c r="L1222"/>
  <c r="K1222"/>
  <c r="J1222"/>
  <c r="I1222"/>
  <c r="G1222"/>
  <c r="F1222"/>
  <c r="E1222"/>
  <c r="D1222"/>
  <c r="C1222"/>
  <c r="B1222"/>
  <c r="A1222"/>
  <c r="O1221"/>
  <c r="N1221"/>
  <c r="M1221"/>
  <c r="L1221"/>
  <c r="K1221"/>
  <c r="J1221"/>
  <c r="I1221"/>
  <c r="G1221"/>
  <c r="F1221"/>
  <c r="E1221"/>
  <c r="D1221"/>
  <c r="C1221"/>
  <c r="B1221"/>
  <c r="A1221"/>
  <c r="O1220"/>
  <c r="N1220"/>
  <c r="M1220"/>
  <c r="L1220"/>
  <c r="J1220"/>
  <c r="I1220"/>
  <c r="G1220"/>
  <c r="F1220"/>
  <c r="E1220"/>
  <c r="D1220"/>
  <c r="C1220"/>
  <c r="B1220"/>
  <c r="A1220"/>
  <c r="O1219"/>
  <c r="N1219"/>
  <c r="M1219"/>
  <c r="L1219"/>
  <c r="J1219"/>
  <c r="I1219"/>
  <c r="G1219"/>
  <c r="F1219"/>
  <c r="E1219"/>
  <c r="D1219"/>
  <c r="C1219"/>
  <c r="B1219"/>
  <c r="A1219"/>
  <c r="O1218"/>
  <c r="N1218"/>
  <c r="M1218"/>
  <c r="L1218"/>
  <c r="K1218"/>
  <c r="J1218"/>
  <c r="I1218"/>
  <c r="G1218"/>
  <c r="F1218"/>
  <c r="E1218"/>
  <c r="D1218"/>
  <c r="C1218"/>
  <c r="B1218"/>
  <c r="A1218"/>
  <c r="O1217"/>
  <c r="N1217"/>
  <c r="M1217"/>
  <c r="L1217"/>
  <c r="J1217"/>
  <c r="I1217"/>
  <c r="G1217"/>
  <c r="F1217"/>
  <c r="E1217"/>
  <c r="D1217"/>
  <c r="C1217"/>
  <c r="B1217"/>
  <c r="A1217"/>
  <c r="O1216"/>
  <c r="N1216"/>
  <c r="M1216"/>
  <c r="L1216"/>
  <c r="K1216"/>
  <c r="J1216"/>
  <c r="I1216"/>
  <c r="G1216"/>
  <c r="F1216"/>
  <c r="E1216"/>
  <c r="D1216"/>
  <c r="C1216"/>
  <c r="B1216"/>
  <c r="A1216"/>
  <c r="O1215"/>
  <c r="N1215"/>
  <c r="M1215"/>
  <c r="L1215"/>
  <c r="K1215"/>
  <c r="J1215"/>
  <c r="I1215"/>
  <c r="G1215"/>
  <c r="F1215"/>
  <c r="E1215"/>
  <c r="D1215"/>
  <c r="C1215"/>
  <c r="B1215"/>
  <c r="A1215"/>
  <c r="O1214"/>
  <c r="N1214"/>
  <c r="M1214"/>
  <c r="L1214"/>
  <c r="K1214"/>
  <c r="J1214"/>
  <c r="I1214"/>
  <c r="G1214"/>
  <c r="F1214"/>
  <c r="E1214"/>
  <c r="D1214"/>
  <c r="C1214"/>
  <c r="B1214"/>
  <c r="A1214"/>
  <c r="O1213"/>
  <c r="N1213"/>
  <c r="M1213"/>
  <c r="L1213"/>
  <c r="K1213"/>
  <c r="J1213"/>
  <c r="I1213"/>
  <c r="G1213"/>
  <c r="F1213"/>
  <c r="E1213"/>
  <c r="D1213"/>
  <c r="C1213"/>
  <c r="B1213"/>
  <c r="A1213"/>
  <c r="O1212"/>
  <c r="N1212"/>
  <c r="M1212"/>
  <c r="L1212"/>
  <c r="K1212"/>
  <c r="J1212"/>
  <c r="I1212"/>
  <c r="G1212"/>
  <c r="F1212"/>
  <c r="E1212"/>
  <c r="D1212"/>
  <c r="C1212"/>
  <c r="B1212"/>
  <c r="A1212"/>
  <c r="O1211"/>
  <c r="N1211"/>
  <c r="M1211"/>
  <c r="L1211"/>
  <c r="K1211"/>
  <c r="J1211"/>
  <c r="I1211"/>
  <c r="G1211"/>
  <c r="F1211"/>
  <c r="E1211"/>
  <c r="D1211"/>
  <c r="C1211"/>
  <c r="B1211"/>
  <c r="A1211"/>
  <c r="O1210"/>
  <c r="N1210"/>
  <c r="M1210"/>
  <c r="L1210"/>
  <c r="K1210"/>
  <c r="J1210"/>
  <c r="I1210"/>
  <c r="H1210"/>
  <c r="H1211" s="1"/>
  <c r="H1212" s="1"/>
  <c r="H1213" s="1"/>
  <c r="H1214" s="1"/>
  <c r="H1215" s="1"/>
  <c r="H1216" s="1"/>
  <c r="H1217" s="1"/>
  <c r="H1218" s="1"/>
  <c r="H1219" s="1"/>
  <c r="H1220" s="1"/>
  <c r="H1221" s="1"/>
  <c r="H1222" s="1"/>
  <c r="H1223" s="1"/>
  <c r="G1210"/>
  <c r="F1210"/>
  <c r="E1210"/>
  <c r="D1210"/>
  <c r="C1210"/>
  <c r="B1210"/>
  <c r="A1210"/>
  <c r="O1209"/>
  <c r="N1209"/>
  <c r="M1209"/>
  <c r="L1209"/>
  <c r="K1209"/>
  <c r="J1209"/>
  <c r="I1209"/>
  <c r="G1209"/>
  <c r="F1209"/>
  <c r="E1209"/>
  <c r="D1209"/>
  <c r="C1209"/>
  <c r="B1209"/>
  <c r="A1209"/>
  <c r="O1208"/>
  <c r="N1208"/>
  <c r="M1208"/>
  <c r="L1208"/>
  <c r="K1208"/>
  <c r="J1208"/>
  <c r="I1208"/>
  <c r="G1208"/>
  <c r="F1208"/>
  <c r="E1208"/>
  <c r="D1208"/>
  <c r="C1208"/>
  <c r="B1208"/>
  <c r="A1208"/>
  <c r="O1207"/>
  <c r="N1207"/>
  <c r="M1207"/>
  <c r="L1207"/>
  <c r="K1207"/>
  <c r="J1207"/>
  <c r="I1207"/>
  <c r="H1207"/>
  <c r="H1208" s="1"/>
  <c r="H1209" s="1"/>
  <c r="G1207"/>
  <c r="F1207"/>
  <c r="E1207"/>
  <c r="D1207"/>
  <c r="C1207"/>
  <c r="B1207"/>
  <c r="A1207"/>
  <c r="O1206"/>
  <c r="N1206"/>
  <c r="M1206"/>
  <c r="L1206"/>
  <c r="J1206"/>
  <c r="I1206"/>
  <c r="H1206"/>
  <c r="G1206"/>
  <c r="F1206"/>
  <c r="E1206"/>
  <c r="D1206"/>
  <c r="C1206"/>
  <c r="B1206"/>
  <c r="A1206"/>
  <c r="O1205"/>
  <c r="N1205"/>
  <c r="M1205"/>
  <c r="L1205"/>
  <c r="K1205"/>
  <c r="J1205"/>
  <c r="I1205"/>
  <c r="G1205"/>
  <c r="F1205"/>
  <c r="E1205"/>
  <c r="D1205"/>
  <c r="C1205"/>
  <c r="B1205"/>
  <c r="A1205"/>
  <c r="O1204"/>
  <c r="N1204"/>
  <c r="M1204"/>
  <c r="L1204"/>
  <c r="K1204"/>
  <c r="J1204"/>
  <c r="I1204"/>
  <c r="G1204"/>
  <c r="F1204"/>
  <c r="E1204"/>
  <c r="D1204"/>
  <c r="C1204"/>
  <c r="B1204"/>
  <c r="A1204"/>
  <c r="O1203"/>
  <c r="N1203"/>
  <c r="M1203"/>
  <c r="L1203"/>
  <c r="J1203"/>
  <c r="I1203"/>
  <c r="G1203"/>
  <c r="F1203"/>
  <c r="E1203"/>
  <c r="D1203"/>
  <c r="C1203"/>
  <c r="B1203"/>
  <c r="A1203"/>
  <c r="O1202"/>
  <c r="N1202"/>
  <c r="M1202"/>
  <c r="L1202"/>
  <c r="K1202"/>
  <c r="J1202"/>
  <c r="I1202"/>
  <c r="H1202"/>
  <c r="H1203" s="1"/>
  <c r="H1204" s="1"/>
  <c r="H1205" s="1"/>
  <c r="G1202"/>
  <c r="F1202"/>
  <c r="E1202"/>
  <c r="D1202"/>
  <c r="C1202"/>
  <c r="B1202"/>
  <c r="A1202"/>
  <c r="O1201"/>
  <c r="N1201"/>
  <c r="M1201"/>
  <c r="L1201"/>
  <c r="K1201"/>
  <c r="J1201"/>
  <c r="I1201"/>
  <c r="G1201"/>
  <c r="F1201"/>
  <c r="E1201"/>
  <c r="D1201"/>
  <c r="C1201"/>
  <c r="B1201"/>
  <c r="A1201"/>
  <c r="O1200"/>
  <c r="N1200"/>
  <c r="M1200"/>
  <c r="L1200"/>
  <c r="J1200"/>
  <c r="I1200"/>
  <c r="H1200"/>
  <c r="H1201" s="1"/>
  <c r="G1200"/>
  <c r="F1200"/>
  <c r="E1200"/>
  <c r="D1200"/>
  <c r="C1200"/>
  <c r="B1200"/>
  <c r="A1200"/>
  <c r="O1199"/>
  <c r="N1199"/>
  <c r="M1199"/>
  <c r="L1199"/>
  <c r="J1199"/>
  <c r="I1199"/>
  <c r="G1199"/>
  <c r="F1199"/>
  <c r="E1199"/>
  <c r="D1199"/>
  <c r="C1199"/>
  <c r="B1199"/>
  <c r="A1199"/>
  <c r="O1198"/>
  <c r="N1198"/>
  <c r="M1198"/>
  <c r="L1198"/>
  <c r="J1198"/>
  <c r="I1198"/>
  <c r="G1198"/>
  <c r="F1198"/>
  <c r="E1198"/>
  <c r="D1198"/>
  <c r="C1198"/>
  <c r="B1198"/>
  <c r="A1198"/>
  <c r="O1197"/>
  <c r="N1197"/>
  <c r="M1197"/>
  <c r="L1197"/>
  <c r="J1197"/>
  <c r="I1197"/>
  <c r="H1197"/>
  <c r="H1198" s="1"/>
  <c r="H1199" s="1"/>
  <c r="G1197"/>
  <c r="F1197"/>
  <c r="E1197"/>
  <c r="D1197"/>
  <c r="C1197"/>
  <c r="B1197"/>
  <c r="A1197"/>
  <c r="O1196"/>
  <c r="N1196"/>
  <c r="M1196"/>
  <c r="L1196"/>
  <c r="K1196"/>
  <c r="J1196"/>
  <c r="I1196"/>
  <c r="G1196"/>
  <c r="F1196"/>
  <c r="E1196"/>
  <c r="D1196"/>
  <c r="C1196"/>
  <c r="B1196"/>
  <c r="A1196"/>
  <c r="O1195"/>
  <c r="N1195"/>
  <c r="M1195"/>
  <c r="L1195"/>
  <c r="K1195"/>
  <c r="J1195"/>
  <c r="I1195"/>
  <c r="H1195"/>
  <c r="H1196" s="1"/>
  <c r="G1195"/>
  <c r="F1195"/>
  <c r="E1195"/>
  <c r="D1195"/>
  <c r="C1195"/>
  <c r="B1195"/>
  <c r="A1195"/>
  <c r="O1194"/>
  <c r="N1194"/>
  <c r="M1194"/>
  <c r="L1194"/>
  <c r="K1194"/>
  <c r="J1194"/>
  <c r="I1194"/>
  <c r="G1194"/>
  <c r="F1194"/>
  <c r="E1194"/>
  <c r="D1194"/>
  <c r="C1194"/>
  <c r="B1194"/>
  <c r="A1194"/>
  <c r="O1193"/>
  <c r="N1193"/>
  <c r="M1193"/>
  <c r="L1193"/>
  <c r="K1193"/>
  <c r="J1193"/>
  <c r="I1193"/>
  <c r="G1193"/>
  <c r="F1193"/>
  <c r="E1193"/>
  <c r="D1193"/>
  <c r="C1193"/>
  <c r="B1193"/>
  <c r="A1193"/>
  <c r="O1192"/>
  <c r="N1192"/>
  <c r="M1192"/>
  <c r="L1192"/>
  <c r="K1192"/>
  <c r="J1192"/>
  <c r="I1192"/>
  <c r="G1192"/>
  <c r="F1192"/>
  <c r="E1192"/>
  <c r="D1192"/>
  <c r="C1192"/>
  <c r="B1192"/>
  <c r="A1192"/>
  <c r="O1191"/>
  <c r="N1191"/>
  <c r="M1191"/>
  <c r="L1191"/>
  <c r="K1191"/>
  <c r="J1191"/>
  <c r="I1191"/>
  <c r="H1191"/>
  <c r="H1192" s="1"/>
  <c r="H1193" s="1"/>
  <c r="H1194" s="1"/>
  <c r="G1191"/>
  <c r="F1191"/>
  <c r="E1191"/>
  <c r="D1191"/>
  <c r="C1191"/>
  <c r="B1191"/>
  <c r="A1191"/>
  <c r="O1190"/>
  <c r="N1190"/>
  <c r="M1190"/>
  <c r="L1190"/>
  <c r="J1190"/>
  <c r="I1190"/>
  <c r="G1190"/>
  <c r="F1190"/>
  <c r="E1190"/>
  <c r="D1190"/>
  <c r="C1190"/>
  <c r="B1190"/>
  <c r="A1190"/>
  <c r="O1189"/>
  <c r="N1189"/>
  <c r="M1189"/>
  <c r="L1189"/>
  <c r="K1189"/>
  <c r="J1189"/>
  <c r="I1189"/>
  <c r="G1189"/>
  <c r="F1189"/>
  <c r="E1189"/>
  <c r="D1189"/>
  <c r="C1189"/>
  <c r="B1189"/>
  <c r="A1189"/>
  <c r="O1188"/>
  <c r="N1188"/>
  <c r="M1188"/>
  <c r="L1188"/>
  <c r="K1188"/>
  <c r="J1188"/>
  <c r="I1188"/>
  <c r="G1188"/>
  <c r="F1188"/>
  <c r="E1188"/>
  <c r="D1188"/>
  <c r="C1188"/>
  <c r="B1188"/>
  <c r="A1188"/>
  <c r="O1187"/>
  <c r="N1187"/>
  <c r="M1187"/>
  <c r="L1187"/>
  <c r="K1187"/>
  <c r="J1187"/>
  <c r="I1187"/>
  <c r="H1187"/>
  <c r="H1188" s="1"/>
  <c r="H1189" s="1"/>
  <c r="H1190" s="1"/>
  <c r="G1187"/>
  <c r="F1187"/>
  <c r="E1187"/>
  <c r="D1187"/>
  <c r="C1187"/>
  <c r="B1187"/>
  <c r="A1187"/>
  <c r="O1186"/>
  <c r="N1186"/>
  <c r="M1186"/>
  <c r="L1186"/>
  <c r="J1186"/>
  <c r="I1186"/>
  <c r="G1186"/>
  <c r="F1186"/>
  <c r="E1186"/>
  <c r="D1186"/>
  <c r="C1186"/>
  <c r="B1186"/>
  <c r="A1186"/>
  <c r="O1185"/>
  <c r="N1185"/>
  <c r="M1185"/>
  <c r="L1185"/>
  <c r="J1185"/>
  <c r="I1185"/>
  <c r="H1185"/>
  <c r="H1186" s="1"/>
  <c r="G1185"/>
  <c r="F1185"/>
  <c r="E1185"/>
  <c r="D1185"/>
  <c r="C1185"/>
  <c r="B1185"/>
  <c r="A1185"/>
  <c r="O1184"/>
  <c r="N1184"/>
  <c r="M1184"/>
  <c r="L1184"/>
  <c r="K1184"/>
  <c r="J1184"/>
  <c r="I1184"/>
  <c r="H1184"/>
  <c r="G1184"/>
  <c r="F1184"/>
  <c r="E1184"/>
  <c r="D1184"/>
  <c r="C1184"/>
  <c r="B1184"/>
  <c r="A1184"/>
  <c r="O1183"/>
  <c r="N1183"/>
  <c r="M1183"/>
  <c r="L1183"/>
  <c r="K1183"/>
  <c r="J1183"/>
  <c r="I1183"/>
  <c r="H1183"/>
  <c r="G1183"/>
  <c r="F1183"/>
  <c r="E1183"/>
  <c r="D1183"/>
  <c r="C1183"/>
  <c r="B1183"/>
  <c r="A1183"/>
  <c r="O1182"/>
  <c r="N1182"/>
  <c r="M1182"/>
  <c r="L1182"/>
  <c r="K1182"/>
  <c r="J1182"/>
  <c r="I1182"/>
  <c r="H1182"/>
  <c r="G1182"/>
  <c r="F1182"/>
  <c r="E1182"/>
  <c r="D1182"/>
  <c r="C1182"/>
  <c r="B1182"/>
  <c r="A1182"/>
  <c r="O1181"/>
  <c r="N1181"/>
  <c r="M1181"/>
  <c r="L1181"/>
  <c r="K1181"/>
  <c r="J1181"/>
  <c r="I1181"/>
  <c r="G1181"/>
  <c r="F1181"/>
  <c r="E1181"/>
  <c r="D1181"/>
  <c r="C1181"/>
  <c r="B1181"/>
  <c r="A1181"/>
  <c r="O1180"/>
  <c r="N1180"/>
  <c r="M1180"/>
  <c r="L1180"/>
  <c r="K1180"/>
  <c r="J1180"/>
  <c r="I1180"/>
  <c r="G1180"/>
  <c r="F1180"/>
  <c r="E1180"/>
  <c r="D1180"/>
  <c r="C1180"/>
  <c r="B1180"/>
  <c r="A1180"/>
  <c r="O1179"/>
  <c r="N1179"/>
  <c r="M1179"/>
  <c r="L1179"/>
  <c r="K1179"/>
  <c r="J1179"/>
  <c r="I1179"/>
  <c r="G1179"/>
  <c r="F1179"/>
  <c r="E1179"/>
  <c r="D1179"/>
  <c r="C1179"/>
  <c r="B1179"/>
  <c r="A1179"/>
  <c r="O1178"/>
  <c r="N1178"/>
  <c r="M1178"/>
  <c r="L1178"/>
  <c r="K1178"/>
  <c r="J1178"/>
  <c r="I1178"/>
  <c r="G1178"/>
  <c r="F1178"/>
  <c r="E1178"/>
  <c r="D1178"/>
  <c r="C1178"/>
  <c r="B1178"/>
  <c r="A1178"/>
  <c r="O1177"/>
  <c r="N1177"/>
  <c r="M1177"/>
  <c r="L1177"/>
  <c r="K1177"/>
  <c r="J1177"/>
  <c r="I1177"/>
  <c r="G1177"/>
  <c r="F1177"/>
  <c r="E1177"/>
  <c r="D1177"/>
  <c r="C1177"/>
  <c r="B1177"/>
  <c r="A1177"/>
  <c r="O1176"/>
  <c r="N1176"/>
  <c r="M1176"/>
  <c r="L1176"/>
  <c r="K1176"/>
  <c r="J1176"/>
  <c r="I1176"/>
  <c r="G1176"/>
  <c r="F1176"/>
  <c r="E1176"/>
  <c r="D1176"/>
  <c r="C1176"/>
  <c r="B1176"/>
  <c r="A1176"/>
  <c r="O1175"/>
  <c r="N1175"/>
  <c r="M1175"/>
  <c r="L1175"/>
  <c r="K1175"/>
  <c r="J1175"/>
  <c r="I1175"/>
  <c r="G1175"/>
  <c r="F1175"/>
  <c r="E1175"/>
  <c r="D1175"/>
  <c r="C1175"/>
  <c r="B1175"/>
  <c r="A1175"/>
  <c r="O1174"/>
  <c r="N1174"/>
  <c r="M1174"/>
  <c r="L1174"/>
  <c r="K1174"/>
  <c r="J1174"/>
  <c r="I1174"/>
  <c r="G1174"/>
  <c r="F1174"/>
  <c r="E1174"/>
  <c r="D1174"/>
  <c r="C1174"/>
  <c r="B1174"/>
  <c r="A1174"/>
  <c r="O1173"/>
  <c r="N1173"/>
  <c r="M1173"/>
  <c r="L1173"/>
  <c r="K1173"/>
  <c r="J1173"/>
  <c r="I1173"/>
  <c r="G1173"/>
  <c r="F1173"/>
  <c r="E1173"/>
  <c r="D1173"/>
  <c r="C1173"/>
  <c r="B1173"/>
  <c r="A1173"/>
  <c r="O1172"/>
  <c r="N1172"/>
  <c r="M1172"/>
  <c r="L1172"/>
  <c r="K1172"/>
  <c r="J1172"/>
  <c r="I1172"/>
  <c r="H1172"/>
  <c r="H1173" s="1"/>
  <c r="H1174" s="1"/>
  <c r="H1175" s="1"/>
  <c r="H1176" s="1"/>
  <c r="H1177" s="1"/>
  <c r="H1178" s="1"/>
  <c r="H1179" s="1"/>
  <c r="H1180" s="1"/>
  <c r="H1181" s="1"/>
  <c r="G1172"/>
  <c r="F1172"/>
  <c r="E1172"/>
  <c r="D1172"/>
  <c r="C1172"/>
  <c r="B1172"/>
  <c r="A1172"/>
  <c r="O1171"/>
  <c r="N1171"/>
  <c r="M1171"/>
  <c r="L1171"/>
  <c r="K1171"/>
  <c r="J1171"/>
  <c r="I1171"/>
  <c r="G1171"/>
  <c r="F1171"/>
  <c r="E1171"/>
  <c r="D1171"/>
  <c r="C1171"/>
  <c r="B1171"/>
  <c r="A1171"/>
  <c r="O1170"/>
  <c r="N1170"/>
  <c r="M1170"/>
  <c r="L1170"/>
  <c r="K1170"/>
  <c r="J1170"/>
  <c r="I1170"/>
  <c r="G1170"/>
  <c r="F1170"/>
  <c r="E1170"/>
  <c r="D1170"/>
  <c r="C1170"/>
  <c r="B1170"/>
  <c r="A1170"/>
  <c r="O1169"/>
  <c r="N1169"/>
  <c r="M1169"/>
  <c r="L1169"/>
  <c r="K1169"/>
  <c r="J1169"/>
  <c r="I1169"/>
  <c r="G1169"/>
  <c r="F1169"/>
  <c r="E1169"/>
  <c r="D1169"/>
  <c r="C1169"/>
  <c r="B1169"/>
  <c r="A1169"/>
  <c r="O1168"/>
  <c r="N1168"/>
  <c r="M1168"/>
  <c r="L1168"/>
  <c r="J1168"/>
  <c r="I1168"/>
  <c r="H1168"/>
  <c r="H1169" s="1"/>
  <c r="H1170" s="1"/>
  <c r="H1171" s="1"/>
  <c r="G1168"/>
  <c r="F1168"/>
  <c r="E1168"/>
  <c r="D1168"/>
  <c r="C1168"/>
  <c r="B1168"/>
  <c r="A1168"/>
  <c r="O1167"/>
  <c r="N1167"/>
  <c r="M1167"/>
  <c r="L1167"/>
  <c r="K1167"/>
  <c r="J1167"/>
  <c r="I1167"/>
  <c r="H1167"/>
  <c r="G1167"/>
  <c r="F1167"/>
  <c r="E1167"/>
  <c r="D1167"/>
  <c r="C1167"/>
  <c r="B1167"/>
  <c r="A1167"/>
  <c r="O1166"/>
  <c r="N1166"/>
  <c r="M1166"/>
  <c r="L1166"/>
  <c r="K1166"/>
  <c r="J1166"/>
  <c r="I1166"/>
  <c r="H1166"/>
  <c r="G1166"/>
  <c r="F1166"/>
  <c r="E1166"/>
  <c r="D1166"/>
  <c r="C1166"/>
  <c r="B1166"/>
  <c r="A1166"/>
  <c r="O1165"/>
  <c r="N1165"/>
  <c r="M1165"/>
  <c r="L1165"/>
  <c r="K1165"/>
  <c r="J1165"/>
  <c r="I1165"/>
  <c r="G1165"/>
  <c r="F1165"/>
  <c r="E1165"/>
  <c r="D1165"/>
  <c r="C1165"/>
  <c r="B1165"/>
  <c r="A1165"/>
  <c r="O1164"/>
  <c r="N1164"/>
  <c r="M1164"/>
  <c r="L1164"/>
  <c r="K1164"/>
  <c r="J1164"/>
  <c r="I1164"/>
  <c r="G1164"/>
  <c r="F1164"/>
  <c r="E1164"/>
  <c r="D1164"/>
  <c r="C1164"/>
  <c r="B1164"/>
  <c r="A1164"/>
  <c r="O1163"/>
  <c r="N1163"/>
  <c r="M1163"/>
  <c r="L1163"/>
  <c r="K1163"/>
  <c r="J1163"/>
  <c r="I1163"/>
  <c r="G1163"/>
  <c r="F1163"/>
  <c r="E1163"/>
  <c r="D1163"/>
  <c r="C1163"/>
  <c r="B1163"/>
  <c r="A1163"/>
  <c r="O1162"/>
  <c r="N1162"/>
  <c r="M1162"/>
  <c r="L1162"/>
  <c r="K1162"/>
  <c r="J1162"/>
  <c r="I1162"/>
  <c r="G1162"/>
  <c r="F1162"/>
  <c r="E1162"/>
  <c r="D1162"/>
  <c r="C1162"/>
  <c r="B1162"/>
  <c r="A1162"/>
  <c r="O1161"/>
  <c r="N1161"/>
  <c r="M1161"/>
  <c r="L1161"/>
  <c r="K1161"/>
  <c r="J1161"/>
  <c r="I1161"/>
  <c r="G1161"/>
  <c r="F1161"/>
  <c r="E1161"/>
  <c r="D1161"/>
  <c r="C1161"/>
  <c r="B1161"/>
  <c r="A1161"/>
  <c r="O1160"/>
  <c r="N1160"/>
  <c r="M1160"/>
  <c r="L1160"/>
  <c r="K1160"/>
  <c r="J1160"/>
  <c r="I1160"/>
  <c r="G1160"/>
  <c r="F1160"/>
  <c r="E1160"/>
  <c r="D1160"/>
  <c r="C1160"/>
  <c r="B1160"/>
  <c r="A1160"/>
  <c r="O1159"/>
  <c r="N1159"/>
  <c r="M1159"/>
  <c r="L1159"/>
  <c r="K1159"/>
  <c r="J1159"/>
  <c r="I1159"/>
  <c r="G1159"/>
  <c r="F1159"/>
  <c r="E1159"/>
  <c r="D1159"/>
  <c r="C1159"/>
  <c r="B1159"/>
  <c r="A1159"/>
  <c r="O1158"/>
  <c r="N1158"/>
  <c r="M1158"/>
  <c r="L1158"/>
  <c r="K1158"/>
  <c r="J1158"/>
  <c r="I1158"/>
  <c r="G1158"/>
  <c r="F1158"/>
  <c r="E1158"/>
  <c r="D1158"/>
  <c r="C1158"/>
  <c r="B1158"/>
  <c r="A1158"/>
  <c r="O1157"/>
  <c r="N1157"/>
  <c r="M1157"/>
  <c r="L1157"/>
  <c r="K1157"/>
  <c r="J1157"/>
  <c r="I1157"/>
  <c r="G1157"/>
  <c r="F1157"/>
  <c r="E1157"/>
  <c r="D1157"/>
  <c r="C1157"/>
  <c r="B1157"/>
  <c r="A1157"/>
  <c r="O1156"/>
  <c r="N1156"/>
  <c r="M1156"/>
  <c r="L1156"/>
  <c r="J1156"/>
  <c r="I1156"/>
  <c r="G1156"/>
  <c r="F1156"/>
  <c r="E1156"/>
  <c r="D1156"/>
  <c r="C1156"/>
  <c r="B1156"/>
  <c r="A1156"/>
  <c r="O1155"/>
  <c r="N1155"/>
  <c r="M1155"/>
  <c r="L1155"/>
  <c r="K1155"/>
  <c r="J1155"/>
  <c r="I1155"/>
  <c r="G1155"/>
  <c r="F1155"/>
  <c r="E1155"/>
  <c r="D1155"/>
  <c r="C1155"/>
  <c r="B1155"/>
  <c r="A1155"/>
  <c r="O1154"/>
  <c r="N1154"/>
  <c r="M1154"/>
  <c r="L1154"/>
  <c r="J1154"/>
  <c r="I1154"/>
  <c r="G1154"/>
  <c r="F1154"/>
  <c r="E1154"/>
  <c r="D1154"/>
  <c r="C1154"/>
  <c r="B1154"/>
  <c r="A1154"/>
  <c r="O1153"/>
  <c r="N1153"/>
  <c r="M1153"/>
  <c r="L1153"/>
  <c r="K1153"/>
  <c r="J1153"/>
  <c r="I1153"/>
  <c r="G1153"/>
  <c r="F1153"/>
  <c r="E1153"/>
  <c r="D1153"/>
  <c r="C1153"/>
  <c r="B1153"/>
  <c r="A1153"/>
  <c r="O1152"/>
  <c r="N1152"/>
  <c r="M1152"/>
  <c r="L1152"/>
  <c r="K1152"/>
  <c r="J1152"/>
  <c r="I1152"/>
  <c r="G1152"/>
  <c r="F1152"/>
  <c r="E1152"/>
  <c r="D1152"/>
  <c r="C1152"/>
  <c r="B1152"/>
  <c r="A1152"/>
  <c r="O1151"/>
  <c r="N1151"/>
  <c r="M1151"/>
  <c r="L1151"/>
  <c r="K1151"/>
  <c r="J1151"/>
  <c r="I1151"/>
  <c r="G1151"/>
  <c r="F1151"/>
  <c r="E1151"/>
  <c r="D1151"/>
  <c r="C1151"/>
  <c r="B1151"/>
  <c r="A1151"/>
  <c r="O1150"/>
  <c r="N1150"/>
  <c r="M1150"/>
  <c r="L1150"/>
  <c r="K1150"/>
  <c r="J1150"/>
  <c r="I1150"/>
  <c r="G1150"/>
  <c r="F1150"/>
  <c r="E1150"/>
  <c r="D1150"/>
  <c r="C1150"/>
  <c r="B1150"/>
  <c r="A1150"/>
  <c r="O1149"/>
  <c r="N1149"/>
  <c r="M1149"/>
  <c r="L1149"/>
  <c r="K1149"/>
  <c r="J1149"/>
  <c r="I1149"/>
  <c r="G1149"/>
  <c r="F1149"/>
  <c r="E1149"/>
  <c r="D1149"/>
  <c r="C1149"/>
  <c r="B1149"/>
  <c r="A1149"/>
  <c r="O1148"/>
  <c r="N1148"/>
  <c r="M1148"/>
  <c r="L1148"/>
  <c r="K1148"/>
  <c r="J1148"/>
  <c r="I1148"/>
  <c r="G1148"/>
  <c r="F1148"/>
  <c r="E1148"/>
  <c r="D1148"/>
  <c r="C1148"/>
  <c r="B1148"/>
  <c r="A1148"/>
  <c r="O1147"/>
  <c r="N1147"/>
  <c r="M1147"/>
  <c r="L1147"/>
  <c r="J1147"/>
  <c r="I1147"/>
  <c r="G1147"/>
  <c r="F1147"/>
  <c r="E1147"/>
  <c r="D1147"/>
  <c r="C1147"/>
  <c r="B1147"/>
  <c r="A1147"/>
  <c r="O1146"/>
  <c r="N1146"/>
  <c r="M1146"/>
  <c r="L1146"/>
  <c r="K1146"/>
  <c r="J1146"/>
  <c r="I1146"/>
  <c r="G1146"/>
  <c r="F1146"/>
  <c r="E1146"/>
  <c r="D1146"/>
  <c r="C1146"/>
  <c r="B1146"/>
  <c r="A1146"/>
  <c r="O1145"/>
  <c r="N1145"/>
  <c r="M1145"/>
  <c r="L1145"/>
  <c r="K1145"/>
  <c r="J1145"/>
  <c r="I1145"/>
  <c r="G1145"/>
  <c r="F1145"/>
  <c r="E1145"/>
  <c r="D1145"/>
  <c r="C1145"/>
  <c r="B1145"/>
  <c r="A1145"/>
  <c r="O1144"/>
  <c r="N1144"/>
  <c r="M1144"/>
  <c r="L1144"/>
  <c r="J1144"/>
  <c r="I1144"/>
  <c r="G1144"/>
  <c r="F1144"/>
  <c r="E1144"/>
  <c r="D1144"/>
  <c r="C1144"/>
  <c r="B1144"/>
  <c r="A1144"/>
  <c r="O1143"/>
  <c r="N1143"/>
  <c r="M1143"/>
  <c r="L1143"/>
  <c r="J1143"/>
  <c r="I1143"/>
  <c r="G1143"/>
  <c r="F1143"/>
  <c r="E1143"/>
  <c r="D1143"/>
  <c r="C1143"/>
  <c r="B1143"/>
  <c r="A1143"/>
  <c r="O1142"/>
  <c r="N1142"/>
  <c r="M1142"/>
  <c r="L1142"/>
  <c r="K1142"/>
  <c r="J1142"/>
  <c r="I1142"/>
  <c r="G1142"/>
  <c r="F1142"/>
  <c r="E1142"/>
  <c r="D1142"/>
  <c r="C1142"/>
  <c r="B1142"/>
  <c r="A1142"/>
  <c r="O1141"/>
  <c r="N1141"/>
  <c r="M1141"/>
  <c r="L1141"/>
  <c r="K1141"/>
  <c r="J1141"/>
  <c r="I1141"/>
  <c r="G1141"/>
  <c r="F1141"/>
  <c r="E1141"/>
  <c r="D1141"/>
  <c r="C1141"/>
  <c r="B1141"/>
  <c r="A1141"/>
  <c r="O1140"/>
  <c r="N1140"/>
  <c r="M1140"/>
  <c r="L1140"/>
  <c r="K1140"/>
  <c r="J1140"/>
  <c r="I1140"/>
  <c r="G1140"/>
  <c r="F1140"/>
  <c r="E1140"/>
  <c r="D1140"/>
  <c r="C1140"/>
  <c r="B1140"/>
  <c r="A1140"/>
  <c r="O1139"/>
  <c r="N1139"/>
  <c r="M1139"/>
  <c r="L1139"/>
  <c r="K1139"/>
  <c r="J1139"/>
  <c r="I1139"/>
  <c r="G1139"/>
  <c r="F1139"/>
  <c r="E1139"/>
  <c r="D1139"/>
  <c r="C1139"/>
  <c r="B1139"/>
  <c r="A1139"/>
  <c r="O1138"/>
  <c r="N1138"/>
  <c r="M1138"/>
  <c r="L1138"/>
  <c r="K1138"/>
  <c r="J1138"/>
  <c r="I1138"/>
  <c r="H1138"/>
  <c r="H1139" s="1"/>
  <c r="H1140" s="1"/>
  <c r="H1141" s="1"/>
  <c r="H1142" s="1"/>
  <c r="H1143" s="1"/>
  <c r="H1144" s="1"/>
  <c r="H1145" s="1"/>
  <c r="H1146" s="1"/>
  <c r="H1147" s="1"/>
  <c r="H1148" s="1"/>
  <c r="H1149" s="1"/>
  <c r="H1150" s="1"/>
  <c r="H1151" s="1"/>
  <c r="H1152" s="1"/>
  <c r="H1153" s="1"/>
  <c r="H1154" s="1"/>
  <c r="H1155" s="1"/>
  <c r="H1156" s="1"/>
  <c r="H1157" s="1"/>
  <c r="H1158" s="1"/>
  <c r="H1159" s="1"/>
  <c r="H1160" s="1"/>
  <c r="H1161" s="1"/>
  <c r="H1162" s="1"/>
  <c r="H1163" s="1"/>
  <c r="H1164" s="1"/>
  <c r="H1165" s="1"/>
  <c r="G1138"/>
  <c r="F1138"/>
  <c r="E1138"/>
  <c r="D1138"/>
  <c r="C1138"/>
  <c r="B1138"/>
  <c r="A1138"/>
  <c r="O1137"/>
  <c r="N1137"/>
  <c r="M1137"/>
  <c r="L1137"/>
  <c r="K1137"/>
  <c r="J1137"/>
  <c r="I1137"/>
  <c r="G1137"/>
  <c r="F1137"/>
  <c r="E1137"/>
  <c r="D1137"/>
  <c r="C1137"/>
  <c r="B1137"/>
  <c r="A1137"/>
  <c r="O1136"/>
  <c r="N1136"/>
  <c r="M1136"/>
  <c r="L1136"/>
  <c r="K1136"/>
  <c r="J1136"/>
  <c r="I1136"/>
  <c r="G1136"/>
  <c r="F1136"/>
  <c r="E1136"/>
  <c r="D1136"/>
  <c r="C1136"/>
  <c r="B1136"/>
  <c r="A1136"/>
  <c r="O1135"/>
  <c r="N1135"/>
  <c r="M1135"/>
  <c r="L1135"/>
  <c r="K1135"/>
  <c r="J1135"/>
  <c r="I1135"/>
  <c r="G1135"/>
  <c r="F1135"/>
  <c r="E1135"/>
  <c r="D1135"/>
  <c r="C1135"/>
  <c r="B1135"/>
  <c r="A1135"/>
  <c r="O1134"/>
  <c r="N1134"/>
  <c r="M1134"/>
  <c r="L1134"/>
  <c r="K1134"/>
  <c r="J1134"/>
  <c r="I1134"/>
  <c r="G1134"/>
  <c r="F1134"/>
  <c r="E1134"/>
  <c r="D1134"/>
  <c r="C1134"/>
  <c r="B1134"/>
  <c r="A1134"/>
  <c r="O1133"/>
  <c r="N1133"/>
  <c r="M1133"/>
  <c r="L1133"/>
  <c r="K1133"/>
  <c r="J1133"/>
  <c r="I1133"/>
  <c r="G1133"/>
  <c r="F1133"/>
  <c r="E1133"/>
  <c r="D1133"/>
  <c r="C1133"/>
  <c r="B1133"/>
  <c r="A1133"/>
  <c r="O1132"/>
  <c r="N1132"/>
  <c r="M1132"/>
  <c r="L1132"/>
  <c r="K1132"/>
  <c r="J1132"/>
  <c r="I1132"/>
  <c r="G1132"/>
  <c r="F1132"/>
  <c r="E1132"/>
  <c r="D1132"/>
  <c r="C1132"/>
  <c r="B1132"/>
  <c r="A1132"/>
  <c r="O1131"/>
  <c r="N1131"/>
  <c r="M1131"/>
  <c r="L1131"/>
  <c r="K1131"/>
  <c r="J1131"/>
  <c r="I1131"/>
  <c r="G1131"/>
  <c r="F1131"/>
  <c r="E1131"/>
  <c r="D1131"/>
  <c r="C1131"/>
  <c r="B1131"/>
  <c r="A1131"/>
  <c r="O1130"/>
  <c r="N1130"/>
  <c r="M1130"/>
  <c r="L1130"/>
  <c r="K1130"/>
  <c r="J1130"/>
  <c r="I1130"/>
  <c r="G1130"/>
  <c r="F1130"/>
  <c r="E1130"/>
  <c r="D1130"/>
  <c r="C1130"/>
  <c r="B1130"/>
  <c r="A1130"/>
  <c r="O1129"/>
  <c r="N1129"/>
  <c r="M1129"/>
  <c r="L1129"/>
  <c r="K1129"/>
  <c r="J1129"/>
  <c r="I1129"/>
  <c r="G1129"/>
  <c r="F1129"/>
  <c r="E1129"/>
  <c r="D1129"/>
  <c r="C1129"/>
  <c r="B1129"/>
  <c r="A1129"/>
  <c r="O1128"/>
  <c r="N1128"/>
  <c r="M1128"/>
  <c r="L1128"/>
  <c r="K1128"/>
  <c r="J1128"/>
  <c r="I1128"/>
  <c r="G1128"/>
  <c r="F1128"/>
  <c r="E1128"/>
  <c r="D1128"/>
  <c r="C1128"/>
  <c r="B1128"/>
  <c r="A1128"/>
  <c r="O1127"/>
  <c r="N1127"/>
  <c r="M1127"/>
  <c r="L1127"/>
  <c r="K1127"/>
  <c r="J1127"/>
  <c r="I1127"/>
  <c r="G1127"/>
  <c r="F1127"/>
  <c r="E1127"/>
  <c r="D1127"/>
  <c r="C1127"/>
  <c r="B1127"/>
  <c r="A1127"/>
  <c r="O1126"/>
  <c r="N1126"/>
  <c r="M1126"/>
  <c r="L1126"/>
  <c r="K1126"/>
  <c r="J1126"/>
  <c r="I1126"/>
  <c r="G1126"/>
  <c r="F1126"/>
  <c r="E1126"/>
  <c r="D1126"/>
  <c r="C1126"/>
  <c r="B1126"/>
  <c r="A1126"/>
  <c r="O1125"/>
  <c r="N1125"/>
  <c r="M1125"/>
  <c r="L1125"/>
  <c r="K1125"/>
  <c r="J1125"/>
  <c r="I1125"/>
  <c r="G1125"/>
  <c r="F1125"/>
  <c r="E1125"/>
  <c r="D1125"/>
  <c r="C1125"/>
  <c r="B1125"/>
  <c r="A1125"/>
  <c r="O1124"/>
  <c r="N1124"/>
  <c r="M1124"/>
  <c r="L1124"/>
  <c r="J1124"/>
  <c r="I1124"/>
  <c r="H1124"/>
  <c r="H1125" s="1"/>
  <c r="G1124"/>
  <c r="F1124"/>
  <c r="E1124"/>
  <c r="D1124"/>
  <c r="C1124"/>
  <c r="B1124"/>
  <c r="A1124"/>
  <c r="O1123"/>
  <c r="N1123"/>
  <c r="M1123"/>
  <c r="L1123"/>
  <c r="K1123"/>
  <c r="J1123"/>
  <c r="I1123"/>
  <c r="G1123"/>
  <c r="F1123"/>
  <c r="E1123"/>
  <c r="D1123"/>
  <c r="C1123"/>
  <c r="B1123"/>
  <c r="A1123"/>
  <c r="O1122"/>
  <c r="N1122"/>
  <c r="M1122"/>
  <c r="L1122"/>
  <c r="K1122"/>
  <c r="J1122"/>
  <c r="I1122"/>
  <c r="G1122"/>
  <c r="F1122"/>
  <c r="E1122"/>
  <c r="D1122"/>
  <c r="C1122"/>
  <c r="B1122"/>
  <c r="A1122"/>
  <c r="O1121"/>
  <c r="N1121"/>
  <c r="M1121"/>
  <c r="L1121"/>
  <c r="K1121"/>
  <c r="J1121"/>
  <c r="I1121"/>
  <c r="G1121"/>
  <c r="F1121"/>
  <c r="E1121"/>
  <c r="D1121"/>
  <c r="C1121"/>
  <c r="B1121"/>
  <c r="A1121"/>
  <c r="O1120"/>
  <c r="N1120"/>
  <c r="M1120"/>
  <c r="L1120"/>
  <c r="K1120"/>
  <c r="J1120"/>
  <c r="I1120"/>
  <c r="G1120"/>
  <c r="F1120"/>
  <c r="E1120"/>
  <c r="D1120"/>
  <c r="C1120"/>
  <c r="B1120"/>
  <c r="A1120"/>
  <c r="O1119"/>
  <c r="N1119"/>
  <c r="M1119"/>
  <c r="L1119"/>
  <c r="K1119"/>
  <c r="J1119"/>
  <c r="I1119"/>
  <c r="G1119"/>
  <c r="F1119"/>
  <c r="E1119"/>
  <c r="D1119"/>
  <c r="C1119"/>
  <c r="B1119"/>
  <c r="A1119"/>
  <c r="O1118"/>
  <c r="N1118"/>
  <c r="M1118"/>
  <c r="L1118"/>
  <c r="K1118"/>
  <c r="J1118"/>
  <c r="I1118"/>
  <c r="G1118"/>
  <c r="F1118"/>
  <c r="E1118"/>
  <c r="D1118"/>
  <c r="C1118"/>
  <c r="B1118"/>
  <c r="A1118"/>
  <c r="O1117"/>
  <c r="N1117"/>
  <c r="M1117"/>
  <c r="L1117"/>
  <c r="J1117"/>
  <c r="I1117"/>
  <c r="H1117"/>
  <c r="H1118" s="1"/>
  <c r="H1119" s="1"/>
  <c r="H1120" s="1"/>
  <c r="H1121" s="1"/>
  <c r="H1122" s="1"/>
  <c r="H1123" s="1"/>
  <c r="G1117"/>
  <c r="F1117"/>
  <c r="E1117"/>
  <c r="D1117"/>
  <c r="C1117"/>
  <c r="B1117"/>
  <c r="A1117"/>
  <c r="O1116"/>
  <c r="N1116"/>
  <c r="M1116"/>
  <c r="L1116"/>
  <c r="K1116"/>
  <c r="J1116"/>
  <c r="I1116"/>
  <c r="G1116"/>
  <c r="F1116"/>
  <c r="E1116"/>
  <c r="D1116"/>
  <c r="C1116"/>
  <c r="B1116"/>
  <c r="A1116"/>
  <c r="O1115"/>
  <c r="N1115"/>
  <c r="M1115"/>
  <c r="L1115"/>
  <c r="K1115"/>
  <c r="J1115"/>
  <c r="I1115"/>
  <c r="G1115"/>
  <c r="F1115"/>
  <c r="E1115"/>
  <c r="D1115"/>
  <c r="C1115"/>
  <c r="B1115"/>
  <c r="A1115"/>
  <c r="O1114"/>
  <c r="N1114"/>
  <c r="M1114"/>
  <c r="L1114"/>
  <c r="J1114"/>
  <c r="I1114"/>
  <c r="G1114"/>
  <c r="F1114"/>
  <c r="E1114"/>
  <c r="D1114"/>
  <c r="C1114"/>
  <c r="B1114"/>
  <c r="A1114"/>
  <c r="O1113"/>
  <c r="N1113"/>
  <c r="M1113"/>
  <c r="L1113"/>
  <c r="K1113"/>
  <c r="J1113"/>
  <c r="I1113"/>
  <c r="G1113"/>
  <c r="F1113"/>
  <c r="E1113"/>
  <c r="D1113"/>
  <c r="C1113"/>
  <c r="B1113"/>
  <c r="A1113"/>
  <c r="O1112"/>
  <c r="N1112"/>
  <c r="M1112"/>
  <c r="L1112"/>
  <c r="J1112"/>
  <c r="I1112"/>
  <c r="H1112"/>
  <c r="H1113" s="1"/>
  <c r="H1114" s="1"/>
  <c r="H1115" s="1"/>
  <c r="G1112"/>
  <c r="F1112"/>
  <c r="E1112"/>
  <c r="D1112"/>
  <c r="C1112"/>
  <c r="B1112"/>
  <c r="A1112"/>
  <c r="O1111"/>
  <c r="N1111"/>
  <c r="M1111"/>
  <c r="L1111"/>
  <c r="K1111"/>
  <c r="J1111"/>
  <c r="I1111"/>
  <c r="H1111"/>
  <c r="G1111"/>
  <c r="F1111"/>
  <c r="E1111"/>
  <c r="D1111"/>
  <c r="C1111"/>
  <c r="B1111"/>
  <c r="A1111"/>
  <c r="O1110"/>
  <c r="N1110"/>
  <c r="M1110"/>
  <c r="L1110"/>
  <c r="J1110"/>
  <c r="I1110"/>
  <c r="H1110"/>
  <c r="G1110"/>
  <c r="F1110"/>
  <c r="E1110"/>
  <c r="D1110"/>
  <c r="C1110"/>
  <c r="B1110"/>
  <c r="A1110"/>
  <c r="O1109"/>
  <c r="N1109"/>
  <c r="M1109"/>
  <c r="L1109"/>
  <c r="J1109"/>
  <c r="I1109"/>
  <c r="H1109"/>
  <c r="G1109"/>
  <c r="F1109"/>
  <c r="E1109"/>
  <c r="D1109"/>
  <c r="C1109"/>
  <c r="B1109"/>
  <c r="A1109"/>
  <c r="O1108"/>
  <c r="N1108"/>
  <c r="M1108"/>
  <c r="L1108"/>
  <c r="J1108"/>
  <c r="I1108"/>
  <c r="H1108"/>
  <c r="G1108"/>
  <c r="F1108"/>
  <c r="E1108"/>
  <c r="D1108"/>
  <c r="C1108"/>
  <c r="B1108"/>
  <c r="A1108"/>
  <c r="O1107"/>
  <c r="N1107"/>
  <c r="M1107"/>
  <c r="L1107"/>
  <c r="J1107"/>
  <c r="I1107"/>
  <c r="G1107"/>
  <c r="F1107"/>
  <c r="E1107"/>
  <c r="D1107"/>
  <c r="C1107"/>
  <c r="B1107"/>
  <c r="A1107"/>
  <c r="O1106"/>
  <c r="N1106"/>
  <c r="M1106"/>
  <c r="L1106"/>
  <c r="J1106"/>
  <c r="I1106"/>
  <c r="G1106"/>
  <c r="F1106"/>
  <c r="E1106"/>
  <c r="D1106"/>
  <c r="C1106"/>
  <c r="B1106"/>
  <c r="A1106"/>
  <c r="O1105"/>
  <c r="N1105"/>
  <c r="M1105"/>
  <c r="L1105"/>
  <c r="K1105"/>
  <c r="J1105"/>
  <c r="I1105"/>
  <c r="G1105"/>
  <c r="F1105"/>
  <c r="E1105"/>
  <c r="D1105"/>
  <c r="C1105"/>
  <c r="B1105"/>
  <c r="A1105"/>
  <c r="O1104"/>
  <c r="N1104"/>
  <c r="M1104"/>
  <c r="L1104"/>
  <c r="K1104"/>
  <c r="J1104"/>
  <c r="I1104"/>
  <c r="H1104"/>
  <c r="H1105" s="1"/>
  <c r="H1106" s="1"/>
  <c r="H1107" s="1"/>
  <c r="G1104"/>
  <c r="F1104"/>
  <c r="E1104"/>
  <c r="D1104"/>
  <c r="C1104"/>
  <c r="B1104"/>
  <c r="A1104"/>
  <c r="O1103"/>
  <c r="N1103"/>
  <c r="M1103"/>
  <c r="L1103"/>
  <c r="K1103"/>
  <c r="J1103"/>
  <c r="I1103"/>
  <c r="G1103"/>
  <c r="F1103"/>
  <c r="E1103"/>
  <c r="D1103"/>
  <c r="C1103"/>
  <c r="B1103"/>
  <c r="A1103"/>
  <c r="O1102"/>
  <c r="N1102"/>
  <c r="M1102"/>
  <c r="L1102"/>
  <c r="K1102"/>
  <c r="J1102"/>
  <c r="I1102"/>
  <c r="G1102"/>
  <c r="F1102"/>
  <c r="E1102"/>
  <c r="D1102"/>
  <c r="C1102"/>
  <c r="B1102"/>
  <c r="A1102"/>
  <c r="O1101"/>
  <c r="N1101"/>
  <c r="M1101"/>
  <c r="L1101"/>
  <c r="K1101"/>
  <c r="J1101"/>
  <c r="I1101"/>
  <c r="G1101"/>
  <c r="F1101"/>
  <c r="E1101"/>
  <c r="D1101"/>
  <c r="C1101"/>
  <c r="B1101"/>
  <c r="A1101"/>
  <c r="O1100"/>
  <c r="N1100"/>
  <c r="M1100"/>
  <c r="L1100"/>
  <c r="K1100"/>
  <c r="J1100"/>
  <c r="I1100"/>
  <c r="G1100"/>
  <c r="F1100"/>
  <c r="E1100"/>
  <c r="D1100"/>
  <c r="C1100"/>
  <c r="B1100"/>
  <c r="A1100"/>
  <c r="O1099"/>
  <c r="N1099"/>
  <c r="M1099"/>
  <c r="L1099"/>
  <c r="K1099"/>
  <c r="J1099"/>
  <c r="I1099"/>
  <c r="G1099"/>
  <c r="F1099"/>
  <c r="E1099"/>
  <c r="D1099"/>
  <c r="C1099"/>
  <c r="B1099"/>
  <c r="A1099"/>
  <c r="O1098"/>
  <c r="N1098"/>
  <c r="M1098"/>
  <c r="L1098"/>
  <c r="K1098"/>
  <c r="J1098"/>
  <c r="I1098"/>
  <c r="H1098"/>
  <c r="H1099" s="1"/>
  <c r="H1100" s="1"/>
  <c r="H1101" s="1"/>
  <c r="H1102" s="1"/>
  <c r="H1103" s="1"/>
  <c r="G1098"/>
  <c r="F1098"/>
  <c r="E1098"/>
  <c r="D1098"/>
  <c r="C1098"/>
  <c r="B1098"/>
  <c r="A1098"/>
  <c r="O1097"/>
  <c r="N1097"/>
  <c r="M1097"/>
  <c r="L1097"/>
  <c r="J1097"/>
  <c r="I1097"/>
  <c r="H1097"/>
  <c r="G1097"/>
  <c r="F1097"/>
  <c r="E1097"/>
  <c r="D1097"/>
  <c r="C1097"/>
  <c r="B1097"/>
  <c r="A1097"/>
  <c r="O1096"/>
  <c r="N1096"/>
  <c r="M1096"/>
  <c r="L1096"/>
  <c r="K1096"/>
  <c r="J1096"/>
  <c r="I1096"/>
  <c r="H1096"/>
  <c r="G1096"/>
  <c r="F1096"/>
  <c r="E1096"/>
  <c r="D1096"/>
  <c r="C1096"/>
  <c r="B1096"/>
  <c r="A1096"/>
  <c r="O1095"/>
  <c r="N1095"/>
  <c r="M1095"/>
  <c r="L1095"/>
  <c r="K1095"/>
  <c r="J1095"/>
  <c r="I1095"/>
  <c r="G1095"/>
  <c r="F1095"/>
  <c r="E1095"/>
  <c r="D1095"/>
  <c r="C1095"/>
  <c r="B1095"/>
  <c r="A1095"/>
  <c r="O1094"/>
  <c r="N1094"/>
  <c r="M1094"/>
  <c r="L1094"/>
  <c r="K1094"/>
  <c r="J1094"/>
  <c r="I1094"/>
  <c r="G1094"/>
  <c r="F1094"/>
  <c r="E1094"/>
  <c r="D1094"/>
  <c r="C1094"/>
  <c r="B1094"/>
  <c r="A1094"/>
  <c r="O1093"/>
  <c r="N1093"/>
  <c r="M1093"/>
  <c r="L1093"/>
  <c r="K1093"/>
  <c r="J1093"/>
  <c r="I1093"/>
  <c r="G1093"/>
  <c r="F1093"/>
  <c r="E1093"/>
  <c r="D1093"/>
  <c r="C1093"/>
  <c r="B1093"/>
  <c r="A1093"/>
  <c r="O1092"/>
  <c r="N1092"/>
  <c r="M1092"/>
  <c r="L1092"/>
  <c r="K1092"/>
  <c r="J1092"/>
  <c r="I1092"/>
  <c r="G1092"/>
  <c r="F1092"/>
  <c r="E1092"/>
  <c r="D1092"/>
  <c r="C1092"/>
  <c r="B1092"/>
  <c r="A1092"/>
  <c r="O1091"/>
  <c r="N1091"/>
  <c r="M1091"/>
  <c r="L1091"/>
  <c r="K1091"/>
  <c r="J1091"/>
  <c r="I1091"/>
  <c r="H1091"/>
  <c r="H1092" s="1"/>
  <c r="H1093" s="1"/>
  <c r="H1094" s="1"/>
  <c r="H1095" s="1"/>
  <c r="G1091"/>
  <c r="F1091"/>
  <c r="E1091"/>
  <c r="D1091"/>
  <c r="C1091"/>
  <c r="B1091"/>
  <c r="A1091"/>
  <c r="O1090"/>
  <c r="N1090"/>
  <c r="M1090"/>
  <c r="L1090"/>
  <c r="K1090"/>
  <c r="J1090"/>
  <c r="I1090"/>
  <c r="G1090"/>
  <c r="F1090"/>
  <c r="E1090"/>
  <c r="D1090"/>
  <c r="C1090"/>
  <c r="B1090"/>
  <c r="A1090"/>
  <c r="O1089"/>
  <c r="N1089"/>
  <c r="M1089"/>
  <c r="L1089"/>
  <c r="K1089"/>
  <c r="J1089"/>
  <c r="I1089"/>
  <c r="H1089"/>
  <c r="H1090" s="1"/>
  <c r="G1089"/>
  <c r="F1089"/>
  <c r="E1089"/>
  <c r="D1089"/>
  <c r="C1089"/>
  <c r="B1089"/>
  <c r="A1089"/>
  <c r="O1088"/>
  <c r="N1088"/>
  <c r="M1088"/>
  <c r="L1088"/>
  <c r="K1088"/>
  <c r="J1088"/>
  <c r="I1088"/>
  <c r="G1088"/>
  <c r="F1088"/>
  <c r="E1088"/>
  <c r="D1088"/>
  <c r="C1088"/>
  <c r="B1088"/>
  <c r="A1088"/>
  <c r="O1087"/>
  <c r="N1087"/>
  <c r="M1087"/>
  <c r="L1087"/>
  <c r="K1087"/>
  <c r="J1087"/>
  <c r="I1087"/>
  <c r="G1087"/>
  <c r="F1087"/>
  <c r="E1087"/>
  <c r="D1087"/>
  <c r="C1087"/>
  <c r="B1087"/>
  <c r="A1087"/>
  <c r="O1086"/>
  <c r="N1086"/>
  <c r="M1086"/>
  <c r="L1086"/>
  <c r="K1086"/>
  <c r="J1086"/>
  <c r="I1086"/>
  <c r="G1086"/>
  <c r="F1086"/>
  <c r="E1086"/>
  <c r="D1086"/>
  <c r="C1086"/>
  <c r="B1086"/>
  <c r="A1086"/>
  <c r="O1085"/>
  <c r="N1085"/>
  <c r="M1085"/>
  <c r="L1085"/>
  <c r="K1085"/>
  <c r="J1085"/>
  <c r="I1085"/>
  <c r="G1085"/>
  <c r="F1085"/>
  <c r="E1085"/>
  <c r="D1085"/>
  <c r="C1085"/>
  <c r="B1085"/>
  <c r="A1085"/>
  <c r="O1084"/>
  <c r="N1084"/>
  <c r="M1084"/>
  <c r="L1084"/>
  <c r="K1084"/>
  <c r="J1084"/>
  <c r="I1084"/>
  <c r="G1084"/>
  <c r="F1084"/>
  <c r="E1084"/>
  <c r="D1084"/>
  <c r="C1084"/>
  <c r="B1084"/>
  <c r="A1084"/>
  <c r="O1083"/>
  <c r="N1083"/>
  <c r="M1083"/>
  <c r="L1083"/>
  <c r="K1083"/>
  <c r="J1083"/>
  <c r="I1083"/>
  <c r="G1083"/>
  <c r="F1083"/>
  <c r="E1083"/>
  <c r="D1083"/>
  <c r="C1083"/>
  <c r="B1083"/>
  <c r="A1083"/>
  <c r="O1082"/>
  <c r="N1082"/>
  <c r="M1082"/>
  <c r="L1082"/>
  <c r="K1082"/>
  <c r="J1082"/>
  <c r="I1082"/>
  <c r="H1082"/>
  <c r="H1083" s="1"/>
  <c r="H1084" s="1"/>
  <c r="H1085" s="1"/>
  <c r="H1086" s="1"/>
  <c r="H1087" s="1"/>
  <c r="H1088" s="1"/>
  <c r="G1082"/>
  <c r="F1082"/>
  <c r="E1082"/>
  <c r="D1082"/>
  <c r="C1082"/>
  <c r="B1082"/>
  <c r="A1082"/>
  <c r="O1081"/>
  <c r="N1081"/>
  <c r="M1081"/>
  <c r="L1081"/>
  <c r="K1081"/>
  <c r="J1081"/>
  <c r="I1081"/>
  <c r="G1081"/>
  <c r="F1081"/>
  <c r="E1081"/>
  <c r="D1081"/>
  <c r="C1081"/>
  <c r="B1081"/>
  <c r="A1081"/>
  <c r="O1080"/>
  <c r="N1080"/>
  <c r="M1080"/>
  <c r="L1080"/>
  <c r="K1080"/>
  <c r="J1080"/>
  <c r="I1080"/>
  <c r="G1080"/>
  <c r="F1080"/>
  <c r="E1080"/>
  <c r="D1080"/>
  <c r="C1080"/>
  <c r="B1080"/>
  <c r="A1080"/>
  <c r="O1079"/>
  <c r="N1079"/>
  <c r="M1079"/>
  <c r="L1079"/>
  <c r="K1079"/>
  <c r="J1079"/>
  <c r="I1079"/>
  <c r="G1079"/>
  <c r="F1079"/>
  <c r="E1079"/>
  <c r="D1079"/>
  <c r="C1079"/>
  <c r="B1079"/>
  <c r="A1079"/>
  <c r="O1078"/>
  <c r="N1078"/>
  <c r="M1078"/>
  <c r="L1078"/>
  <c r="K1078"/>
  <c r="J1078"/>
  <c r="I1078"/>
  <c r="G1078"/>
  <c r="F1078"/>
  <c r="E1078"/>
  <c r="D1078"/>
  <c r="C1078"/>
  <c r="B1078"/>
  <c r="A1078"/>
  <c r="O1077"/>
  <c r="N1077"/>
  <c r="M1077"/>
  <c r="L1077"/>
  <c r="J1077"/>
  <c r="I1077"/>
  <c r="G1077"/>
  <c r="F1077"/>
  <c r="E1077"/>
  <c r="D1077"/>
  <c r="C1077"/>
  <c r="B1077"/>
  <c r="A1077"/>
  <c r="O1076"/>
  <c r="N1076"/>
  <c r="M1076"/>
  <c r="L1076"/>
  <c r="K1076"/>
  <c r="J1076"/>
  <c r="I1076"/>
  <c r="G1076"/>
  <c r="F1076"/>
  <c r="E1076"/>
  <c r="D1076"/>
  <c r="C1076"/>
  <c r="B1076"/>
  <c r="A1076"/>
  <c r="O1075"/>
  <c r="N1075"/>
  <c r="M1075"/>
  <c r="L1075"/>
  <c r="K1075"/>
  <c r="J1075"/>
  <c r="I1075"/>
  <c r="G1075"/>
  <c r="F1075"/>
  <c r="E1075"/>
  <c r="D1075"/>
  <c r="C1075"/>
  <c r="B1075"/>
  <c r="A1075"/>
  <c r="O1074"/>
  <c r="N1074"/>
  <c r="M1074"/>
  <c r="L1074"/>
  <c r="K1074"/>
  <c r="J1074"/>
  <c r="I1074"/>
  <c r="G1074"/>
  <c r="F1074"/>
  <c r="E1074"/>
  <c r="D1074"/>
  <c r="C1074"/>
  <c r="B1074"/>
  <c r="A1074"/>
  <c r="O1073"/>
  <c r="N1073"/>
  <c r="M1073"/>
  <c r="L1073"/>
  <c r="J1073"/>
  <c r="I1073"/>
  <c r="H1073"/>
  <c r="H1074" s="1"/>
  <c r="H1075" s="1"/>
  <c r="H1076" s="1"/>
  <c r="H1077" s="1"/>
  <c r="H1078" s="1"/>
  <c r="H1079" s="1"/>
  <c r="H1080" s="1"/>
  <c r="H1081" s="1"/>
  <c r="G1073"/>
  <c r="F1073"/>
  <c r="E1073"/>
  <c r="D1073"/>
  <c r="C1073"/>
  <c r="B1073"/>
  <c r="A1073"/>
  <c r="O1072"/>
  <c r="N1072"/>
  <c r="M1072"/>
  <c r="L1072"/>
  <c r="K1072"/>
  <c r="J1072"/>
  <c r="I1072"/>
  <c r="H1072"/>
  <c r="G1072"/>
  <c r="F1072"/>
  <c r="E1072"/>
  <c r="D1072"/>
  <c r="C1072"/>
  <c r="B1072"/>
  <c r="A1072"/>
  <c r="O1071"/>
  <c r="N1071"/>
  <c r="M1071"/>
  <c r="L1071"/>
  <c r="J1071"/>
  <c r="I1071"/>
  <c r="H1071"/>
  <c r="G1071"/>
  <c r="F1071"/>
  <c r="E1071"/>
  <c r="D1071"/>
  <c r="C1071"/>
  <c r="B1071"/>
  <c r="A1071"/>
  <c r="O1070"/>
  <c r="N1070"/>
  <c r="M1070"/>
  <c r="L1070"/>
  <c r="K1070"/>
  <c r="J1070"/>
  <c r="I1070"/>
  <c r="H1070"/>
  <c r="G1070"/>
  <c r="F1070"/>
  <c r="E1070"/>
  <c r="D1070"/>
  <c r="C1070"/>
  <c r="B1070"/>
  <c r="A1070"/>
  <c r="O1069"/>
  <c r="N1069"/>
  <c r="M1069"/>
  <c r="L1069"/>
  <c r="K1069"/>
  <c r="J1069"/>
  <c r="I1069"/>
  <c r="G1069"/>
  <c r="F1069"/>
  <c r="E1069"/>
  <c r="D1069"/>
  <c r="C1069"/>
  <c r="B1069"/>
  <c r="A1069"/>
  <c r="O1068"/>
  <c r="N1068"/>
  <c r="M1068"/>
  <c r="L1068"/>
  <c r="K1068"/>
  <c r="J1068"/>
  <c r="I1068"/>
  <c r="G1068"/>
  <c r="F1068"/>
  <c r="E1068"/>
  <c r="D1068"/>
  <c r="C1068"/>
  <c r="B1068"/>
  <c r="A1068"/>
  <c r="O1067"/>
  <c r="N1067"/>
  <c r="M1067"/>
  <c r="L1067"/>
  <c r="K1067"/>
  <c r="J1067"/>
  <c r="I1067"/>
  <c r="G1067"/>
  <c r="F1067"/>
  <c r="E1067"/>
  <c r="D1067"/>
  <c r="C1067"/>
  <c r="B1067"/>
  <c r="A1067"/>
  <c r="O1066"/>
  <c r="N1066"/>
  <c r="M1066"/>
  <c r="L1066"/>
  <c r="K1066"/>
  <c r="J1066"/>
  <c r="I1066"/>
  <c r="H1066"/>
  <c r="H1067" s="1"/>
  <c r="H1068" s="1"/>
  <c r="H1069" s="1"/>
  <c r="G1066"/>
  <c r="F1066"/>
  <c r="E1066"/>
  <c r="D1066"/>
  <c r="C1066"/>
  <c r="B1066"/>
  <c r="A1066"/>
  <c r="O1065"/>
  <c r="N1065"/>
  <c r="M1065"/>
  <c r="L1065"/>
  <c r="K1065"/>
  <c r="J1065"/>
  <c r="I1065"/>
  <c r="H1065"/>
  <c r="G1065"/>
  <c r="F1065"/>
  <c r="E1065"/>
  <c r="D1065"/>
  <c r="C1065"/>
  <c r="B1065"/>
  <c r="A1065"/>
  <c r="O1064"/>
  <c r="N1064"/>
  <c r="M1064"/>
  <c r="L1064"/>
  <c r="K1064"/>
  <c r="J1064"/>
  <c r="I1064"/>
  <c r="G1064"/>
  <c r="F1064"/>
  <c r="E1064"/>
  <c r="D1064"/>
  <c r="C1064"/>
  <c r="B1064"/>
  <c r="A1064"/>
  <c r="O1063"/>
  <c r="N1063"/>
  <c r="M1063"/>
  <c r="L1063"/>
  <c r="K1063"/>
  <c r="J1063"/>
  <c r="I1063"/>
  <c r="H1063"/>
  <c r="H1064" s="1"/>
  <c r="G1063"/>
  <c r="F1063"/>
  <c r="E1063"/>
  <c r="D1063"/>
  <c r="C1063"/>
  <c r="B1063"/>
  <c r="A1063"/>
  <c r="O1062"/>
  <c r="N1062"/>
  <c r="M1062"/>
  <c r="L1062"/>
  <c r="J1062"/>
  <c r="I1062"/>
  <c r="H1062"/>
  <c r="G1062"/>
  <c r="F1062"/>
  <c r="E1062"/>
  <c r="D1062"/>
  <c r="C1062"/>
  <c r="B1062"/>
  <c r="A1062"/>
  <c r="O1061"/>
  <c r="N1061"/>
  <c r="M1061"/>
  <c r="L1061"/>
  <c r="K1061"/>
  <c r="J1061"/>
  <c r="I1061"/>
  <c r="G1061"/>
  <c r="F1061"/>
  <c r="E1061"/>
  <c r="D1061"/>
  <c r="C1061"/>
  <c r="B1061"/>
  <c r="A1061"/>
  <c r="O1060"/>
  <c r="N1060"/>
  <c r="M1060"/>
  <c r="L1060"/>
  <c r="K1060"/>
  <c r="J1060"/>
  <c r="I1060"/>
  <c r="G1060"/>
  <c r="F1060"/>
  <c r="E1060"/>
  <c r="D1060"/>
  <c r="C1060"/>
  <c r="B1060"/>
  <c r="A1060"/>
  <c r="O1059"/>
  <c r="N1059"/>
  <c r="M1059"/>
  <c r="L1059"/>
  <c r="K1059"/>
  <c r="J1059"/>
  <c r="I1059"/>
  <c r="H1059"/>
  <c r="H1060" s="1"/>
  <c r="H1061" s="1"/>
  <c r="G1059"/>
  <c r="F1059"/>
  <c r="E1059"/>
  <c r="D1059"/>
  <c r="C1059"/>
  <c r="B1059"/>
  <c r="A1059"/>
  <c r="O1058"/>
  <c r="N1058"/>
  <c r="M1058"/>
  <c r="L1058"/>
  <c r="J1058"/>
  <c r="I1058"/>
  <c r="H1058"/>
  <c r="G1058"/>
  <c r="F1058"/>
  <c r="E1058"/>
  <c r="D1058"/>
  <c r="C1058"/>
  <c r="B1058"/>
  <c r="A1058"/>
  <c r="O1057"/>
  <c r="N1057"/>
  <c r="M1057"/>
  <c r="L1057"/>
  <c r="K1057"/>
  <c r="J1057"/>
  <c r="I1057"/>
  <c r="H1057"/>
  <c r="G1057"/>
  <c r="F1057"/>
  <c r="E1057"/>
  <c r="D1057"/>
  <c r="C1057"/>
  <c r="B1057"/>
  <c r="A1057"/>
  <c r="O1056"/>
  <c r="N1056"/>
  <c r="M1056"/>
  <c r="L1056"/>
  <c r="K1056"/>
  <c r="J1056"/>
  <c r="I1056"/>
  <c r="G1056"/>
  <c r="F1056"/>
  <c r="E1056"/>
  <c r="D1056"/>
  <c r="C1056"/>
  <c r="B1056"/>
  <c r="A1056"/>
  <c r="O1055"/>
  <c r="N1055"/>
  <c r="M1055"/>
  <c r="L1055"/>
  <c r="K1055"/>
  <c r="J1055"/>
  <c r="I1055"/>
  <c r="H1055"/>
  <c r="H1056" s="1"/>
  <c r="G1055"/>
  <c r="F1055"/>
  <c r="E1055"/>
  <c r="D1055"/>
  <c r="C1055"/>
  <c r="B1055"/>
  <c r="A1055"/>
  <c r="O1054"/>
  <c r="N1054"/>
  <c r="M1054"/>
  <c r="L1054"/>
  <c r="K1054"/>
  <c r="J1054"/>
  <c r="I1054"/>
  <c r="H1054"/>
  <c r="G1054"/>
  <c r="F1054"/>
  <c r="E1054"/>
  <c r="D1054"/>
  <c r="C1054"/>
  <c r="B1054"/>
  <c r="A1054"/>
  <c r="O1053"/>
  <c r="N1053"/>
  <c r="M1053"/>
  <c r="L1053"/>
  <c r="J1053"/>
  <c r="I1053"/>
  <c r="H1053"/>
  <c r="G1053"/>
  <c r="F1053"/>
  <c r="E1053"/>
  <c r="D1053"/>
  <c r="C1053"/>
  <c r="B1053"/>
  <c r="A1053"/>
  <c r="O1052"/>
  <c r="N1052"/>
  <c r="M1052"/>
  <c r="L1052"/>
  <c r="K1052"/>
  <c r="J1052"/>
  <c r="I1052"/>
  <c r="G1052"/>
  <c r="F1052"/>
  <c r="E1052"/>
  <c r="D1052"/>
  <c r="C1052"/>
  <c r="B1052"/>
  <c r="A1052"/>
  <c r="O1051"/>
  <c r="N1051"/>
  <c r="M1051"/>
  <c r="L1051"/>
  <c r="K1051"/>
  <c r="J1051"/>
  <c r="I1051"/>
  <c r="G1051"/>
  <c r="F1051"/>
  <c r="E1051"/>
  <c r="D1051"/>
  <c r="C1051"/>
  <c r="B1051"/>
  <c r="A1051"/>
  <c r="O1050"/>
  <c r="N1050"/>
  <c r="M1050"/>
  <c r="L1050"/>
  <c r="K1050"/>
  <c r="J1050"/>
  <c r="I1050"/>
  <c r="H1050"/>
  <c r="H1051" s="1"/>
  <c r="H1052" s="1"/>
  <c r="G1050"/>
  <c r="F1050"/>
  <c r="E1050"/>
  <c r="D1050"/>
  <c r="C1050"/>
  <c r="B1050"/>
  <c r="A1050"/>
  <c r="O1049"/>
  <c r="N1049"/>
  <c r="M1049"/>
  <c r="L1049"/>
  <c r="K1049"/>
  <c r="J1049"/>
  <c r="I1049"/>
  <c r="G1049"/>
  <c r="F1049"/>
  <c r="E1049"/>
  <c r="D1049"/>
  <c r="C1049"/>
  <c r="B1049"/>
  <c r="A1049"/>
  <c r="O1048"/>
  <c r="N1048"/>
  <c r="M1048"/>
  <c r="L1048"/>
  <c r="K1048"/>
  <c r="J1048"/>
  <c r="I1048"/>
  <c r="G1048"/>
  <c r="F1048"/>
  <c r="E1048"/>
  <c r="D1048"/>
  <c r="C1048"/>
  <c r="B1048"/>
  <c r="A1048"/>
  <c r="O1047"/>
  <c r="N1047"/>
  <c r="M1047"/>
  <c r="L1047"/>
  <c r="K1047"/>
  <c r="J1047"/>
  <c r="I1047"/>
  <c r="H1047"/>
  <c r="H1048" s="1"/>
  <c r="H1049" s="1"/>
  <c r="G1047"/>
  <c r="F1047"/>
  <c r="E1047"/>
  <c r="D1047"/>
  <c r="C1047"/>
  <c r="B1047"/>
  <c r="A1047"/>
  <c r="O1046"/>
  <c r="N1046"/>
  <c r="M1046"/>
  <c r="L1046"/>
  <c r="K1046"/>
  <c r="J1046"/>
  <c r="I1046"/>
  <c r="G1046"/>
  <c r="F1046"/>
  <c r="E1046"/>
  <c r="D1046"/>
  <c r="C1046"/>
  <c r="B1046"/>
  <c r="A1046"/>
  <c r="O1045"/>
  <c r="N1045"/>
  <c r="M1045"/>
  <c r="L1045"/>
  <c r="K1045"/>
  <c r="J1045"/>
  <c r="I1045"/>
  <c r="H1045"/>
  <c r="H1046" s="1"/>
  <c r="G1045"/>
  <c r="F1045"/>
  <c r="E1045"/>
  <c r="D1045"/>
  <c r="C1045"/>
  <c r="B1045"/>
  <c r="A1045"/>
  <c r="O1044"/>
  <c r="N1044"/>
  <c r="M1044"/>
  <c r="L1044"/>
  <c r="K1044"/>
  <c r="J1044"/>
  <c r="I1044"/>
  <c r="G1044"/>
  <c r="F1044"/>
  <c r="E1044"/>
  <c r="D1044"/>
  <c r="C1044"/>
  <c r="B1044"/>
  <c r="A1044"/>
  <c r="O1043"/>
  <c r="N1043"/>
  <c r="M1043"/>
  <c r="L1043"/>
  <c r="K1043"/>
  <c r="J1043"/>
  <c r="I1043"/>
  <c r="G1043"/>
  <c r="F1043"/>
  <c r="E1043"/>
  <c r="D1043"/>
  <c r="C1043"/>
  <c r="B1043"/>
  <c r="A1043"/>
  <c r="O1042"/>
  <c r="N1042"/>
  <c r="M1042"/>
  <c r="L1042"/>
  <c r="K1042"/>
  <c r="J1042"/>
  <c r="I1042"/>
  <c r="G1042"/>
  <c r="F1042"/>
  <c r="E1042"/>
  <c r="D1042"/>
  <c r="C1042"/>
  <c r="B1042"/>
  <c r="A1042"/>
  <c r="O1041"/>
  <c r="N1041"/>
  <c r="M1041"/>
  <c r="L1041"/>
  <c r="K1041"/>
  <c r="J1041"/>
  <c r="I1041"/>
  <c r="G1041"/>
  <c r="F1041"/>
  <c r="E1041"/>
  <c r="D1041"/>
  <c r="C1041"/>
  <c r="B1041"/>
  <c r="A1041"/>
  <c r="O1040"/>
  <c r="N1040"/>
  <c r="M1040"/>
  <c r="L1040"/>
  <c r="K1040"/>
  <c r="J1040"/>
  <c r="I1040"/>
  <c r="G1040"/>
  <c r="F1040"/>
  <c r="E1040"/>
  <c r="D1040"/>
  <c r="C1040"/>
  <c r="B1040"/>
  <c r="A1040"/>
  <c r="O1039"/>
  <c r="N1039"/>
  <c r="M1039"/>
  <c r="L1039"/>
  <c r="K1039"/>
  <c r="J1039"/>
  <c r="I1039"/>
  <c r="G1039"/>
  <c r="F1039"/>
  <c r="E1039"/>
  <c r="D1039"/>
  <c r="C1039"/>
  <c r="B1039"/>
  <c r="A1039"/>
  <c r="O1038"/>
  <c r="N1038"/>
  <c r="M1038"/>
  <c r="L1038"/>
  <c r="K1038"/>
  <c r="J1038"/>
  <c r="I1038"/>
  <c r="G1038"/>
  <c r="F1038"/>
  <c r="E1038"/>
  <c r="D1038"/>
  <c r="C1038"/>
  <c r="B1038"/>
  <c r="A1038"/>
  <c r="O1037"/>
  <c r="N1037"/>
  <c r="M1037"/>
  <c r="L1037"/>
  <c r="K1037"/>
  <c r="J1037"/>
  <c r="I1037"/>
  <c r="G1037"/>
  <c r="F1037"/>
  <c r="E1037"/>
  <c r="D1037"/>
  <c r="C1037"/>
  <c r="B1037"/>
  <c r="A1037"/>
  <c r="O1036"/>
  <c r="N1036"/>
  <c r="M1036"/>
  <c r="L1036"/>
  <c r="K1036"/>
  <c r="J1036"/>
  <c r="I1036"/>
  <c r="G1036"/>
  <c r="F1036"/>
  <c r="E1036"/>
  <c r="D1036"/>
  <c r="C1036"/>
  <c r="B1036"/>
  <c r="A1036"/>
  <c r="O1035"/>
  <c r="N1035"/>
  <c r="M1035"/>
  <c r="L1035"/>
  <c r="K1035"/>
  <c r="J1035"/>
  <c r="I1035"/>
  <c r="G1035"/>
  <c r="F1035"/>
  <c r="E1035"/>
  <c r="D1035"/>
  <c r="C1035"/>
  <c r="B1035"/>
  <c r="A1035"/>
  <c r="O1034"/>
  <c r="N1034"/>
  <c r="M1034"/>
  <c r="L1034"/>
  <c r="K1034"/>
  <c r="J1034"/>
  <c r="I1034"/>
  <c r="G1034"/>
  <c r="F1034"/>
  <c r="E1034"/>
  <c r="D1034"/>
  <c r="C1034"/>
  <c r="B1034"/>
  <c r="A1034"/>
  <c r="O1033"/>
  <c r="N1033"/>
  <c r="M1033"/>
  <c r="L1033"/>
  <c r="K1033"/>
  <c r="J1033"/>
  <c r="I1033"/>
  <c r="G1033"/>
  <c r="F1033"/>
  <c r="E1033"/>
  <c r="D1033"/>
  <c r="C1033"/>
  <c r="B1033"/>
  <c r="A1033"/>
  <c r="O1032"/>
  <c r="N1032"/>
  <c r="M1032"/>
  <c r="L1032"/>
  <c r="J1032"/>
  <c r="I1032"/>
  <c r="G1032"/>
  <c r="F1032"/>
  <c r="E1032"/>
  <c r="D1032"/>
  <c r="C1032"/>
  <c r="B1032"/>
  <c r="A1032"/>
  <c r="O1031"/>
  <c r="N1031"/>
  <c r="M1031"/>
  <c r="L1031"/>
  <c r="K1031"/>
  <c r="J1031"/>
  <c r="I1031"/>
  <c r="G1031"/>
  <c r="F1031"/>
  <c r="E1031"/>
  <c r="D1031"/>
  <c r="C1031"/>
  <c r="B1031"/>
  <c r="A1031"/>
  <c r="O1030"/>
  <c r="N1030"/>
  <c r="M1030"/>
  <c r="L1030"/>
  <c r="J1030"/>
  <c r="I1030"/>
  <c r="G1030"/>
  <c r="F1030"/>
  <c r="E1030"/>
  <c r="D1030"/>
  <c r="C1030"/>
  <c r="B1030"/>
  <c r="A1030"/>
  <c r="O1029"/>
  <c r="N1029"/>
  <c r="M1029"/>
  <c r="L1029"/>
  <c r="K1029"/>
  <c r="J1029"/>
  <c r="I1029"/>
  <c r="G1029"/>
  <c r="F1029"/>
  <c r="E1029"/>
  <c r="D1029"/>
  <c r="C1029"/>
  <c r="B1029"/>
  <c r="A1029"/>
  <c r="O1028"/>
  <c r="N1028"/>
  <c r="M1028"/>
  <c r="L1028"/>
  <c r="J1028"/>
  <c r="I1028"/>
  <c r="G1028"/>
  <c r="F1028"/>
  <c r="E1028"/>
  <c r="D1028"/>
  <c r="C1028"/>
  <c r="B1028"/>
  <c r="A1028"/>
  <c r="O1027"/>
  <c r="N1027"/>
  <c r="M1027"/>
  <c r="L1027"/>
  <c r="K1027"/>
  <c r="J1027"/>
  <c r="I1027"/>
  <c r="G1027"/>
  <c r="F1027"/>
  <c r="E1027"/>
  <c r="D1027"/>
  <c r="C1027"/>
  <c r="B1027"/>
  <c r="A1027"/>
  <c r="O1026"/>
  <c r="N1026"/>
  <c r="M1026"/>
  <c r="L1026"/>
  <c r="J1026"/>
  <c r="I1026"/>
  <c r="G1026"/>
  <c r="F1026"/>
  <c r="E1026"/>
  <c r="D1026"/>
  <c r="C1026"/>
  <c r="B1026"/>
  <c r="A1026"/>
  <c r="O1025"/>
  <c r="N1025"/>
  <c r="M1025"/>
  <c r="L1025"/>
  <c r="K1025"/>
  <c r="J1025"/>
  <c r="I1025"/>
  <c r="G1025"/>
  <c r="F1025"/>
  <c r="E1025"/>
  <c r="D1025"/>
  <c r="C1025"/>
  <c r="B1025"/>
  <c r="A1025"/>
  <c r="O1024"/>
  <c r="N1024"/>
  <c r="M1024"/>
  <c r="L1024"/>
  <c r="K1024"/>
  <c r="J1024"/>
  <c r="I1024"/>
  <c r="H1024"/>
  <c r="H1025" s="1"/>
  <c r="H1026" s="1"/>
  <c r="H1027" s="1"/>
  <c r="H1028" s="1"/>
  <c r="H1029" s="1"/>
  <c r="H1030" s="1"/>
  <c r="H1031" s="1"/>
  <c r="H1032" s="1"/>
  <c r="H1033" s="1"/>
  <c r="H1034" s="1"/>
  <c r="H1035" s="1"/>
  <c r="H1036" s="1"/>
  <c r="H1037" s="1"/>
  <c r="H1038" s="1"/>
  <c r="H1039" s="1"/>
  <c r="H1040" s="1"/>
  <c r="H1041" s="1"/>
  <c r="H1042" s="1"/>
  <c r="H1043" s="1"/>
  <c r="H1044" s="1"/>
  <c r="G1024"/>
  <c r="F1024"/>
  <c r="E1024"/>
  <c r="D1024"/>
  <c r="C1024"/>
  <c r="B1024"/>
  <c r="A1024"/>
  <c r="O1023"/>
  <c r="N1023"/>
  <c r="M1023"/>
  <c r="L1023"/>
  <c r="K1023"/>
  <c r="J1023"/>
  <c r="I1023"/>
  <c r="G1023"/>
  <c r="F1023"/>
  <c r="E1023"/>
  <c r="D1023"/>
  <c r="C1023"/>
  <c r="B1023"/>
  <c r="A1023"/>
  <c r="O1022"/>
  <c r="N1022"/>
  <c r="M1022"/>
  <c r="L1022"/>
  <c r="K1022"/>
  <c r="J1022"/>
  <c r="I1022"/>
  <c r="G1022"/>
  <c r="F1022"/>
  <c r="E1022"/>
  <c r="D1022"/>
  <c r="C1022"/>
  <c r="B1022"/>
  <c r="A1022"/>
  <c r="O1021"/>
  <c r="N1021"/>
  <c r="M1021"/>
  <c r="L1021"/>
  <c r="K1021"/>
  <c r="J1021"/>
  <c r="I1021"/>
  <c r="G1021"/>
  <c r="F1021"/>
  <c r="E1021"/>
  <c r="D1021"/>
  <c r="C1021"/>
  <c r="B1021"/>
  <c r="A1021"/>
  <c r="O1020"/>
  <c r="N1020"/>
  <c r="M1020"/>
  <c r="L1020"/>
  <c r="K1020"/>
  <c r="J1020"/>
  <c r="I1020"/>
  <c r="G1020"/>
  <c r="F1020"/>
  <c r="E1020"/>
  <c r="D1020"/>
  <c r="C1020"/>
  <c r="B1020"/>
  <c r="A1020"/>
  <c r="O1019"/>
  <c r="N1019"/>
  <c r="M1019"/>
  <c r="L1019"/>
  <c r="K1019"/>
  <c r="J1019"/>
  <c r="I1019"/>
  <c r="G1019"/>
  <c r="F1019"/>
  <c r="E1019"/>
  <c r="D1019"/>
  <c r="C1019"/>
  <c r="B1019"/>
  <c r="A1019"/>
  <c r="O1018"/>
  <c r="N1018"/>
  <c r="M1018"/>
  <c r="L1018"/>
  <c r="K1018"/>
  <c r="J1018"/>
  <c r="I1018"/>
  <c r="G1018"/>
  <c r="F1018"/>
  <c r="E1018"/>
  <c r="D1018"/>
  <c r="C1018"/>
  <c r="B1018"/>
  <c r="A1018"/>
  <c r="O1017"/>
  <c r="N1017"/>
  <c r="M1017"/>
  <c r="L1017"/>
  <c r="K1017"/>
  <c r="J1017"/>
  <c r="I1017"/>
  <c r="G1017"/>
  <c r="F1017"/>
  <c r="E1017"/>
  <c r="D1017"/>
  <c r="C1017"/>
  <c r="B1017"/>
  <c r="A1017"/>
  <c r="O1016"/>
  <c r="N1016"/>
  <c r="M1016"/>
  <c r="L1016"/>
  <c r="K1016"/>
  <c r="J1016"/>
  <c r="I1016"/>
  <c r="H1016"/>
  <c r="H1017" s="1"/>
  <c r="H1018" s="1"/>
  <c r="H1019" s="1"/>
  <c r="H1020" s="1"/>
  <c r="H1021" s="1"/>
  <c r="H1022" s="1"/>
  <c r="H1023" s="1"/>
  <c r="G1016"/>
  <c r="F1016"/>
  <c r="E1016"/>
  <c r="D1016"/>
  <c r="C1016"/>
  <c r="B1016"/>
  <c r="A1016"/>
  <c r="O1015"/>
  <c r="N1015"/>
  <c r="M1015"/>
  <c r="L1015"/>
  <c r="K1015"/>
  <c r="J1015"/>
  <c r="I1015"/>
  <c r="G1015"/>
  <c r="F1015"/>
  <c r="E1015"/>
  <c r="D1015"/>
  <c r="C1015"/>
  <c r="B1015"/>
  <c r="A1015"/>
  <c r="O1014"/>
  <c r="N1014"/>
  <c r="M1014"/>
  <c r="L1014"/>
  <c r="K1014"/>
  <c r="J1014"/>
  <c r="I1014"/>
  <c r="H1014"/>
  <c r="H1015" s="1"/>
  <c r="G1014"/>
  <c r="F1014"/>
  <c r="E1014"/>
  <c r="D1014"/>
  <c r="C1014"/>
  <c r="B1014"/>
  <c r="A1014"/>
  <c r="O1013"/>
  <c r="N1013"/>
  <c r="M1013"/>
  <c r="L1013"/>
  <c r="J1013"/>
  <c r="I1013"/>
  <c r="H1013"/>
  <c r="G1013"/>
  <c r="F1013"/>
  <c r="E1013"/>
  <c r="D1013"/>
  <c r="C1013"/>
  <c r="B1013"/>
  <c r="A1013"/>
  <c r="O1012"/>
  <c r="N1012"/>
  <c r="M1012"/>
  <c r="L1012"/>
  <c r="K1012"/>
  <c r="J1012"/>
  <c r="I1012"/>
  <c r="G1012"/>
  <c r="F1012"/>
  <c r="E1012"/>
  <c r="D1012"/>
  <c r="C1012"/>
  <c r="B1012"/>
  <c r="A1012"/>
  <c r="O1011"/>
  <c r="N1011"/>
  <c r="M1011"/>
  <c r="L1011"/>
  <c r="K1011"/>
  <c r="J1011"/>
  <c r="I1011"/>
  <c r="H1011"/>
  <c r="H1012" s="1"/>
  <c r="G1011"/>
  <c r="F1011"/>
  <c r="E1011"/>
  <c r="D1011"/>
  <c r="C1011"/>
  <c r="B1011"/>
  <c r="A1011"/>
  <c r="O1010"/>
  <c r="N1010"/>
  <c r="M1010"/>
  <c r="L1010"/>
  <c r="K1010"/>
  <c r="J1010"/>
  <c r="I1010"/>
  <c r="H1010"/>
  <c r="G1010"/>
  <c r="F1010"/>
  <c r="E1010"/>
  <c r="D1010"/>
  <c r="C1010"/>
  <c r="B1010"/>
  <c r="A1010"/>
  <c r="O1009"/>
  <c r="N1009"/>
  <c r="M1009"/>
  <c r="L1009"/>
  <c r="K1009"/>
  <c r="J1009"/>
  <c r="I1009"/>
  <c r="G1009"/>
  <c r="F1009"/>
  <c r="E1009"/>
  <c r="D1009"/>
  <c r="C1009"/>
  <c r="B1009"/>
  <c r="A1009"/>
  <c r="O1008"/>
  <c r="N1008"/>
  <c r="M1008"/>
  <c r="L1008"/>
  <c r="K1008"/>
  <c r="J1008"/>
  <c r="I1008"/>
  <c r="G1008"/>
  <c r="F1008"/>
  <c r="E1008"/>
  <c r="D1008"/>
  <c r="C1008"/>
  <c r="B1008"/>
  <c r="A1008"/>
  <c r="O1007"/>
  <c r="N1007"/>
  <c r="M1007"/>
  <c r="L1007"/>
  <c r="K1007"/>
  <c r="J1007"/>
  <c r="I1007"/>
  <c r="G1007"/>
  <c r="F1007"/>
  <c r="E1007"/>
  <c r="D1007"/>
  <c r="C1007"/>
  <c r="B1007"/>
  <c r="A1007"/>
  <c r="O1006"/>
  <c r="N1006"/>
  <c r="M1006"/>
  <c r="L1006"/>
  <c r="K1006"/>
  <c r="J1006"/>
  <c r="I1006"/>
  <c r="H1006"/>
  <c r="H1007" s="1"/>
  <c r="H1008" s="1"/>
  <c r="H1009" s="1"/>
  <c r="G1006"/>
  <c r="F1006"/>
  <c r="E1006"/>
  <c r="D1006"/>
  <c r="C1006"/>
  <c r="B1006"/>
  <c r="A1006"/>
  <c r="O1005"/>
  <c r="N1005"/>
  <c r="M1005"/>
  <c r="L1005"/>
  <c r="K1005"/>
  <c r="J1005"/>
  <c r="I1005"/>
  <c r="G1005"/>
  <c r="F1005"/>
  <c r="E1005"/>
  <c r="D1005"/>
  <c r="C1005"/>
  <c r="B1005"/>
  <c r="A1005"/>
  <c r="O1004"/>
  <c r="N1004"/>
  <c r="M1004"/>
  <c r="L1004"/>
  <c r="J1004"/>
  <c r="I1004"/>
  <c r="H1004"/>
  <c r="H1005" s="1"/>
  <c r="G1004"/>
  <c r="F1004"/>
  <c r="E1004"/>
  <c r="D1004"/>
  <c r="C1004"/>
  <c r="B1004"/>
  <c r="A1004"/>
  <c r="O1003"/>
  <c r="N1003"/>
  <c r="M1003"/>
  <c r="L1003"/>
  <c r="K1003"/>
  <c r="J1003"/>
  <c r="I1003"/>
  <c r="G1003"/>
  <c r="F1003"/>
  <c r="E1003"/>
  <c r="D1003"/>
  <c r="C1003"/>
  <c r="B1003"/>
  <c r="A1003"/>
  <c r="O1002"/>
  <c r="N1002"/>
  <c r="M1002"/>
  <c r="L1002"/>
  <c r="K1002"/>
  <c r="J1002"/>
  <c r="I1002"/>
  <c r="G1002"/>
  <c r="F1002"/>
  <c r="E1002"/>
  <c r="D1002"/>
  <c r="C1002"/>
  <c r="B1002"/>
  <c r="A1002"/>
  <c r="O1001"/>
  <c r="N1001"/>
  <c r="M1001"/>
  <c r="L1001"/>
  <c r="K1001"/>
  <c r="J1001"/>
  <c r="I1001"/>
  <c r="H1001"/>
  <c r="H1002" s="1"/>
  <c r="H1003" s="1"/>
  <c r="G1001"/>
  <c r="F1001"/>
  <c r="E1001"/>
  <c r="D1001"/>
  <c r="C1001"/>
  <c r="B1001"/>
  <c r="A1001"/>
  <c r="O1000"/>
  <c r="N1000"/>
  <c r="M1000"/>
  <c r="L1000"/>
  <c r="J1000"/>
  <c r="I1000"/>
  <c r="H1000"/>
  <c r="G1000"/>
  <c r="F1000"/>
  <c r="E1000"/>
  <c r="D1000"/>
  <c r="C1000"/>
  <c r="B1000"/>
  <c r="A1000"/>
  <c r="O999"/>
  <c r="N999"/>
  <c r="M999"/>
  <c r="L999"/>
  <c r="J999"/>
  <c r="I999"/>
  <c r="H999"/>
  <c r="G999"/>
  <c r="F999"/>
  <c r="E999"/>
  <c r="D999"/>
  <c r="C999"/>
  <c r="B999"/>
  <c r="A999"/>
  <c r="O998"/>
  <c r="N998"/>
  <c r="M998"/>
  <c r="L998"/>
  <c r="K998"/>
  <c r="J998"/>
  <c r="I998"/>
  <c r="H998"/>
  <c r="G998"/>
  <c r="F998"/>
  <c r="E998"/>
  <c r="D998"/>
  <c r="C998"/>
  <c r="B998"/>
  <c r="A998"/>
  <c r="O997"/>
  <c r="N997"/>
  <c r="M997"/>
  <c r="L997"/>
  <c r="K997"/>
  <c r="J997"/>
  <c r="I997"/>
  <c r="G997"/>
  <c r="F997"/>
  <c r="E997"/>
  <c r="D997"/>
  <c r="C997"/>
  <c r="B997"/>
  <c r="A997"/>
  <c r="O996"/>
  <c r="N996"/>
  <c r="M996"/>
  <c r="L996"/>
  <c r="J996"/>
  <c r="I996"/>
  <c r="G996"/>
  <c r="F996"/>
  <c r="E996"/>
  <c r="D996"/>
  <c r="C996"/>
  <c r="B996"/>
  <c r="A996"/>
  <c r="O995"/>
  <c r="N995"/>
  <c r="M995"/>
  <c r="L995"/>
  <c r="K995"/>
  <c r="J995"/>
  <c r="I995"/>
  <c r="H995"/>
  <c r="H996" s="1"/>
  <c r="H997" s="1"/>
  <c r="G995"/>
  <c r="F995"/>
  <c r="E995"/>
  <c r="D995"/>
  <c r="C995"/>
  <c r="B995"/>
  <c r="A995"/>
  <c r="O994"/>
  <c r="N994"/>
  <c r="M994"/>
  <c r="L994"/>
  <c r="K994"/>
  <c r="J994"/>
  <c r="I994"/>
  <c r="G994"/>
  <c r="F994"/>
  <c r="E994"/>
  <c r="D994"/>
  <c r="C994"/>
  <c r="B994"/>
  <c r="A994"/>
  <c r="O993"/>
  <c r="N993"/>
  <c r="M993"/>
  <c r="L993"/>
  <c r="J993"/>
  <c r="I993"/>
  <c r="G993"/>
  <c r="F993"/>
  <c r="E993"/>
  <c r="D993"/>
  <c r="C993"/>
  <c r="B993"/>
  <c r="A993"/>
  <c r="O992"/>
  <c r="N992"/>
  <c r="M992"/>
  <c r="L992"/>
  <c r="K992"/>
  <c r="J992"/>
  <c r="I992"/>
  <c r="G992"/>
  <c r="F992"/>
  <c r="E992"/>
  <c r="D992"/>
  <c r="C992"/>
  <c r="B992"/>
  <c r="A992"/>
  <c r="O991"/>
  <c r="N991"/>
  <c r="M991"/>
  <c r="L991"/>
  <c r="K991"/>
  <c r="J991"/>
  <c r="I991"/>
  <c r="G991"/>
  <c r="F991"/>
  <c r="E991"/>
  <c r="D991"/>
  <c r="C991"/>
  <c r="B991"/>
  <c r="A991"/>
  <c r="O990"/>
  <c r="N990"/>
  <c r="M990"/>
  <c r="L990"/>
  <c r="K990"/>
  <c r="J990"/>
  <c r="I990"/>
  <c r="H990"/>
  <c r="H991" s="1"/>
  <c r="H992" s="1"/>
  <c r="H993" s="1"/>
  <c r="H994" s="1"/>
  <c r="G990"/>
  <c r="F990"/>
  <c r="E990"/>
  <c r="D990"/>
  <c r="C990"/>
  <c r="B990"/>
  <c r="A990"/>
  <c r="O989"/>
  <c r="N989"/>
  <c r="M989"/>
  <c r="L989"/>
  <c r="K989"/>
  <c r="J989"/>
  <c r="I989"/>
  <c r="G989"/>
  <c r="F989"/>
  <c r="E989"/>
  <c r="D989"/>
  <c r="C989"/>
  <c r="B989"/>
  <c r="A989"/>
  <c r="O988"/>
  <c r="N988"/>
  <c r="M988"/>
  <c r="L988"/>
  <c r="K988"/>
  <c r="J988"/>
  <c r="I988"/>
  <c r="H988"/>
  <c r="H989" s="1"/>
  <c r="G988"/>
  <c r="F988"/>
  <c r="E988"/>
  <c r="D988"/>
  <c r="C988"/>
  <c r="B988"/>
  <c r="A988"/>
  <c r="O987"/>
  <c r="N987"/>
  <c r="M987"/>
  <c r="L987"/>
  <c r="K987"/>
  <c r="J987"/>
  <c r="I987"/>
  <c r="G987"/>
  <c r="F987"/>
  <c r="E987"/>
  <c r="D987"/>
  <c r="C987"/>
  <c r="B987"/>
  <c r="A987"/>
  <c r="O986"/>
  <c r="N986"/>
  <c r="M986"/>
  <c r="L986"/>
  <c r="K986"/>
  <c r="J986"/>
  <c r="I986"/>
  <c r="G986"/>
  <c r="F986"/>
  <c r="E986"/>
  <c r="D986"/>
  <c r="C986"/>
  <c r="B986"/>
  <c r="A986"/>
  <c r="O985"/>
  <c r="N985"/>
  <c r="M985"/>
  <c r="L985"/>
  <c r="K985"/>
  <c r="J985"/>
  <c r="I985"/>
  <c r="H985"/>
  <c r="H986" s="1"/>
  <c r="H987" s="1"/>
  <c r="G985"/>
  <c r="F985"/>
  <c r="E985"/>
  <c r="D985"/>
  <c r="C985"/>
  <c r="B985"/>
  <c r="A985"/>
  <c r="O984"/>
  <c r="N984"/>
  <c r="M984"/>
  <c r="L984"/>
  <c r="J984"/>
  <c r="I984"/>
  <c r="H984"/>
  <c r="G984"/>
  <c r="F984"/>
  <c r="E984"/>
  <c r="D984"/>
  <c r="C984"/>
  <c r="B984"/>
  <c r="A984"/>
  <c r="O983"/>
  <c r="N983"/>
  <c r="M983"/>
  <c r="L983"/>
  <c r="K983"/>
  <c r="J983"/>
  <c r="I983"/>
  <c r="G983"/>
  <c r="F983"/>
  <c r="E983"/>
  <c r="D983"/>
  <c r="C983"/>
  <c r="B983"/>
  <c r="A983"/>
  <c r="O982"/>
  <c r="N982"/>
  <c r="M982"/>
  <c r="L982"/>
  <c r="K982"/>
  <c r="J982"/>
  <c r="I982"/>
  <c r="H982"/>
  <c r="H983" s="1"/>
  <c r="G982"/>
  <c r="F982"/>
  <c r="E982"/>
  <c r="D982"/>
  <c r="C982"/>
  <c r="B982"/>
  <c r="A982"/>
  <c r="O981"/>
  <c r="N981"/>
  <c r="M981"/>
  <c r="L981"/>
  <c r="K981"/>
  <c r="J981"/>
  <c r="I981"/>
  <c r="G981"/>
  <c r="F981"/>
  <c r="E981"/>
  <c r="D981"/>
  <c r="C981"/>
  <c r="B981"/>
  <c r="A981"/>
  <c r="O980"/>
  <c r="N980"/>
  <c r="M980"/>
  <c r="L980"/>
  <c r="K980"/>
  <c r="J980"/>
  <c r="I980"/>
  <c r="G980"/>
  <c r="F980"/>
  <c r="E980"/>
  <c r="D980"/>
  <c r="C980"/>
  <c r="B980"/>
  <c r="A980"/>
  <c r="O979"/>
  <c r="N979"/>
  <c r="M979"/>
  <c r="L979"/>
  <c r="K979"/>
  <c r="J979"/>
  <c r="I979"/>
  <c r="G979"/>
  <c r="F979"/>
  <c r="E979"/>
  <c r="D979"/>
  <c r="C979"/>
  <c r="B979"/>
  <c r="A979"/>
  <c r="O978"/>
  <c r="N978"/>
  <c r="M978"/>
  <c r="L978"/>
  <c r="K978"/>
  <c r="J978"/>
  <c r="I978"/>
  <c r="H978"/>
  <c r="H979" s="1"/>
  <c r="H980" s="1"/>
  <c r="H981" s="1"/>
  <c r="G978"/>
  <c r="F978"/>
  <c r="E978"/>
  <c r="D978"/>
  <c r="C978"/>
  <c r="B978"/>
  <c r="A978"/>
  <c r="O977"/>
  <c r="N977"/>
  <c r="M977"/>
  <c r="L977"/>
  <c r="K977"/>
  <c r="J977"/>
  <c r="I977"/>
  <c r="H977"/>
  <c r="G977"/>
  <c r="F977"/>
  <c r="E977"/>
  <c r="D977"/>
  <c r="C977"/>
  <c r="B977"/>
  <c r="A977"/>
  <c r="O976"/>
  <c r="N976"/>
  <c r="M976"/>
  <c r="L976"/>
  <c r="K976"/>
  <c r="J976"/>
  <c r="I976"/>
  <c r="H976"/>
  <c r="G976"/>
  <c r="F976"/>
  <c r="E976"/>
  <c r="D976"/>
  <c r="C976"/>
  <c r="B976"/>
  <c r="A976"/>
  <c r="O975"/>
  <c r="N975"/>
  <c r="M975"/>
  <c r="L975"/>
  <c r="K975"/>
  <c r="J975"/>
  <c r="I975"/>
  <c r="G975"/>
  <c r="F975"/>
  <c r="E975"/>
  <c r="D975"/>
  <c r="C975"/>
  <c r="B975"/>
  <c r="A975"/>
  <c r="O974"/>
  <c r="N974"/>
  <c r="M974"/>
  <c r="L974"/>
  <c r="K974"/>
  <c r="J974"/>
  <c r="I974"/>
  <c r="H974"/>
  <c r="H975" s="1"/>
  <c r="G974"/>
  <c r="F974"/>
  <c r="E974"/>
  <c r="D974"/>
  <c r="C974"/>
  <c r="B974"/>
  <c r="A974"/>
  <c r="O973"/>
  <c r="N973"/>
  <c r="M973"/>
  <c r="L973"/>
  <c r="K973"/>
  <c r="J973"/>
  <c r="I973"/>
  <c r="G973"/>
  <c r="F973"/>
  <c r="E973"/>
  <c r="D973"/>
  <c r="C973"/>
  <c r="B973"/>
  <c r="A973"/>
  <c r="O972"/>
  <c r="N972"/>
  <c r="M972"/>
  <c r="L972"/>
  <c r="K972"/>
  <c r="J972"/>
  <c r="I972"/>
  <c r="G972"/>
  <c r="F972"/>
  <c r="E972"/>
  <c r="D972"/>
  <c r="C972"/>
  <c r="B972"/>
  <c r="A972"/>
  <c r="O971"/>
  <c r="N971"/>
  <c r="M971"/>
  <c r="L971"/>
  <c r="K971"/>
  <c r="J971"/>
  <c r="I971"/>
  <c r="G971"/>
  <c r="F971"/>
  <c r="E971"/>
  <c r="D971"/>
  <c r="C971"/>
  <c r="B971"/>
  <c r="A971"/>
  <c r="O970"/>
  <c r="N970"/>
  <c r="M970"/>
  <c r="L970"/>
  <c r="K970"/>
  <c r="J970"/>
  <c r="I970"/>
  <c r="G970"/>
  <c r="F970"/>
  <c r="E970"/>
  <c r="D970"/>
  <c r="C970"/>
  <c r="B970"/>
  <c r="A970"/>
  <c r="O969"/>
  <c r="N969"/>
  <c r="M969"/>
  <c r="L969"/>
  <c r="K969"/>
  <c r="J969"/>
  <c r="I969"/>
  <c r="G969"/>
  <c r="F969"/>
  <c r="E969"/>
  <c r="D969"/>
  <c r="C969"/>
  <c r="B969"/>
  <c r="A969"/>
  <c r="O968"/>
  <c r="N968"/>
  <c r="M968"/>
  <c r="L968"/>
  <c r="K968"/>
  <c r="J968"/>
  <c r="I968"/>
  <c r="G968"/>
  <c r="F968"/>
  <c r="E968"/>
  <c r="D968"/>
  <c r="C968"/>
  <c r="B968"/>
  <c r="A968"/>
  <c r="O967"/>
  <c r="N967"/>
  <c r="M967"/>
  <c r="L967"/>
  <c r="K967"/>
  <c r="J967"/>
  <c r="I967"/>
  <c r="G967"/>
  <c r="F967"/>
  <c r="E967"/>
  <c r="D967"/>
  <c r="C967"/>
  <c r="B967"/>
  <c r="A967"/>
  <c r="O966"/>
  <c r="N966"/>
  <c r="M966"/>
  <c r="L966"/>
  <c r="K966"/>
  <c r="J966"/>
  <c r="I966"/>
  <c r="G966"/>
  <c r="F966"/>
  <c r="E966"/>
  <c r="D966"/>
  <c r="C966"/>
  <c r="B966"/>
  <c r="A966"/>
  <c r="O965"/>
  <c r="N965"/>
  <c r="M965"/>
  <c r="L965"/>
  <c r="K965"/>
  <c r="J965"/>
  <c r="I965"/>
  <c r="G965"/>
  <c r="F965"/>
  <c r="E965"/>
  <c r="D965"/>
  <c r="C965"/>
  <c r="B965"/>
  <c r="A965"/>
  <c r="O964"/>
  <c r="N964"/>
  <c r="M964"/>
  <c r="L964"/>
  <c r="K964"/>
  <c r="J964"/>
  <c r="I964"/>
  <c r="G964"/>
  <c r="F964"/>
  <c r="E964"/>
  <c r="D964"/>
  <c r="C964"/>
  <c r="B964"/>
  <c r="A964"/>
  <c r="O963"/>
  <c r="N963"/>
  <c r="M963"/>
  <c r="L963"/>
  <c r="K963"/>
  <c r="J963"/>
  <c r="I963"/>
  <c r="G963"/>
  <c r="F963"/>
  <c r="E963"/>
  <c r="D963"/>
  <c r="C963"/>
  <c r="B963"/>
  <c r="A963"/>
  <c r="O962"/>
  <c r="N962"/>
  <c r="M962"/>
  <c r="L962"/>
  <c r="K962"/>
  <c r="J962"/>
  <c r="I962"/>
  <c r="G962"/>
  <c r="F962"/>
  <c r="E962"/>
  <c r="D962"/>
  <c r="C962"/>
  <c r="B962"/>
  <c r="A962"/>
  <c r="O961"/>
  <c r="N961"/>
  <c r="M961"/>
  <c r="L961"/>
  <c r="K961"/>
  <c r="J961"/>
  <c r="I961"/>
  <c r="G961"/>
  <c r="F961"/>
  <c r="E961"/>
  <c r="D961"/>
  <c r="C961"/>
  <c r="B961"/>
  <c r="A961"/>
  <c r="O960"/>
  <c r="N960"/>
  <c r="M960"/>
  <c r="L960"/>
  <c r="J960"/>
  <c r="I960"/>
  <c r="G960"/>
  <c r="F960"/>
  <c r="E960"/>
  <c r="D960"/>
  <c r="C960"/>
  <c r="B960"/>
  <c r="A960"/>
  <c r="O959"/>
  <c r="N959"/>
  <c r="M959"/>
  <c r="L959"/>
  <c r="K959"/>
  <c r="J959"/>
  <c r="I959"/>
  <c r="G959"/>
  <c r="F959"/>
  <c r="E959"/>
  <c r="D959"/>
  <c r="C959"/>
  <c r="B959"/>
  <c r="A959"/>
  <c r="O958"/>
  <c r="N958"/>
  <c r="M958"/>
  <c r="L958"/>
  <c r="K958"/>
  <c r="J958"/>
  <c r="I958"/>
  <c r="G958"/>
  <c r="F958"/>
  <c r="E958"/>
  <c r="D958"/>
  <c r="C958"/>
  <c r="B958"/>
  <c r="A958"/>
  <c r="O957"/>
  <c r="N957"/>
  <c r="M957"/>
  <c r="L957"/>
  <c r="K957"/>
  <c r="J957"/>
  <c r="I957"/>
  <c r="G957"/>
  <c r="F957"/>
  <c r="E957"/>
  <c r="D957"/>
  <c r="C957"/>
  <c r="B957"/>
  <c r="A957"/>
  <c r="O956"/>
  <c r="N956"/>
  <c r="M956"/>
  <c r="L956"/>
  <c r="K956"/>
  <c r="J956"/>
  <c r="I956"/>
  <c r="G956"/>
  <c r="F956"/>
  <c r="E956"/>
  <c r="D956"/>
  <c r="C956"/>
  <c r="B956"/>
  <c r="A956"/>
  <c r="O955"/>
  <c r="N955"/>
  <c r="M955"/>
  <c r="L955"/>
  <c r="J955"/>
  <c r="I955"/>
  <c r="G955"/>
  <c r="F955"/>
  <c r="E955"/>
  <c r="D955"/>
  <c r="C955"/>
  <c r="B955"/>
  <c r="A955"/>
  <c r="O954"/>
  <c r="N954"/>
  <c r="M954"/>
  <c r="L954"/>
  <c r="J954"/>
  <c r="I954"/>
  <c r="G954"/>
  <c r="F954"/>
  <c r="E954"/>
  <c r="D954"/>
  <c r="C954"/>
  <c r="B954"/>
  <c r="A954"/>
  <c r="O953"/>
  <c r="N953"/>
  <c r="M953"/>
  <c r="L953"/>
  <c r="K953"/>
  <c r="J953"/>
  <c r="I953"/>
  <c r="G953"/>
  <c r="F953"/>
  <c r="E953"/>
  <c r="D953"/>
  <c r="C953"/>
  <c r="B953"/>
  <c r="A953"/>
  <c r="O952"/>
  <c r="N952"/>
  <c r="M952"/>
  <c r="L952"/>
  <c r="K952"/>
  <c r="J952"/>
  <c r="I952"/>
  <c r="H952"/>
  <c r="H953" s="1"/>
  <c r="H954" s="1"/>
  <c r="H955" s="1"/>
  <c r="H956" s="1"/>
  <c r="H957" s="1"/>
  <c r="H958" s="1"/>
  <c r="H959" s="1"/>
  <c r="H960" s="1"/>
  <c r="H961" s="1"/>
  <c r="H962" s="1"/>
  <c r="H963" s="1"/>
  <c r="H964" s="1"/>
  <c r="H965" s="1"/>
  <c r="H966" s="1"/>
  <c r="H967" s="1"/>
  <c r="H968" s="1"/>
  <c r="H969" s="1"/>
  <c r="H970" s="1"/>
  <c r="H971" s="1"/>
  <c r="H972" s="1"/>
  <c r="H973" s="1"/>
  <c r="G952"/>
  <c r="F952"/>
  <c r="E952"/>
  <c r="D952"/>
  <c r="C952"/>
  <c r="B952"/>
  <c r="A952"/>
  <c r="O951"/>
  <c r="N951"/>
  <c r="M951"/>
  <c r="L951"/>
  <c r="K951"/>
  <c r="J951"/>
  <c r="I951"/>
  <c r="G951"/>
  <c r="F951"/>
  <c r="E951"/>
  <c r="D951"/>
  <c r="C951"/>
  <c r="B951"/>
  <c r="A951"/>
  <c r="O950"/>
  <c r="N950"/>
  <c r="M950"/>
  <c r="L950"/>
  <c r="J950"/>
  <c r="I950"/>
  <c r="G950"/>
  <c r="F950"/>
  <c r="E950"/>
  <c r="D950"/>
  <c r="C950"/>
  <c r="B950"/>
  <c r="A950"/>
  <c r="O949"/>
  <c r="N949"/>
  <c r="M949"/>
  <c r="L949"/>
  <c r="K949"/>
  <c r="J949"/>
  <c r="I949"/>
  <c r="H949"/>
  <c r="H950" s="1"/>
  <c r="H951" s="1"/>
  <c r="G949"/>
  <c r="F949"/>
  <c r="E949"/>
  <c r="D949"/>
  <c r="C949"/>
  <c r="B949"/>
  <c r="A949"/>
  <c r="O948"/>
  <c r="N948"/>
  <c r="M948"/>
  <c r="L948"/>
  <c r="K948"/>
  <c r="J948"/>
  <c r="I948"/>
  <c r="H948"/>
  <c r="G948"/>
  <c r="F948"/>
  <c r="E948"/>
  <c r="D948"/>
  <c r="C948"/>
  <c r="B948"/>
  <c r="A948"/>
  <c r="O947"/>
  <c r="N947"/>
  <c r="M947"/>
  <c r="L947"/>
  <c r="K947"/>
  <c r="J947"/>
  <c r="I947"/>
  <c r="H947"/>
  <c r="G947"/>
  <c r="F947"/>
  <c r="E947"/>
  <c r="D947"/>
  <c r="C947"/>
  <c r="B947"/>
  <c r="A947"/>
  <c r="O946"/>
  <c r="N946"/>
  <c r="M946"/>
  <c r="L946"/>
  <c r="K946"/>
  <c r="J946"/>
  <c r="I946"/>
  <c r="H946"/>
  <c r="G946"/>
  <c r="F946"/>
  <c r="E946"/>
  <c r="D946"/>
  <c r="C946"/>
  <c r="B946"/>
  <c r="A946"/>
  <c r="O945"/>
  <c r="N945"/>
  <c r="M945"/>
  <c r="L945"/>
  <c r="J945"/>
  <c r="I945"/>
  <c r="G945"/>
  <c r="F945"/>
  <c r="E945"/>
  <c r="D945"/>
  <c r="C945"/>
  <c r="B945"/>
  <c r="A945"/>
  <c r="O944"/>
  <c r="N944"/>
  <c r="M944"/>
  <c r="L944"/>
  <c r="K944"/>
  <c r="J944"/>
  <c r="I944"/>
  <c r="G944"/>
  <c r="F944"/>
  <c r="E944"/>
  <c r="D944"/>
  <c r="C944"/>
  <c r="B944"/>
  <c r="A944"/>
  <c r="O943"/>
  <c r="N943"/>
  <c r="M943"/>
  <c r="L943"/>
  <c r="J943"/>
  <c r="I943"/>
  <c r="G943"/>
  <c r="F943"/>
  <c r="E943"/>
  <c r="D943"/>
  <c r="C943"/>
  <c r="B943"/>
  <c r="A943"/>
  <c r="O942"/>
  <c r="N942"/>
  <c r="M942"/>
  <c r="L942"/>
  <c r="K942"/>
  <c r="J942"/>
  <c r="I942"/>
  <c r="H942"/>
  <c r="H943" s="1"/>
  <c r="H944" s="1"/>
  <c r="H945" s="1"/>
  <c r="G942"/>
  <c r="F942"/>
  <c r="E942"/>
  <c r="D942"/>
  <c r="C942"/>
  <c r="B942"/>
  <c r="A942"/>
  <c r="O941"/>
  <c r="N941"/>
  <c r="M941"/>
  <c r="L941"/>
  <c r="K941"/>
  <c r="J941"/>
  <c r="I941"/>
  <c r="H941"/>
  <c r="G941"/>
  <c r="F941"/>
  <c r="E941"/>
  <c r="D941"/>
  <c r="C941"/>
  <c r="B941"/>
  <c r="A941"/>
  <c r="O940"/>
  <c r="N940"/>
  <c r="M940"/>
  <c r="L940"/>
  <c r="J940"/>
  <c r="I940"/>
  <c r="H940"/>
  <c r="G940"/>
  <c r="F940"/>
  <c r="E940"/>
  <c r="D940"/>
  <c r="C940"/>
  <c r="B940"/>
  <c r="A940"/>
  <c r="O939"/>
  <c r="N939"/>
  <c r="M939"/>
  <c r="L939"/>
  <c r="K939"/>
  <c r="J939"/>
  <c r="I939"/>
  <c r="G939"/>
  <c r="F939"/>
  <c r="E939"/>
  <c r="D939"/>
  <c r="C939"/>
  <c r="B939"/>
  <c r="A939"/>
  <c r="O938"/>
  <c r="N938"/>
  <c r="M938"/>
  <c r="L938"/>
  <c r="K938"/>
  <c r="J938"/>
  <c r="I938"/>
  <c r="G938"/>
  <c r="F938"/>
  <c r="E938"/>
  <c r="D938"/>
  <c r="C938"/>
  <c r="B938"/>
  <c r="A938"/>
  <c r="O937"/>
  <c r="N937"/>
  <c r="M937"/>
  <c r="L937"/>
  <c r="K937"/>
  <c r="J937"/>
  <c r="I937"/>
  <c r="H937"/>
  <c r="H938" s="1"/>
  <c r="H939" s="1"/>
  <c r="G937"/>
  <c r="F937"/>
  <c r="E937"/>
  <c r="D937"/>
  <c r="C937"/>
  <c r="B937"/>
  <c r="A937"/>
  <c r="O936"/>
  <c r="N936"/>
  <c r="M936"/>
  <c r="L936"/>
  <c r="K936"/>
  <c r="J936"/>
  <c r="I936"/>
  <c r="H936"/>
  <c r="G936"/>
  <c r="F936"/>
  <c r="E936"/>
  <c r="D936"/>
  <c r="C936"/>
  <c r="B936"/>
  <c r="A936"/>
  <c r="O935"/>
  <c r="N935"/>
  <c r="M935"/>
  <c r="L935"/>
  <c r="J935"/>
  <c r="I935"/>
  <c r="G935"/>
  <c r="F935"/>
  <c r="E935"/>
  <c r="D935"/>
  <c r="C935"/>
  <c r="B935"/>
  <c r="A935"/>
  <c r="O934"/>
  <c r="N934"/>
  <c r="M934"/>
  <c r="L934"/>
  <c r="J934"/>
  <c r="I934"/>
  <c r="H934"/>
  <c r="H935" s="1"/>
  <c r="G934"/>
  <c r="F934"/>
  <c r="E934"/>
  <c r="D934"/>
  <c r="C934"/>
  <c r="B934"/>
  <c r="A934"/>
  <c r="O933"/>
  <c r="N933"/>
  <c r="M933"/>
  <c r="L933"/>
  <c r="K933"/>
  <c r="J933"/>
  <c r="I933"/>
  <c r="G933"/>
  <c r="F933"/>
  <c r="E933"/>
  <c r="D933"/>
  <c r="C933"/>
  <c r="B933"/>
  <c r="A933"/>
  <c r="O932"/>
  <c r="N932"/>
  <c r="M932"/>
  <c r="L932"/>
  <c r="K932"/>
  <c r="J932"/>
  <c r="I932"/>
  <c r="H932"/>
  <c r="H933" s="1"/>
  <c r="G932"/>
  <c r="F932"/>
  <c r="E932"/>
  <c r="D932"/>
  <c r="C932"/>
  <c r="B932"/>
  <c r="A932"/>
  <c r="O931"/>
  <c r="N931"/>
  <c r="M931"/>
  <c r="L931"/>
  <c r="K931"/>
  <c r="J931"/>
  <c r="I931"/>
  <c r="H931"/>
  <c r="G931"/>
  <c r="F931"/>
  <c r="E931"/>
  <c r="D931"/>
  <c r="C931"/>
  <c r="B931"/>
  <c r="A931"/>
  <c r="O930"/>
  <c r="N930"/>
  <c r="M930"/>
  <c r="L930"/>
  <c r="K930"/>
  <c r="J930"/>
  <c r="I930"/>
  <c r="H930"/>
  <c r="G930"/>
  <c r="F930"/>
  <c r="E930"/>
  <c r="D930"/>
  <c r="C930"/>
  <c r="B930"/>
  <c r="A930"/>
  <c r="O929"/>
  <c r="N929"/>
  <c r="M929"/>
  <c r="L929"/>
  <c r="K929"/>
  <c r="J929"/>
  <c r="I929"/>
  <c r="G929"/>
  <c r="F929"/>
  <c r="E929"/>
  <c r="D929"/>
  <c r="C929"/>
  <c r="B929"/>
  <c r="A929"/>
  <c r="O928"/>
  <c r="N928"/>
  <c r="M928"/>
  <c r="L928"/>
  <c r="K928"/>
  <c r="J928"/>
  <c r="I928"/>
  <c r="H928"/>
  <c r="H929" s="1"/>
  <c r="G928"/>
  <c r="F928"/>
  <c r="E928"/>
  <c r="D928"/>
  <c r="C928"/>
  <c r="B928"/>
  <c r="A928"/>
  <c r="O927"/>
  <c r="N927"/>
  <c r="M927"/>
  <c r="L927"/>
  <c r="K927"/>
  <c r="J927"/>
  <c r="I927"/>
  <c r="H927"/>
  <c r="G927"/>
  <c r="F927"/>
  <c r="E927"/>
  <c r="D927"/>
  <c r="C927"/>
  <c r="B927"/>
  <c r="A927"/>
  <c r="O926"/>
  <c r="N926"/>
  <c r="M926"/>
  <c r="L926"/>
  <c r="K926"/>
  <c r="J926"/>
  <c r="I926"/>
  <c r="G926"/>
  <c r="F926"/>
  <c r="E926"/>
  <c r="D926"/>
  <c r="C926"/>
  <c r="B926"/>
  <c r="A926"/>
  <c r="O925"/>
  <c r="N925"/>
  <c r="M925"/>
  <c r="L925"/>
  <c r="K925"/>
  <c r="J925"/>
  <c r="I925"/>
  <c r="G925"/>
  <c r="F925"/>
  <c r="E925"/>
  <c r="D925"/>
  <c r="C925"/>
  <c r="B925"/>
  <c r="A925"/>
  <c r="O924"/>
  <c r="N924"/>
  <c r="M924"/>
  <c r="L924"/>
  <c r="K924"/>
  <c r="J924"/>
  <c r="I924"/>
  <c r="G924"/>
  <c r="F924"/>
  <c r="E924"/>
  <c r="D924"/>
  <c r="C924"/>
  <c r="B924"/>
  <c r="A924"/>
  <c r="O923"/>
  <c r="N923"/>
  <c r="M923"/>
  <c r="L923"/>
  <c r="J923"/>
  <c r="I923"/>
  <c r="H923"/>
  <c r="H924" s="1"/>
  <c r="H925" s="1"/>
  <c r="H926" s="1"/>
  <c r="G923"/>
  <c r="F923"/>
  <c r="E923"/>
  <c r="D923"/>
  <c r="C923"/>
  <c r="B923"/>
  <c r="A923"/>
  <c r="O922"/>
  <c r="N922"/>
  <c r="M922"/>
  <c r="L922"/>
  <c r="K922"/>
  <c r="J922"/>
  <c r="I922"/>
  <c r="G922"/>
  <c r="F922"/>
  <c r="E922"/>
  <c r="D922"/>
  <c r="C922"/>
  <c r="B922"/>
  <c r="A922"/>
  <c r="O921"/>
  <c r="N921"/>
  <c r="M921"/>
  <c r="L921"/>
  <c r="J921"/>
  <c r="I921"/>
  <c r="G921"/>
  <c r="F921"/>
  <c r="E921"/>
  <c r="D921"/>
  <c r="C921"/>
  <c r="B921"/>
  <c r="A921"/>
  <c r="O920"/>
  <c r="N920"/>
  <c r="M920"/>
  <c r="L920"/>
  <c r="J920"/>
  <c r="I920"/>
  <c r="G920"/>
  <c r="F920"/>
  <c r="E920"/>
  <c r="D920"/>
  <c r="C920"/>
  <c r="B920"/>
  <c r="A920"/>
  <c r="O919"/>
  <c r="N919"/>
  <c r="M919"/>
  <c r="L919"/>
  <c r="K919"/>
  <c r="J919"/>
  <c r="I919"/>
  <c r="G919"/>
  <c r="F919"/>
  <c r="E919"/>
  <c r="D919"/>
  <c r="C919"/>
  <c r="B919"/>
  <c r="A919"/>
  <c r="O918"/>
  <c r="N918"/>
  <c r="M918"/>
  <c r="L918"/>
  <c r="K918"/>
  <c r="J918"/>
  <c r="I918"/>
  <c r="H918"/>
  <c r="H919" s="1"/>
  <c r="H920" s="1"/>
  <c r="H921" s="1"/>
  <c r="H922" s="1"/>
  <c r="G918"/>
  <c r="F918"/>
  <c r="E918"/>
  <c r="D918"/>
  <c r="C918"/>
  <c r="B918"/>
  <c r="A918"/>
  <c r="O917"/>
  <c r="N917"/>
  <c r="M917"/>
  <c r="L917"/>
  <c r="K917"/>
  <c r="J917"/>
  <c r="I917"/>
  <c r="G917"/>
  <c r="F917"/>
  <c r="E917"/>
  <c r="D917"/>
  <c r="C917"/>
  <c r="B917"/>
  <c r="A917"/>
  <c r="O916"/>
  <c r="N916"/>
  <c r="M916"/>
  <c r="L916"/>
  <c r="K916"/>
  <c r="J916"/>
  <c r="I916"/>
  <c r="G916"/>
  <c r="F916"/>
  <c r="E916"/>
  <c r="D916"/>
  <c r="C916"/>
  <c r="B916"/>
  <c r="A916"/>
  <c r="O915"/>
  <c r="N915"/>
  <c r="M915"/>
  <c r="L915"/>
  <c r="K915"/>
  <c r="J915"/>
  <c r="I915"/>
  <c r="G915"/>
  <c r="F915"/>
  <c r="E915"/>
  <c r="D915"/>
  <c r="C915"/>
  <c r="B915"/>
  <c r="A915"/>
  <c r="O914"/>
  <c r="N914"/>
  <c r="M914"/>
  <c r="L914"/>
  <c r="K914"/>
  <c r="J914"/>
  <c r="I914"/>
  <c r="G914"/>
  <c r="F914"/>
  <c r="E914"/>
  <c r="D914"/>
  <c r="C914"/>
  <c r="B914"/>
  <c r="A914"/>
  <c r="O913"/>
  <c r="N913"/>
  <c r="M913"/>
  <c r="L913"/>
  <c r="K913"/>
  <c r="J913"/>
  <c r="I913"/>
  <c r="G913"/>
  <c r="F913"/>
  <c r="E913"/>
  <c r="D913"/>
  <c r="C913"/>
  <c r="B913"/>
  <c r="A913"/>
  <c r="O912"/>
  <c r="N912"/>
  <c r="M912"/>
  <c r="L912"/>
  <c r="K912"/>
  <c r="J912"/>
  <c r="I912"/>
  <c r="G912"/>
  <c r="F912"/>
  <c r="E912"/>
  <c r="D912"/>
  <c r="C912"/>
  <c r="B912"/>
  <c r="A912"/>
  <c r="O911"/>
  <c r="N911"/>
  <c r="M911"/>
  <c r="L911"/>
  <c r="K911"/>
  <c r="J911"/>
  <c r="I911"/>
  <c r="G911"/>
  <c r="F911"/>
  <c r="E911"/>
  <c r="D911"/>
  <c r="C911"/>
  <c r="B911"/>
  <c r="A911"/>
  <c r="O910"/>
  <c r="N910"/>
  <c r="M910"/>
  <c r="L910"/>
  <c r="K910"/>
  <c r="J910"/>
  <c r="I910"/>
  <c r="G910"/>
  <c r="F910"/>
  <c r="E910"/>
  <c r="D910"/>
  <c r="C910"/>
  <c r="B910"/>
  <c r="A910"/>
  <c r="O909"/>
  <c r="N909"/>
  <c r="M909"/>
  <c r="L909"/>
  <c r="K909"/>
  <c r="J909"/>
  <c r="I909"/>
  <c r="G909"/>
  <c r="F909"/>
  <c r="E909"/>
  <c r="D909"/>
  <c r="C909"/>
  <c r="B909"/>
  <c r="A909"/>
  <c r="O908"/>
  <c r="N908"/>
  <c r="M908"/>
  <c r="L908"/>
  <c r="K908"/>
  <c r="J908"/>
  <c r="I908"/>
  <c r="G908"/>
  <c r="F908"/>
  <c r="E908"/>
  <c r="D908"/>
  <c r="C908"/>
  <c r="B908"/>
  <c r="A908"/>
  <c r="O907"/>
  <c r="N907"/>
  <c r="M907"/>
  <c r="L907"/>
  <c r="K907"/>
  <c r="J907"/>
  <c r="I907"/>
  <c r="G907"/>
  <c r="F907"/>
  <c r="E907"/>
  <c r="D907"/>
  <c r="C907"/>
  <c r="B907"/>
  <c r="A907"/>
  <c r="O906"/>
  <c r="N906"/>
  <c r="M906"/>
  <c r="L906"/>
  <c r="K906"/>
  <c r="J906"/>
  <c r="I906"/>
  <c r="H906"/>
  <c r="H907" s="1"/>
  <c r="H908" s="1"/>
  <c r="H909" s="1"/>
  <c r="G906"/>
  <c r="F906"/>
  <c r="E906"/>
  <c r="D906"/>
  <c r="C906"/>
  <c r="B906"/>
  <c r="A906"/>
  <c r="O905"/>
  <c r="N905"/>
  <c r="L905"/>
  <c r="K905"/>
  <c r="J905"/>
  <c r="I905"/>
  <c r="G905"/>
  <c r="F905"/>
  <c r="E905"/>
  <c r="D905"/>
  <c r="C905"/>
  <c r="B905"/>
  <c r="A905"/>
  <c r="O904"/>
  <c r="N904"/>
  <c r="M904"/>
  <c r="L904"/>
  <c r="K904"/>
  <c r="J904"/>
  <c r="I904"/>
  <c r="G904"/>
  <c r="F904"/>
  <c r="E904"/>
  <c r="D904"/>
  <c r="C904"/>
  <c r="B904"/>
  <c r="A904"/>
  <c r="O903"/>
  <c r="N903"/>
  <c r="M903"/>
  <c r="L903"/>
  <c r="K903"/>
  <c r="J903"/>
  <c r="I903"/>
  <c r="H903"/>
  <c r="H904" s="1"/>
  <c r="H905" s="1"/>
  <c r="G903"/>
  <c r="F903"/>
  <c r="E903"/>
  <c r="D903"/>
  <c r="C903"/>
  <c r="B903"/>
  <c r="A903"/>
  <c r="O902"/>
  <c r="N902"/>
  <c r="M902"/>
  <c r="L902"/>
  <c r="K902"/>
  <c r="J902"/>
  <c r="I902"/>
  <c r="G902"/>
  <c r="F902"/>
  <c r="E902"/>
  <c r="D902"/>
  <c r="C902"/>
  <c r="B902"/>
  <c r="A902"/>
  <c r="O901"/>
  <c r="N901"/>
  <c r="M901"/>
  <c r="L901"/>
  <c r="K901"/>
  <c r="J901"/>
  <c r="I901"/>
  <c r="G901"/>
  <c r="F901"/>
  <c r="E901"/>
  <c r="D901"/>
  <c r="C901"/>
  <c r="B901"/>
  <c r="A901"/>
  <c r="O900"/>
  <c r="N900"/>
  <c r="M900"/>
  <c r="L900"/>
  <c r="K900"/>
  <c r="J900"/>
  <c r="I900"/>
  <c r="H900"/>
  <c r="H901" s="1"/>
  <c r="H902" s="1"/>
  <c r="G900"/>
  <c r="F900"/>
  <c r="E900"/>
  <c r="D900"/>
  <c r="C900"/>
  <c r="B900"/>
  <c r="A900"/>
  <c r="O899"/>
  <c r="N899"/>
  <c r="M899"/>
  <c r="L899"/>
  <c r="K899"/>
  <c r="J899"/>
  <c r="I899"/>
  <c r="G899"/>
  <c r="F899"/>
  <c r="E899"/>
  <c r="D899"/>
  <c r="C899"/>
  <c r="B899"/>
  <c r="A899"/>
  <c r="O898"/>
  <c r="N898"/>
  <c r="M898"/>
  <c r="L898"/>
  <c r="K898"/>
  <c r="J898"/>
  <c r="I898"/>
  <c r="G898"/>
  <c r="F898"/>
  <c r="E898"/>
  <c r="D898"/>
  <c r="C898"/>
  <c r="B898"/>
  <c r="A898"/>
  <c r="O897"/>
  <c r="N897"/>
  <c r="M897"/>
  <c r="L897"/>
  <c r="K897"/>
  <c r="J897"/>
  <c r="I897"/>
  <c r="H897"/>
  <c r="H898" s="1"/>
  <c r="H899" s="1"/>
  <c r="G897"/>
  <c r="F897"/>
  <c r="E897"/>
  <c r="D897"/>
  <c r="C897"/>
  <c r="B897"/>
  <c r="A897"/>
  <c r="O896"/>
  <c r="N896"/>
  <c r="M896"/>
  <c r="L896"/>
  <c r="J896"/>
  <c r="I896"/>
  <c r="G896"/>
  <c r="F896"/>
  <c r="E896"/>
  <c r="D896"/>
  <c r="C896"/>
  <c r="B896"/>
  <c r="A896"/>
  <c r="O895"/>
  <c r="N895"/>
  <c r="M895"/>
  <c r="L895"/>
  <c r="K895"/>
  <c r="J895"/>
  <c r="I895"/>
  <c r="G895"/>
  <c r="F895"/>
  <c r="E895"/>
  <c r="D895"/>
  <c r="C895"/>
  <c r="B895"/>
  <c r="A895"/>
  <c r="O894"/>
  <c r="N894"/>
  <c r="M894"/>
  <c r="L894"/>
  <c r="K894"/>
  <c r="J894"/>
  <c r="I894"/>
  <c r="G894"/>
  <c r="F894"/>
  <c r="E894"/>
  <c r="D894"/>
  <c r="C894"/>
  <c r="B894"/>
  <c r="A894"/>
  <c r="O893"/>
  <c r="N893"/>
  <c r="M893"/>
  <c r="L893"/>
  <c r="K893"/>
  <c r="J893"/>
  <c r="I893"/>
  <c r="G893"/>
  <c r="F893"/>
  <c r="E893"/>
  <c r="D893"/>
  <c r="C893"/>
  <c r="B893"/>
  <c r="A893"/>
  <c r="O892"/>
  <c r="N892"/>
  <c r="M892"/>
  <c r="L892"/>
  <c r="K892"/>
  <c r="J892"/>
  <c r="I892"/>
  <c r="G892"/>
  <c r="F892"/>
  <c r="E892"/>
  <c r="D892"/>
  <c r="C892"/>
  <c r="B892"/>
  <c r="A892"/>
  <c r="O891"/>
  <c r="N891"/>
  <c r="M891"/>
  <c r="L891"/>
  <c r="K891"/>
  <c r="J891"/>
  <c r="I891"/>
  <c r="G891"/>
  <c r="F891"/>
  <c r="E891"/>
  <c r="D891"/>
  <c r="C891"/>
  <c r="B891"/>
  <c r="A891"/>
  <c r="O890"/>
  <c r="N890"/>
  <c r="M890"/>
  <c r="L890"/>
  <c r="J890"/>
  <c r="I890"/>
  <c r="G890"/>
  <c r="F890"/>
  <c r="E890"/>
  <c r="D890"/>
  <c r="C890"/>
  <c r="B890"/>
  <c r="A890"/>
  <c r="O889"/>
  <c r="N889"/>
  <c r="M889"/>
  <c r="L889"/>
  <c r="K889"/>
  <c r="J889"/>
  <c r="I889"/>
  <c r="G889"/>
  <c r="F889"/>
  <c r="E889"/>
  <c r="D889"/>
  <c r="C889"/>
  <c r="B889"/>
  <c r="A889"/>
  <c r="O888"/>
  <c r="N888"/>
  <c r="M888"/>
  <c r="L888"/>
  <c r="J888"/>
  <c r="I888"/>
  <c r="G888"/>
  <c r="F888"/>
  <c r="E888"/>
  <c r="D888"/>
  <c r="C888"/>
  <c r="B888"/>
  <c r="A888"/>
  <c r="O887"/>
  <c r="N887"/>
  <c r="M887"/>
  <c r="L887"/>
  <c r="K887"/>
  <c r="J887"/>
  <c r="I887"/>
  <c r="G887"/>
  <c r="F887"/>
  <c r="E887"/>
  <c r="D887"/>
  <c r="C887"/>
  <c r="B887"/>
  <c r="A887"/>
  <c r="O886"/>
  <c r="N886"/>
  <c r="M886"/>
  <c r="L886"/>
  <c r="J886"/>
  <c r="I886"/>
  <c r="G886"/>
  <c r="F886"/>
  <c r="E886"/>
  <c r="D886"/>
  <c r="C886"/>
  <c r="B886"/>
  <c r="A886"/>
  <c r="O885"/>
  <c r="N885"/>
  <c r="M885"/>
  <c r="L885"/>
  <c r="J885"/>
  <c r="I885"/>
  <c r="G885"/>
  <c r="F885"/>
  <c r="E885"/>
  <c r="D885"/>
  <c r="C885"/>
  <c r="B885"/>
  <c r="A885"/>
  <c r="O884"/>
  <c r="N884"/>
  <c r="M884"/>
  <c r="L884"/>
  <c r="J884"/>
  <c r="I884"/>
  <c r="G884"/>
  <c r="F884"/>
  <c r="E884"/>
  <c r="D884"/>
  <c r="C884"/>
  <c r="B884"/>
  <c r="A884"/>
  <c r="O883"/>
  <c r="N883"/>
  <c r="M883"/>
  <c r="L883"/>
  <c r="J883"/>
  <c r="I883"/>
  <c r="G883"/>
  <c r="F883"/>
  <c r="E883"/>
  <c r="D883"/>
  <c r="C883"/>
  <c r="B883"/>
  <c r="A883"/>
  <c r="O882"/>
  <c r="N882"/>
  <c r="M882"/>
  <c r="L882"/>
  <c r="K882"/>
  <c r="J882"/>
  <c r="I882"/>
  <c r="G882"/>
  <c r="F882"/>
  <c r="E882"/>
  <c r="D882"/>
  <c r="C882"/>
  <c r="B882"/>
  <c r="A882"/>
  <c r="O881"/>
  <c r="N881"/>
  <c r="M881"/>
  <c r="L881"/>
  <c r="K881"/>
  <c r="J881"/>
  <c r="I881"/>
  <c r="G881"/>
  <c r="F881"/>
  <c r="E881"/>
  <c r="D881"/>
  <c r="C881"/>
  <c r="B881"/>
  <c r="A881"/>
  <c r="O880"/>
  <c r="N880"/>
  <c r="M880"/>
  <c r="L880"/>
  <c r="J880"/>
  <c r="I880"/>
  <c r="G880"/>
  <c r="F880"/>
  <c r="E880"/>
  <c r="D880"/>
  <c r="C880"/>
  <c r="B880"/>
  <c r="A880"/>
  <c r="O879"/>
  <c r="N879"/>
  <c r="M879"/>
  <c r="L879"/>
  <c r="J879"/>
  <c r="I879"/>
  <c r="G879"/>
  <c r="F879"/>
  <c r="E879"/>
  <c r="D879"/>
  <c r="C879"/>
  <c r="B879"/>
  <c r="A879"/>
  <c r="O878"/>
  <c r="N878"/>
  <c r="M878"/>
  <c r="L878"/>
  <c r="J878"/>
  <c r="I878"/>
  <c r="G878"/>
  <c r="F878"/>
  <c r="E878"/>
  <c r="D878"/>
  <c r="C878"/>
  <c r="B878"/>
  <c r="A878"/>
  <c r="O877"/>
  <c r="N877"/>
  <c r="M877"/>
  <c r="L877"/>
  <c r="K877"/>
  <c r="J877"/>
  <c r="I877"/>
  <c r="G877"/>
  <c r="F877"/>
  <c r="E877"/>
  <c r="D877"/>
  <c r="C877"/>
  <c r="B877"/>
  <c r="A877"/>
  <c r="O876"/>
  <c r="N876"/>
  <c r="M876"/>
  <c r="L876"/>
  <c r="J876"/>
  <c r="I876"/>
  <c r="G876"/>
  <c r="F876"/>
  <c r="E876"/>
  <c r="D876"/>
  <c r="C876"/>
  <c r="B876"/>
  <c r="A876"/>
  <c r="O875"/>
  <c r="N875"/>
  <c r="M875"/>
  <c r="L875"/>
  <c r="J875"/>
  <c r="I875"/>
  <c r="G875"/>
  <c r="F875"/>
  <c r="E875"/>
  <c r="D875"/>
  <c r="C875"/>
  <c r="B875"/>
  <c r="A875"/>
  <c r="O874"/>
  <c r="N874"/>
  <c r="M874"/>
  <c r="L874"/>
  <c r="J874"/>
  <c r="I874"/>
  <c r="G874"/>
  <c r="F874"/>
  <c r="E874"/>
  <c r="D874"/>
  <c r="C874"/>
  <c r="B874"/>
  <c r="A874"/>
  <c r="O873"/>
  <c r="N873"/>
  <c r="M873"/>
  <c r="L873"/>
  <c r="J873"/>
  <c r="I873"/>
  <c r="H873"/>
  <c r="H874" s="1"/>
  <c r="H875" s="1"/>
  <c r="H876" s="1"/>
  <c r="H877" s="1"/>
  <c r="H878" s="1"/>
  <c r="H879" s="1"/>
  <c r="H880" s="1"/>
  <c r="H881" s="1"/>
  <c r="H882" s="1"/>
  <c r="H883" s="1"/>
  <c r="H884" s="1"/>
  <c r="H885" s="1"/>
  <c r="H886" s="1"/>
  <c r="H887" s="1"/>
  <c r="H888" s="1"/>
  <c r="H889" s="1"/>
  <c r="H890" s="1"/>
  <c r="H891" s="1"/>
  <c r="H892" s="1"/>
  <c r="H893" s="1"/>
  <c r="H894" s="1"/>
  <c r="H895" s="1"/>
  <c r="H896" s="1"/>
  <c r="G873"/>
  <c r="F873"/>
  <c r="E873"/>
  <c r="D873"/>
  <c r="C873"/>
  <c r="B873"/>
  <c r="A873"/>
  <c r="O872"/>
  <c r="N872"/>
  <c r="M872"/>
  <c r="L872"/>
  <c r="K872"/>
  <c r="J872"/>
  <c r="I872"/>
  <c r="H872"/>
  <c r="G872"/>
  <c r="F872"/>
  <c r="E872"/>
  <c r="D872"/>
  <c r="C872"/>
  <c r="B872"/>
  <c r="A872"/>
  <c r="O871"/>
  <c r="N871"/>
  <c r="M871"/>
  <c r="L871"/>
  <c r="J871"/>
  <c r="I871"/>
  <c r="G871"/>
  <c r="F871"/>
  <c r="E871"/>
  <c r="D871"/>
  <c r="C871"/>
  <c r="B871"/>
  <c r="A871"/>
  <c r="O870"/>
  <c r="N870"/>
  <c r="M870"/>
  <c r="L870"/>
  <c r="J870"/>
  <c r="I870"/>
  <c r="G870"/>
  <c r="F870"/>
  <c r="E870"/>
  <c r="D870"/>
  <c r="C870"/>
  <c r="B870"/>
  <c r="A870"/>
  <c r="O869"/>
  <c r="N869"/>
  <c r="M869"/>
  <c r="L869"/>
  <c r="J869"/>
  <c r="I869"/>
  <c r="G869"/>
  <c r="F869"/>
  <c r="E869"/>
  <c r="D869"/>
  <c r="C869"/>
  <c r="B869"/>
  <c r="A869"/>
  <c r="O868"/>
  <c r="N868"/>
  <c r="M868"/>
  <c r="L868"/>
  <c r="K868"/>
  <c r="J868"/>
  <c r="I868"/>
  <c r="H868"/>
  <c r="H869" s="1"/>
  <c r="H870" s="1"/>
  <c r="H871" s="1"/>
  <c r="G868"/>
  <c r="F868"/>
  <c r="E868"/>
  <c r="D868"/>
  <c r="C868"/>
  <c r="B868"/>
  <c r="A868"/>
  <c r="O867"/>
  <c r="N867"/>
  <c r="M867"/>
  <c r="L867"/>
  <c r="K867"/>
  <c r="J867"/>
  <c r="I867"/>
  <c r="H867"/>
  <c r="G867"/>
  <c r="F867"/>
  <c r="E867"/>
  <c r="D867"/>
  <c r="C867"/>
  <c r="B867"/>
  <c r="A867"/>
  <c r="O866"/>
  <c r="N866"/>
  <c r="M866"/>
  <c r="L866"/>
  <c r="J866"/>
  <c r="I866"/>
  <c r="G866"/>
  <c r="F866"/>
  <c r="E866"/>
  <c r="D866"/>
  <c r="C866"/>
  <c r="B866"/>
  <c r="A866"/>
  <c r="O865"/>
  <c r="N865"/>
  <c r="M865"/>
  <c r="L865"/>
  <c r="K865"/>
  <c r="J865"/>
  <c r="I865"/>
  <c r="G865"/>
  <c r="F865"/>
  <c r="E865"/>
  <c r="D865"/>
  <c r="C865"/>
  <c r="B865"/>
  <c r="A865"/>
  <c r="O864"/>
  <c r="N864"/>
  <c r="M864"/>
  <c r="L864"/>
  <c r="K864"/>
  <c r="J864"/>
  <c r="I864"/>
  <c r="G864"/>
  <c r="F864"/>
  <c r="E864"/>
  <c r="D864"/>
  <c r="C864"/>
  <c r="B864"/>
  <c r="A864"/>
  <c r="O863"/>
  <c r="N863"/>
  <c r="M863"/>
  <c r="L863"/>
  <c r="K863"/>
  <c r="J863"/>
  <c r="I863"/>
  <c r="G863"/>
  <c r="F863"/>
  <c r="E863"/>
  <c r="D863"/>
  <c r="C863"/>
  <c r="B863"/>
  <c r="A863"/>
  <c r="O862"/>
  <c r="N862"/>
  <c r="M862"/>
  <c r="L862"/>
  <c r="K862"/>
  <c r="J862"/>
  <c r="I862"/>
  <c r="H862"/>
  <c r="H863" s="1"/>
  <c r="H864" s="1"/>
  <c r="H865" s="1"/>
  <c r="H866" s="1"/>
  <c r="G862"/>
  <c r="F862"/>
  <c r="E862"/>
  <c r="D862"/>
  <c r="C862"/>
  <c r="B862"/>
  <c r="A862"/>
  <c r="O861"/>
  <c r="N861"/>
  <c r="M861"/>
  <c r="L861"/>
  <c r="K861"/>
  <c r="J861"/>
  <c r="I861"/>
  <c r="H861"/>
  <c r="G861"/>
  <c r="F861"/>
  <c r="E861"/>
  <c r="D861"/>
  <c r="C861"/>
  <c r="B861"/>
  <c r="A861"/>
  <c r="O860"/>
  <c r="N860"/>
  <c r="M860"/>
  <c r="L860"/>
  <c r="K860"/>
  <c r="J860"/>
  <c r="I860"/>
  <c r="G860"/>
  <c r="F860"/>
  <c r="E860"/>
  <c r="D860"/>
  <c r="C860"/>
  <c r="B860"/>
  <c r="A860"/>
  <c r="O859"/>
  <c r="N859"/>
  <c r="M859"/>
  <c r="L859"/>
  <c r="K859"/>
  <c r="J859"/>
  <c r="I859"/>
  <c r="H859"/>
  <c r="H860" s="1"/>
  <c r="G859"/>
  <c r="F859"/>
  <c r="E859"/>
  <c r="D859"/>
  <c r="C859"/>
  <c r="B859"/>
  <c r="A859"/>
  <c r="O858"/>
  <c r="N858"/>
  <c r="M858"/>
  <c r="L858"/>
  <c r="K858"/>
  <c r="J858"/>
  <c r="I858"/>
  <c r="H858"/>
  <c r="G858"/>
  <c r="F858"/>
  <c r="E858"/>
  <c r="D858"/>
  <c r="C858"/>
  <c r="B858"/>
  <c r="A858"/>
  <c r="O857"/>
  <c r="N857"/>
  <c r="M857"/>
  <c r="L857"/>
  <c r="K857"/>
  <c r="J857"/>
  <c r="I857"/>
  <c r="G857"/>
  <c r="F857"/>
  <c r="E857"/>
  <c r="D857"/>
  <c r="C857"/>
  <c r="B857"/>
  <c r="A857"/>
  <c r="O856"/>
  <c r="N856"/>
  <c r="M856"/>
  <c r="L856"/>
  <c r="K856"/>
  <c r="J856"/>
  <c r="I856"/>
  <c r="G856"/>
  <c r="F856"/>
  <c r="E856"/>
  <c r="D856"/>
  <c r="C856"/>
  <c r="B856"/>
  <c r="A856"/>
  <c r="O855"/>
  <c r="N855"/>
  <c r="M855"/>
  <c r="L855"/>
  <c r="K855"/>
  <c r="J855"/>
  <c r="I855"/>
  <c r="G855"/>
  <c r="F855"/>
  <c r="E855"/>
  <c r="D855"/>
  <c r="C855"/>
  <c r="B855"/>
  <c r="A855"/>
  <c r="O854"/>
  <c r="N854"/>
  <c r="M854"/>
  <c r="L854"/>
  <c r="K854"/>
  <c r="J854"/>
  <c r="I854"/>
  <c r="H854"/>
  <c r="H855" s="1"/>
  <c r="H856" s="1"/>
  <c r="H857" s="1"/>
  <c r="G854"/>
  <c r="F854"/>
  <c r="E854"/>
  <c r="D854"/>
  <c r="C854"/>
  <c r="B854"/>
  <c r="A854"/>
  <c r="O853"/>
  <c r="N853"/>
  <c r="M853"/>
  <c r="L853"/>
  <c r="K853"/>
  <c r="J853"/>
  <c r="I853"/>
  <c r="G853"/>
  <c r="F853"/>
  <c r="E853"/>
  <c r="D853"/>
  <c r="C853"/>
  <c r="B853"/>
  <c r="A853"/>
  <c r="O852"/>
  <c r="N852"/>
  <c r="M852"/>
  <c r="L852"/>
  <c r="K852"/>
  <c r="J852"/>
  <c r="I852"/>
  <c r="G852"/>
  <c r="F852"/>
  <c r="E852"/>
  <c r="D852"/>
  <c r="C852"/>
  <c r="B852"/>
  <c r="A852"/>
  <c r="O851"/>
  <c r="N851"/>
  <c r="M851"/>
  <c r="L851"/>
  <c r="K851"/>
  <c r="J851"/>
  <c r="I851"/>
  <c r="G851"/>
  <c r="F851"/>
  <c r="E851"/>
  <c r="D851"/>
  <c r="C851"/>
  <c r="B851"/>
  <c r="A851"/>
  <c r="O850"/>
  <c r="N850"/>
  <c r="M850"/>
  <c r="L850"/>
  <c r="K850"/>
  <c r="J850"/>
  <c r="I850"/>
  <c r="H850"/>
  <c r="H851" s="1"/>
  <c r="H852" s="1"/>
  <c r="H853" s="1"/>
  <c r="G850"/>
  <c r="F850"/>
  <c r="E850"/>
  <c r="D850"/>
  <c r="C850"/>
  <c r="B850"/>
  <c r="A850"/>
  <c r="O849"/>
  <c r="N849"/>
  <c r="M849"/>
  <c r="L849"/>
  <c r="K849"/>
  <c r="J849"/>
  <c r="I849"/>
  <c r="H849"/>
  <c r="G849"/>
  <c r="F849"/>
  <c r="E849"/>
  <c r="D849"/>
  <c r="C849"/>
  <c r="B849"/>
  <c r="A849"/>
  <c r="O848"/>
  <c r="N848"/>
  <c r="M848"/>
  <c r="L848"/>
  <c r="K848"/>
  <c r="J848"/>
  <c r="I848"/>
  <c r="G848"/>
  <c r="F848"/>
  <c r="E848"/>
  <c r="D848"/>
  <c r="C848"/>
  <c r="B848"/>
  <c r="A848"/>
  <c r="O847"/>
  <c r="N847"/>
  <c r="M847"/>
  <c r="L847"/>
  <c r="J847"/>
  <c r="I847"/>
  <c r="G847"/>
  <c r="F847"/>
  <c r="E847"/>
  <c r="D847"/>
  <c r="C847"/>
  <c r="B847"/>
  <c r="A847"/>
  <c r="O846"/>
  <c r="N846"/>
  <c r="M846"/>
  <c r="L846"/>
  <c r="K846"/>
  <c r="J846"/>
  <c r="I846"/>
  <c r="G846"/>
  <c r="F846"/>
  <c r="E846"/>
  <c r="D846"/>
  <c r="C846"/>
  <c r="B846"/>
  <c r="A846"/>
  <c r="O845"/>
  <c r="N845"/>
  <c r="M845"/>
  <c r="L845"/>
  <c r="K845"/>
  <c r="J845"/>
  <c r="I845"/>
  <c r="G845"/>
  <c r="F845"/>
  <c r="E845"/>
  <c r="D845"/>
  <c r="C845"/>
  <c r="B845"/>
  <c r="A845"/>
  <c r="O844"/>
  <c r="N844"/>
  <c r="M844"/>
  <c r="L844"/>
  <c r="K844"/>
  <c r="J844"/>
  <c r="I844"/>
  <c r="G844"/>
  <c r="F844"/>
  <c r="E844"/>
  <c r="D844"/>
  <c r="C844"/>
  <c r="B844"/>
  <c r="A844"/>
  <c r="O843"/>
  <c r="N843"/>
  <c r="M843"/>
  <c r="L843"/>
  <c r="K843"/>
  <c r="J843"/>
  <c r="I843"/>
  <c r="G843"/>
  <c r="F843"/>
  <c r="E843"/>
  <c r="D843"/>
  <c r="C843"/>
  <c r="B843"/>
  <c r="A843"/>
  <c r="O842"/>
  <c r="N842"/>
  <c r="M842"/>
  <c r="L842"/>
  <c r="K842"/>
  <c r="J842"/>
  <c r="I842"/>
  <c r="G842"/>
  <c r="F842"/>
  <c r="E842"/>
  <c r="D842"/>
  <c r="C842"/>
  <c r="B842"/>
  <c r="A842"/>
  <c r="O841"/>
  <c r="N841"/>
  <c r="M841"/>
  <c r="L841"/>
  <c r="K841"/>
  <c r="J841"/>
  <c r="I841"/>
  <c r="H841"/>
  <c r="H842" s="1"/>
  <c r="H843" s="1"/>
  <c r="H844" s="1"/>
  <c r="H845" s="1"/>
  <c r="H846" s="1"/>
  <c r="H847" s="1"/>
  <c r="H848" s="1"/>
  <c r="G841"/>
  <c r="F841"/>
  <c r="E841"/>
  <c r="D841"/>
  <c r="C841"/>
  <c r="B841"/>
  <c r="A841"/>
  <c r="O840"/>
  <c r="N840"/>
  <c r="M840"/>
  <c r="L840"/>
  <c r="K840"/>
  <c r="J840"/>
  <c r="I840"/>
  <c r="G840"/>
  <c r="F840"/>
  <c r="E840"/>
  <c r="D840"/>
  <c r="C840"/>
  <c r="B840"/>
  <c r="A840"/>
  <c r="O839"/>
  <c r="N839"/>
  <c r="M839"/>
  <c r="L839"/>
  <c r="K839"/>
  <c r="J839"/>
  <c r="I839"/>
  <c r="G839"/>
  <c r="F839"/>
  <c r="E839"/>
  <c r="D839"/>
  <c r="C839"/>
  <c r="B839"/>
  <c r="A839"/>
  <c r="O838"/>
  <c r="N838"/>
  <c r="M838"/>
  <c r="L838"/>
  <c r="K838"/>
  <c r="J838"/>
  <c r="I838"/>
  <c r="G838"/>
  <c r="F838"/>
  <c r="E838"/>
  <c r="D838"/>
  <c r="C838"/>
  <c r="B838"/>
  <c r="A838"/>
  <c r="O837"/>
  <c r="N837"/>
  <c r="M837"/>
  <c r="L837"/>
  <c r="K837"/>
  <c r="J837"/>
  <c r="I837"/>
  <c r="H837"/>
  <c r="H838" s="1"/>
  <c r="H839" s="1"/>
  <c r="H840" s="1"/>
  <c r="G837"/>
  <c r="F837"/>
  <c r="E837"/>
  <c r="D837"/>
  <c r="C837"/>
  <c r="B837"/>
  <c r="A837"/>
  <c r="O836"/>
  <c r="N836"/>
  <c r="M836"/>
  <c r="L836"/>
  <c r="K836"/>
  <c r="J836"/>
  <c r="I836"/>
  <c r="G836"/>
  <c r="F836"/>
  <c r="E836"/>
  <c r="D836"/>
  <c r="C836"/>
  <c r="B836"/>
  <c r="A836"/>
  <c r="O835"/>
  <c r="N835"/>
  <c r="M835"/>
  <c r="L835"/>
  <c r="K835"/>
  <c r="J835"/>
  <c r="I835"/>
  <c r="G835"/>
  <c r="F835"/>
  <c r="E835"/>
  <c r="D835"/>
  <c r="C835"/>
  <c r="B835"/>
  <c r="A835"/>
  <c r="O834"/>
  <c r="N834"/>
  <c r="M834"/>
  <c r="L834"/>
  <c r="K834"/>
  <c r="J834"/>
  <c r="I834"/>
  <c r="G834"/>
  <c r="F834"/>
  <c r="E834"/>
  <c r="D834"/>
  <c r="C834"/>
  <c r="B834"/>
  <c r="A834"/>
  <c r="O833"/>
  <c r="N833"/>
  <c r="M833"/>
  <c r="L833"/>
  <c r="K833"/>
  <c r="J833"/>
  <c r="I833"/>
  <c r="G833"/>
  <c r="F833"/>
  <c r="E833"/>
  <c r="D833"/>
  <c r="C833"/>
  <c r="B833"/>
  <c r="A833"/>
  <c r="O832"/>
  <c r="N832"/>
  <c r="M832"/>
  <c r="L832"/>
  <c r="K832"/>
  <c r="J832"/>
  <c r="I832"/>
  <c r="G832"/>
  <c r="F832"/>
  <c r="E832"/>
  <c r="D832"/>
  <c r="C832"/>
  <c r="B832"/>
  <c r="A832"/>
  <c r="O831"/>
  <c r="N831"/>
  <c r="M831"/>
  <c r="L831"/>
  <c r="K831"/>
  <c r="J831"/>
  <c r="I831"/>
  <c r="H831"/>
  <c r="H832" s="1"/>
  <c r="H833" s="1"/>
  <c r="H834" s="1"/>
  <c r="H835" s="1"/>
  <c r="H836" s="1"/>
  <c r="G831"/>
  <c r="F831"/>
  <c r="E831"/>
  <c r="D831"/>
  <c r="C831"/>
  <c r="B831"/>
  <c r="A831"/>
  <c r="O830"/>
  <c r="N830"/>
  <c r="M830"/>
  <c r="L830"/>
  <c r="K830"/>
  <c r="J830"/>
  <c r="I830"/>
  <c r="G830"/>
  <c r="F830"/>
  <c r="E830"/>
  <c r="D830"/>
  <c r="C830"/>
  <c r="B830"/>
  <c r="A830"/>
  <c r="O829"/>
  <c r="N829"/>
  <c r="M829"/>
  <c r="L829"/>
  <c r="K829"/>
  <c r="J829"/>
  <c r="I829"/>
  <c r="G829"/>
  <c r="F829"/>
  <c r="E829"/>
  <c r="D829"/>
  <c r="C829"/>
  <c r="B829"/>
  <c r="A829"/>
  <c r="O828"/>
  <c r="N828"/>
  <c r="M828"/>
  <c r="L828"/>
  <c r="K828"/>
  <c r="J828"/>
  <c r="I828"/>
  <c r="H828"/>
  <c r="H829" s="1"/>
  <c r="H830" s="1"/>
  <c r="G828"/>
  <c r="F828"/>
  <c r="E828"/>
  <c r="D828"/>
  <c r="C828"/>
  <c r="B828"/>
  <c r="A828"/>
  <c r="O827"/>
  <c r="N827"/>
  <c r="M827"/>
  <c r="L827"/>
  <c r="K827"/>
  <c r="J827"/>
  <c r="I827"/>
  <c r="H827"/>
  <c r="G827"/>
  <c r="F827"/>
  <c r="E827"/>
  <c r="D827"/>
  <c r="C827"/>
  <c r="B827"/>
  <c r="A827"/>
  <c r="O826"/>
  <c r="N826"/>
  <c r="M826"/>
  <c r="L826"/>
  <c r="K826"/>
  <c r="J826"/>
  <c r="I826"/>
  <c r="G826"/>
  <c r="F826"/>
  <c r="E826"/>
  <c r="D826"/>
  <c r="C826"/>
  <c r="B826"/>
  <c r="A826"/>
  <c r="O825"/>
  <c r="N825"/>
  <c r="M825"/>
  <c r="L825"/>
  <c r="K825"/>
  <c r="J825"/>
  <c r="I825"/>
  <c r="G825"/>
  <c r="F825"/>
  <c r="E825"/>
  <c r="D825"/>
  <c r="C825"/>
  <c r="B825"/>
  <c r="A825"/>
  <c r="O824"/>
  <c r="N824"/>
  <c r="M824"/>
  <c r="L824"/>
  <c r="K824"/>
  <c r="J824"/>
  <c r="I824"/>
  <c r="G824"/>
  <c r="F824"/>
  <c r="E824"/>
  <c r="D824"/>
  <c r="C824"/>
  <c r="B824"/>
  <c r="A824"/>
  <c r="O823"/>
  <c r="N823"/>
  <c r="M823"/>
  <c r="L823"/>
  <c r="K823"/>
  <c r="J823"/>
  <c r="I823"/>
  <c r="G823"/>
  <c r="F823"/>
  <c r="E823"/>
  <c r="D823"/>
  <c r="C823"/>
  <c r="B823"/>
  <c r="A823"/>
  <c r="O822"/>
  <c r="N822"/>
  <c r="M822"/>
  <c r="L822"/>
  <c r="K822"/>
  <c r="J822"/>
  <c r="I822"/>
  <c r="G822"/>
  <c r="F822"/>
  <c r="E822"/>
  <c r="D822"/>
  <c r="C822"/>
  <c r="B822"/>
  <c r="A822"/>
  <c r="O821"/>
  <c r="N821"/>
  <c r="M821"/>
  <c r="L821"/>
  <c r="K821"/>
  <c r="J821"/>
  <c r="I821"/>
  <c r="G821"/>
  <c r="F821"/>
  <c r="E821"/>
  <c r="D821"/>
  <c r="C821"/>
  <c r="B821"/>
  <c r="A821"/>
  <c r="O820"/>
  <c r="N820"/>
  <c r="M820"/>
  <c r="L820"/>
  <c r="K820"/>
  <c r="J820"/>
  <c r="I820"/>
  <c r="H820"/>
  <c r="H821" s="1"/>
  <c r="H822" s="1"/>
  <c r="H823" s="1"/>
  <c r="H824" s="1"/>
  <c r="H825" s="1"/>
  <c r="H826" s="1"/>
  <c r="G820"/>
  <c r="F820"/>
  <c r="E820"/>
  <c r="D820"/>
  <c r="C820"/>
  <c r="B820"/>
  <c r="A820"/>
  <c r="O819"/>
  <c r="N819"/>
  <c r="M819"/>
  <c r="L819"/>
  <c r="K819"/>
  <c r="J819"/>
  <c r="I819"/>
  <c r="G819"/>
  <c r="F819"/>
  <c r="E819"/>
  <c r="D819"/>
  <c r="C819"/>
  <c r="B819"/>
  <c r="A819"/>
  <c r="O818"/>
  <c r="N818"/>
  <c r="M818"/>
  <c r="L818"/>
  <c r="J818"/>
  <c r="I818"/>
  <c r="H818"/>
  <c r="H819" s="1"/>
  <c r="G818"/>
  <c r="F818"/>
  <c r="E818"/>
  <c r="D818"/>
  <c r="C818"/>
  <c r="B818"/>
  <c r="A818"/>
  <c r="O817"/>
  <c r="N817"/>
  <c r="M817"/>
  <c r="L817"/>
  <c r="J817"/>
  <c r="I817"/>
  <c r="H817"/>
  <c r="G817"/>
  <c r="F817"/>
  <c r="E817"/>
  <c r="D817"/>
  <c r="C817"/>
  <c r="B817"/>
  <c r="A817"/>
  <c r="O816"/>
  <c r="N816"/>
  <c r="M816"/>
  <c r="L816"/>
  <c r="K816"/>
  <c r="J816"/>
  <c r="I816"/>
  <c r="G816"/>
  <c r="F816"/>
  <c r="E816"/>
  <c r="D816"/>
  <c r="C816"/>
  <c r="B816"/>
  <c r="A816"/>
  <c r="O815"/>
  <c r="N815"/>
  <c r="M815"/>
  <c r="L815"/>
  <c r="K815"/>
  <c r="J815"/>
  <c r="I815"/>
  <c r="H815"/>
  <c r="H816" s="1"/>
  <c r="G815"/>
  <c r="F815"/>
  <c r="E815"/>
  <c r="D815"/>
  <c r="C815"/>
  <c r="B815"/>
  <c r="A815"/>
  <c r="O814"/>
  <c r="N814"/>
  <c r="M814"/>
  <c r="L814"/>
  <c r="K814"/>
  <c r="J814"/>
  <c r="I814"/>
  <c r="G814"/>
  <c r="F814"/>
  <c r="E814"/>
  <c r="D814"/>
  <c r="C814"/>
  <c r="B814"/>
  <c r="A814"/>
  <c r="O813"/>
  <c r="N813"/>
  <c r="M813"/>
  <c r="L813"/>
  <c r="K813"/>
  <c r="J813"/>
  <c r="I813"/>
  <c r="G813"/>
  <c r="F813"/>
  <c r="E813"/>
  <c r="D813"/>
  <c r="C813"/>
  <c r="B813"/>
  <c r="A813"/>
  <c r="O812"/>
  <c r="N812"/>
  <c r="M812"/>
  <c r="L812"/>
  <c r="K812"/>
  <c r="J812"/>
  <c r="I812"/>
  <c r="H812"/>
  <c r="H813" s="1"/>
  <c r="H814" s="1"/>
  <c r="G812"/>
  <c r="F812"/>
  <c r="E812"/>
  <c r="D812"/>
  <c r="C812"/>
  <c r="B812"/>
  <c r="A812"/>
  <c r="O811"/>
  <c r="N811"/>
  <c r="M811"/>
  <c r="L811"/>
  <c r="K811"/>
  <c r="J811"/>
  <c r="I811"/>
  <c r="G811"/>
  <c r="F811"/>
  <c r="E811"/>
  <c r="D811"/>
  <c r="C811"/>
  <c r="B811"/>
  <c r="A811"/>
  <c r="O810"/>
  <c r="N810"/>
  <c r="M810"/>
  <c r="L810"/>
  <c r="K810"/>
  <c r="J810"/>
  <c r="I810"/>
  <c r="G810"/>
  <c r="F810"/>
  <c r="E810"/>
  <c r="D810"/>
  <c r="C810"/>
  <c r="B810"/>
  <c r="A810"/>
  <c r="O809"/>
  <c r="N809"/>
  <c r="M809"/>
  <c r="L809"/>
  <c r="K809"/>
  <c r="J809"/>
  <c r="I809"/>
  <c r="G809"/>
  <c r="F809"/>
  <c r="E809"/>
  <c r="D809"/>
  <c r="C809"/>
  <c r="B809"/>
  <c r="A809"/>
  <c r="O808"/>
  <c r="N808"/>
  <c r="M808"/>
  <c r="L808"/>
  <c r="K808"/>
  <c r="J808"/>
  <c r="I808"/>
  <c r="H808"/>
  <c r="H809" s="1"/>
  <c r="H810" s="1"/>
  <c r="H811" s="1"/>
  <c r="G808"/>
  <c r="F808"/>
  <c r="E808"/>
  <c r="D808"/>
  <c r="C808"/>
  <c r="B808"/>
  <c r="A808"/>
  <c r="O807"/>
  <c r="N807"/>
  <c r="M807"/>
  <c r="L807"/>
  <c r="K807"/>
  <c r="J807"/>
  <c r="I807"/>
  <c r="G807"/>
  <c r="F807"/>
  <c r="E807"/>
  <c r="D807"/>
  <c r="C807"/>
  <c r="B807"/>
  <c r="A807"/>
  <c r="O806"/>
  <c r="N806"/>
  <c r="M806"/>
  <c r="L806"/>
  <c r="K806"/>
  <c r="J806"/>
  <c r="I806"/>
  <c r="G806"/>
  <c r="F806"/>
  <c r="E806"/>
  <c r="D806"/>
  <c r="C806"/>
  <c r="B806"/>
  <c r="A806"/>
  <c r="O805"/>
  <c r="N805"/>
  <c r="M805"/>
  <c r="L805"/>
  <c r="K805"/>
  <c r="J805"/>
  <c r="I805"/>
  <c r="H805"/>
  <c r="H806" s="1"/>
  <c r="H807" s="1"/>
  <c r="G805"/>
  <c r="F805"/>
  <c r="E805"/>
  <c r="D805"/>
  <c r="C805"/>
  <c r="B805"/>
  <c r="A805"/>
  <c r="O804"/>
  <c r="N804"/>
  <c r="M804"/>
  <c r="L804"/>
  <c r="K804"/>
  <c r="J804"/>
  <c r="I804"/>
  <c r="H804"/>
  <c r="G804"/>
  <c r="F804"/>
  <c r="E804"/>
  <c r="D804"/>
  <c r="C804"/>
  <c r="B804"/>
  <c r="A804"/>
  <c r="O803"/>
  <c r="N803"/>
  <c r="M803"/>
  <c r="L803"/>
  <c r="K803"/>
  <c r="J803"/>
  <c r="I803"/>
  <c r="H803"/>
  <c r="G803"/>
  <c r="F803"/>
  <c r="E803"/>
  <c r="D803"/>
  <c r="C803"/>
  <c r="B803"/>
  <c r="A803"/>
  <c r="O802"/>
  <c r="N802"/>
  <c r="M802"/>
  <c r="L802"/>
  <c r="K802"/>
  <c r="J802"/>
  <c r="I802"/>
  <c r="H802"/>
  <c r="G802"/>
  <c r="F802"/>
  <c r="E802"/>
  <c r="D802"/>
  <c r="C802"/>
  <c r="B802"/>
  <c r="A802"/>
  <c r="O801"/>
  <c r="N801"/>
  <c r="M801"/>
  <c r="L801"/>
  <c r="K801"/>
  <c r="J801"/>
  <c r="I801"/>
  <c r="H801"/>
  <c r="G801"/>
  <c r="F801"/>
  <c r="E801"/>
  <c r="D801"/>
  <c r="C801"/>
  <c r="B801"/>
  <c r="A801"/>
  <c r="O800"/>
  <c r="N800"/>
  <c r="M800"/>
  <c r="L800"/>
  <c r="J800"/>
  <c r="I800"/>
  <c r="G800"/>
  <c r="F800"/>
  <c r="E800"/>
  <c r="D800"/>
  <c r="C800"/>
  <c r="B800"/>
  <c r="A800"/>
  <c r="O799"/>
  <c r="N799"/>
  <c r="M799"/>
  <c r="L799"/>
  <c r="K799"/>
  <c r="J799"/>
  <c r="I799"/>
  <c r="H799"/>
  <c r="H800" s="1"/>
  <c r="G799"/>
  <c r="F799"/>
  <c r="E799"/>
  <c r="D799"/>
  <c r="C799"/>
  <c r="B799"/>
  <c r="A799"/>
  <c r="O798"/>
  <c r="N798"/>
  <c r="M798"/>
  <c r="L798"/>
  <c r="J798"/>
  <c r="I798"/>
  <c r="H798"/>
  <c r="G798"/>
  <c r="F798"/>
  <c r="E798"/>
  <c r="D798"/>
  <c r="C798"/>
  <c r="B798"/>
  <c r="A798"/>
  <c r="O797"/>
  <c r="N797"/>
  <c r="M797"/>
  <c r="L797"/>
  <c r="K797"/>
  <c r="J797"/>
  <c r="I797"/>
  <c r="H797"/>
  <c r="G797"/>
  <c r="F797"/>
  <c r="E797"/>
  <c r="D797"/>
  <c r="C797"/>
  <c r="B797"/>
  <c r="A797"/>
  <c r="O796"/>
  <c r="N796"/>
  <c r="M796"/>
  <c r="L796"/>
  <c r="K796"/>
  <c r="J796"/>
  <c r="I796"/>
  <c r="H796"/>
  <c r="G796"/>
  <c r="F796"/>
  <c r="E796"/>
  <c r="D796"/>
  <c r="C796"/>
  <c r="B796"/>
  <c r="A796"/>
  <c r="O795"/>
  <c r="N795"/>
  <c r="M795"/>
  <c r="L795"/>
  <c r="K795"/>
  <c r="J795"/>
  <c r="I795"/>
  <c r="H795"/>
  <c r="G795"/>
  <c r="F795"/>
  <c r="E795"/>
  <c r="D795"/>
  <c r="C795"/>
  <c r="B795"/>
  <c r="A795"/>
  <c r="O794"/>
  <c r="N794"/>
  <c r="M794"/>
  <c r="L794"/>
  <c r="K794"/>
  <c r="J794"/>
  <c r="I794"/>
  <c r="G794"/>
  <c r="F794"/>
  <c r="E794"/>
  <c r="D794"/>
  <c r="C794"/>
  <c r="B794"/>
  <c r="A794"/>
  <c r="O793"/>
  <c r="N793"/>
  <c r="M793"/>
  <c r="L793"/>
  <c r="K793"/>
  <c r="J793"/>
  <c r="I793"/>
  <c r="G793"/>
  <c r="F793"/>
  <c r="E793"/>
  <c r="D793"/>
  <c r="C793"/>
  <c r="B793"/>
  <c r="A793"/>
  <c r="O792"/>
  <c r="N792"/>
  <c r="M792"/>
  <c r="L792"/>
  <c r="J792"/>
  <c r="I792"/>
  <c r="H792"/>
  <c r="H793" s="1"/>
  <c r="H794" s="1"/>
  <c r="G792"/>
  <c r="F792"/>
  <c r="E792"/>
  <c r="D792"/>
  <c r="C792"/>
  <c r="B792"/>
  <c r="A792"/>
  <c r="O791"/>
  <c r="N791"/>
  <c r="M791"/>
  <c r="L791"/>
  <c r="J791"/>
  <c r="I791"/>
  <c r="H791"/>
  <c r="G791"/>
  <c r="F791"/>
  <c r="E791"/>
  <c r="D791"/>
  <c r="C791"/>
  <c r="B791"/>
  <c r="A791"/>
  <c r="O790"/>
  <c r="N790"/>
  <c r="M790"/>
  <c r="L790"/>
  <c r="K790"/>
  <c r="J790"/>
  <c r="I790"/>
  <c r="H790"/>
  <c r="G790"/>
  <c r="F790"/>
  <c r="E790"/>
  <c r="D790"/>
  <c r="C790"/>
  <c r="B790"/>
  <c r="A790"/>
  <c r="O789"/>
  <c r="N789"/>
  <c r="M789"/>
  <c r="L789"/>
  <c r="K789"/>
  <c r="J789"/>
  <c r="I789"/>
  <c r="G789"/>
  <c r="F789"/>
  <c r="E789"/>
  <c r="D789"/>
  <c r="C789"/>
  <c r="B789"/>
  <c r="A789"/>
  <c r="O788"/>
  <c r="N788"/>
  <c r="M788"/>
  <c r="L788"/>
  <c r="J788"/>
  <c r="I788"/>
  <c r="G788"/>
  <c r="F788"/>
  <c r="E788"/>
  <c r="D788"/>
  <c r="C788"/>
  <c r="B788"/>
  <c r="A788"/>
  <c r="O787"/>
  <c r="N787"/>
  <c r="M787"/>
  <c r="L787"/>
  <c r="J787"/>
  <c r="I787"/>
  <c r="G787"/>
  <c r="F787"/>
  <c r="E787"/>
  <c r="D787"/>
  <c r="C787"/>
  <c r="B787"/>
  <c r="A787"/>
  <c r="O786"/>
  <c r="N786"/>
  <c r="M786"/>
  <c r="L786"/>
  <c r="K786"/>
  <c r="J786"/>
  <c r="I786"/>
  <c r="G786"/>
  <c r="F786"/>
  <c r="E786"/>
  <c r="D786"/>
  <c r="C786"/>
  <c r="B786"/>
  <c r="A786"/>
  <c r="O785"/>
  <c r="N785"/>
  <c r="M785"/>
  <c r="L785"/>
  <c r="K785"/>
  <c r="J785"/>
  <c r="I785"/>
  <c r="G785"/>
  <c r="F785"/>
  <c r="E785"/>
  <c r="D785"/>
  <c r="C785"/>
  <c r="B785"/>
  <c r="A785"/>
  <c r="O784"/>
  <c r="N784"/>
  <c r="M784"/>
  <c r="L784"/>
  <c r="K784"/>
  <c r="J784"/>
  <c r="I784"/>
  <c r="G784"/>
  <c r="F784"/>
  <c r="E784"/>
  <c r="D784"/>
  <c r="C784"/>
  <c r="B784"/>
  <c r="A784"/>
  <c r="O783"/>
  <c r="N783"/>
  <c r="M783"/>
  <c r="L783"/>
  <c r="K783"/>
  <c r="J783"/>
  <c r="I783"/>
  <c r="G783"/>
  <c r="F783"/>
  <c r="E783"/>
  <c r="D783"/>
  <c r="C783"/>
  <c r="B783"/>
  <c r="A783"/>
  <c r="O782"/>
  <c r="N782"/>
  <c r="M782"/>
  <c r="L782"/>
  <c r="K782"/>
  <c r="J782"/>
  <c r="I782"/>
  <c r="H782"/>
  <c r="H783" s="1"/>
  <c r="H784" s="1"/>
  <c r="H785" s="1"/>
  <c r="H786" s="1"/>
  <c r="H787" s="1"/>
  <c r="H788" s="1"/>
  <c r="H789" s="1"/>
  <c r="G782"/>
  <c r="F782"/>
  <c r="E782"/>
  <c r="D782"/>
  <c r="C782"/>
  <c r="B782"/>
  <c r="A782"/>
  <c r="O781"/>
  <c r="N781"/>
  <c r="M781"/>
  <c r="L781"/>
  <c r="J781"/>
  <c r="I781"/>
  <c r="G781"/>
  <c r="F781"/>
  <c r="E781"/>
  <c r="D781"/>
  <c r="C781"/>
  <c r="B781"/>
  <c r="A781"/>
  <c r="O780"/>
  <c r="N780"/>
  <c r="M780"/>
  <c r="L780"/>
  <c r="K780"/>
  <c r="J780"/>
  <c r="I780"/>
  <c r="G780"/>
  <c r="F780"/>
  <c r="E780"/>
  <c r="D780"/>
  <c r="C780"/>
  <c r="B780"/>
  <c r="A780"/>
  <c r="O779"/>
  <c r="N779"/>
  <c r="M779"/>
  <c r="L779"/>
  <c r="K779"/>
  <c r="J779"/>
  <c r="I779"/>
  <c r="G779"/>
  <c r="F779"/>
  <c r="E779"/>
  <c r="D779"/>
  <c r="C779"/>
  <c r="B779"/>
  <c r="A779"/>
  <c r="O778"/>
  <c r="N778"/>
  <c r="M778"/>
  <c r="L778"/>
  <c r="K778"/>
  <c r="J778"/>
  <c r="I778"/>
  <c r="G778"/>
  <c r="F778"/>
  <c r="E778"/>
  <c r="D778"/>
  <c r="C778"/>
  <c r="B778"/>
  <c r="A778"/>
  <c r="O777"/>
  <c r="N777"/>
  <c r="M777"/>
  <c r="L777"/>
  <c r="K777"/>
  <c r="J777"/>
  <c r="I777"/>
  <c r="H777"/>
  <c r="H778" s="1"/>
  <c r="H779" s="1"/>
  <c r="H780" s="1"/>
  <c r="H781" s="1"/>
  <c r="G777"/>
  <c r="F777"/>
  <c r="E777"/>
  <c r="D777"/>
  <c r="C777"/>
  <c r="B777"/>
  <c r="A777"/>
  <c r="O776"/>
  <c r="N776"/>
  <c r="M776"/>
  <c r="L776"/>
  <c r="K776"/>
  <c r="J776"/>
  <c r="I776"/>
  <c r="G776"/>
  <c r="F776"/>
  <c r="E776"/>
  <c r="D776"/>
  <c r="C776"/>
  <c r="B776"/>
  <c r="A776"/>
  <c r="O775"/>
  <c r="N775"/>
  <c r="M775"/>
  <c r="L775"/>
  <c r="K775"/>
  <c r="J775"/>
  <c r="I775"/>
  <c r="G775"/>
  <c r="F775"/>
  <c r="E775"/>
  <c r="D775"/>
  <c r="C775"/>
  <c r="B775"/>
  <c r="A775"/>
  <c r="O774"/>
  <c r="N774"/>
  <c r="M774"/>
  <c r="L774"/>
  <c r="K774"/>
  <c r="J774"/>
  <c r="I774"/>
  <c r="H774"/>
  <c r="H775" s="1"/>
  <c r="H776" s="1"/>
  <c r="G774"/>
  <c r="F774"/>
  <c r="E774"/>
  <c r="D774"/>
  <c r="C774"/>
  <c r="B774"/>
  <c r="A774"/>
  <c r="O773"/>
  <c r="N773"/>
  <c r="M773"/>
  <c r="L773"/>
  <c r="J773"/>
  <c r="I773"/>
  <c r="G773"/>
  <c r="F773"/>
  <c r="E773"/>
  <c r="D773"/>
  <c r="C773"/>
  <c r="B773"/>
  <c r="A773"/>
  <c r="O772"/>
  <c r="N772"/>
  <c r="M772"/>
  <c r="L772"/>
  <c r="K772"/>
  <c r="J772"/>
  <c r="I772"/>
  <c r="H772"/>
  <c r="H773" s="1"/>
  <c r="G772"/>
  <c r="F772"/>
  <c r="E772"/>
  <c r="D772"/>
  <c r="C772"/>
  <c r="B772"/>
  <c r="A772"/>
  <c r="O771"/>
  <c r="N771"/>
  <c r="M771"/>
  <c r="L771"/>
  <c r="K771"/>
  <c r="J771"/>
  <c r="I771"/>
  <c r="G771"/>
  <c r="F771"/>
  <c r="E771"/>
  <c r="D771"/>
  <c r="C771"/>
  <c r="B771"/>
  <c r="A771"/>
  <c r="O770"/>
  <c r="N770"/>
  <c r="M770"/>
  <c r="L770"/>
  <c r="K770"/>
  <c r="J770"/>
  <c r="I770"/>
  <c r="H770"/>
  <c r="H771" s="1"/>
  <c r="G770"/>
  <c r="F770"/>
  <c r="E770"/>
  <c r="D770"/>
  <c r="C770"/>
  <c r="B770"/>
  <c r="A770"/>
  <c r="O769"/>
  <c r="N769"/>
  <c r="M769"/>
  <c r="L769"/>
  <c r="K769"/>
  <c r="J769"/>
  <c r="I769"/>
  <c r="G769"/>
  <c r="F769"/>
  <c r="E769"/>
  <c r="D769"/>
  <c r="C769"/>
  <c r="B769"/>
  <c r="A769"/>
  <c r="O768"/>
  <c r="N768"/>
  <c r="M768"/>
  <c r="L768"/>
  <c r="K768"/>
  <c r="J768"/>
  <c r="I768"/>
  <c r="H768"/>
  <c r="H769" s="1"/>
  <c r="G768"/>
  <c r="F768"/>
  <c r="E768"/>
  <c r="D768"/>
  <c r="C768"/>
  <c r="B768"/>
  <c r="A768"/>
  <c r="O767"/>
  <c r="N767"/>
  <c r="M767"/>
  <c r="L767"/>
  <c r="K767"/>
  <c r="J767"/>
  <c r="I767"/>
  <c r="G767"/>
  <c r="F767"/>
  <c r="E767"/>
  <c r="D767"/>
  <c r="C767"/>
  <c r="B767"/>
  <c r="A767"/>
  <c r="O766"/>
  <c r="N766"/>
  <c r="M766"/>
  <c r="L766"/>
  <c r="K766"/>
  <c r="J766"/>
  <c r="I766"/>
  <c r="G766"/>
  <c r="F766"/>
  <c r="E766"/>
  <c r="D766"/>
  <c r="C766"/>
  <c r="B766"/>
  <c r="A766"/>
  <c r="O765"/>
  <c r="N765"/>
  <c r="M765"/>
  <c r="L765"/>
  <c r="K765"/>
  <c r="J765"/>
  <c r="I765"/>
  <c r="G765"/>
  <c r="F765"/>
  <c r="E765"/>
  <c r="D765"/>
  <c r="C765"/>
  <c r="B765"/>
  <c r="A765"/>
  <c r="O764"/>
  <c r="N764"/>
  <c r="M764"/>
  <c r="L764"/>
  <c r="K764"/>
  <c r="J764"/>
  <c r="I764"/>
  <c r="G764"/>
  <c r="F764"/>
  <c r="E764"/>
  <c r="D764"/>
  <c r="C764"/>
  <c r="B764"/>
  <c r="A764"/>
  <c r="O763"/>
  <c r="N763"/>
  <c r="M763"/>
  <c r="L763"/>
  <c r="K763"/>
  <c r="J763"/>
  <c r="I763"/>
  <c r="H763"/>
  <c r="H764" s="1"/>
  <c r="H765" s="1"/>
  <c r="H766" s="1"/>
  <c r="H767" s="1"/>
  <c r="G763"/>
  <c r="F763"/>
  <c r="E763"/>
  <c r="D763"/>
  <c r="C763"/>
  <c r="B763"/>
  <c r="A763"/>
  <c r="O762"/>
  <c r="N762"/>
  <c r="M762"/>
  <c r="L762"/>
  <c r="K762"/>
  <c r="J762"/>
  <c r="I762"/>
  <c r="H762"/>
  <c r="G762"/>
  <c r="F762"/>
  <c r="E762"/>
  <c r="D762"/>
  <c r="C762"/>
  <c r="B762"/>
  <c r="A762"/>
  <c r="O761"/>
  <c r="N761"/>
  <c r="M761"/>
  <c r="L761"/>
  <c r="J761"/>
  <c r="I761"/>
  <c r="H761"/>
  <c r="G761"/>
  <c r="F761"/>
  <c r="E761"/>
  <c r="D761"/>
  <c r="C761"/>
  <c r="B761"/>
  <c r="A761"/>
  <c r="O760"/>
  <c r="N760"/>
  <c r="M760"/>
  <c r="L760"/>
  <c r="K760"/>
  <c r="J760"/>
  <c r="I760"/>
  <c r="G760"/>
  <c r="F760"/>
  <c r="E760"/>
  <c r="D760"/>
  <c r="C760"/>
  <c r="B760"/>
  <c r="A760"/>
  <c r="O759"/>
  <c r="N759"/>
  <c r="M759"/>
  <c r="L759"/>
  <c r="K759"/>
  <c r="J759"/>
  <c r="I759"/>
  <c r="G759"/>
  <c r="F759"/>
  <c r="E759"/>
  <c r="D759"/>
  <c r="C759"/>
  <c r="B759"/>
  <c r="A759"/>
  <c r="O758"/>
  <c r="N758"/>
  <c r="M758"/>
  <c r="L758"/>
  <c r="K758"/>
  <c r="J758"/>
  <c r="I758"/>
  <c r="G758"/>
  <c r="F758"/>
  <c r="E758"/>
  <c r="D758"/>
  <c r="C758"/>
  <c r="B758"/>
  <c r="A758"/>
  <c r="O757"/>
  <c r="N757"/>
  <c r="M757"/>
  <c r="L757"/>
  <c r="J757"/>
  <c r="I757"/>
  <c r="G757"/>
  <c r="F757"/>
  <c r="E757"/>
  <c r="D757"/>
  <c r="C757"/>
  <c r="B757"/>
  <c r="A757"/>
  <c r="O756"/>
  <c r="N756"/>
  <c r="M756"/>
  <c r="L756"/>
  <c r="K756"/>
  <c r="J756"/>
  <c r="I756"/>
  <c r="G756"/>
  <c r="F756"/>
  <c r="E756"/>
  <c r="D756"/>
  <c r="C756"/>
  <c r="B756"/>
  <c r="A756"/>
  <c r="O755"/>
  <c r="N755"/>
  <c r="M755"/>
  <c r="L755"/>
  <c r="K755"/>
  <c r="J755"/>
  <c r="I755"/>
  <c r="G755"/>
  <c r="F755"/>
  <c r="E755"/>
  <c r="D755"/>
  <c r="C755"/>
  <c r="B755"/>
  <c r="A755"/>
  <c r="O754"/>
  <c r="N754"/>
  <c r="M754"/>
  <c r="L754"/>
  <c r="K754"/>
  <c r="J754"/>
  <c r="I754"/>
  <c r="H754"/>
  <c r="H755" s="1"/>
  <c r="H756" s="1"/>
  <c r="H757" s="1"/>
  <c r="H758" s="1"/>
  <c r="H759" s="1"/>
  <c r="H760" s="1"/>
  <c r="G754"/>
  <c r="F754"/>
  <c r="E754"/>
  <c r="D754"/>
  <c r="C754"/>
  <c r="B754"/>
  <c r="A754"/>
  <c r="O753"/>
  <c r="N753"/>
  <c r="M753"/>
  <c r="L753"/>
  <c r="K753"/>
  <c r="J753"/>
  <c r="I753"/>
  <c r="H753"/>
  <c r="G753"/>
  <c r="F753"/>
  <c r="E753"/>
  <c r="D753"/>
  <c r="C753"/>
  <c r="B753"/>
  <c r="A753"/>
  <c r="O752"/>
  <c r="N752"/>
  <c r="M752"/>
  <c r="L752"/>
  <c r="K752"/>
  <c r="J752"/>
  <c r="I752"/>
  <c r="H752"/>
  <c r="G752"/>
  <c r="F752"/>
  <c r="E752"/>
  <c r="D752"/>
  <c r="C752"/>
  <c r="B752"/>
  <c r="A752"/>
  <c r="O751"/>
  <c r="N751"/>
  <c r="M751"/>
  <c r="L751"/>
  <c r="J751"/>
  <c r="I751"/>
  <c r="H751"/>
  <c r="G751"/>
  <c r="F751"/>
  <c r="E751"/>
  <c r="D751"/>
  <c r="C751"/>
  <c r="B751"/>
  <c r="A751"/>
  <c r="O750"/>
  <c r="N750"/>
  <c r="M750"/>
  <c r="L750"/>
  <c r="K750"/>
  <c r="J750"/>
  <c r="I750"/>
  <c r="G750"/>
  <c r="F750"/>
  <c r="E750"/>
  <c r="D750"/>
  <c r="C750"/>
  <c r="B750"/>
  <c r="A750"/>
  <c r="O749"/>
  <c r="N749"/>
  <c r="M749"/>
  <c r="L749"/>
  <c r="K749"/>
  <c r="J749"/>
  <c r="I749"/>
  <c r="G749"/>
  <c r="F749"/>
  <c r="E749"/>
  <c r="D749"/>
  <c r="C749"/>
  <c r="B749"/>
  <c r="A749"/>
  <c r="O748"/>
  <c r="N748"/>
  <c r="M748"/>
  <c r="L748"/>
  <c r="K748"/>
  <c r="J748"/>
  <c r="I748"/>
  <c r="G748"/>
  <c r="F748"/>
  <c r="E748"/>
  <c r="D748"/>
  <c r="C748"/>
  <c r="B748"/>
  <c r="A748"/>
  <c r="O747"/>
  <c r="N747"/>
  <c r="M747"/>
  <c r="L747"/>
  <c r="K747"/>
  <c r="J747"/>
  <c r="I747"/>
  <c r="G747"/>
  <c r="F747"/>
  <c r="E747"/>
  <c r="D747"/>
  <c r="C747"/>
  <c r="B747"/>
  <c r="A747"/>
  <c r="O746"/>
  <c r="N746"/>
  <c r="M746"/>
  <c r="L746"/>
  <c r="K746"/>
  <c r="J746"/>
  <c r="I746"/>
  <c r="G746"/>
  <c r="F746"/>
  <c r="E746"/>
  <c r="D746"/>
  <c r="C746"/>
  <c r="B746"/>
  <c r="A746"/>
  <c r="O745"/>
  <c r="N745"/>
  <c r="M745"/>
  <c r="L745"/>
  <c r="K745"/>
  <c r="J745"/>
  <c r="I745"/>
  <c r="G745"/>
  <c r="F745"/>
  <c r="E745"/>
  <c r="D745"/>
  <c r="C745"/>
  <c r="B745"/>
  <c r="A745"/>
  <c r="O744"/>
  <c r="N744"/>
  <c r="M744"/>
  <c r="L744"/>
  <c r="K744"/>
  <c r="J744"/>
  <c r="I744"/>
  <c r="G744"/>
  <c r="F744"/>
  <c r="E744"/>
  <c r="D744"/>
  <c r="C744"/>
  <c r="B744"/>
  <c r="A744"/>
  <c r="O743"/>
  <c r="N743"/>
  <c r="M743"/>
  <c r="L743"/>
  <c r="K743"/>
  <c r="J743"/>
  <c r="I743"/>
  <c r="G743"/>
  <c r="F743"/>
  <c r="E743"/>
  <c r="D743"/>
  <c r="C743"/>
  <c r="B743"/>
  <c r="A743"/>
  <c r="O742"/>
  <c r="N742"/>
  <c r="M742"/>
  <c r="L742"/>
  <c r="K742"/>
  <c r="J742"/>
  <c r="I742"/>
  <c r="G742"/>
  <c r="F742"/>
  <c r="E742"/>
  <c r="D742"/>
  <c r="C742"/>
  <c r="B742"/>
  <c r="A742"/>
  <c r="O741"/>
  <c r="N741"/>
  <c r="M741"/>
  <c r="L741"/>
  <c r="K741"/>
  <c r="J741"/>
  <c r="I741"/>
  <c r="H741"/>
  <c r="H742" s="1"/>
  <c r="H743" s="1"/>
  <c r="H744" s="1"/>
  <c r="H745" s="1"/>
  <c r="H746" s="1"/>
  <c r="H747" s="1"/>
  <c r="H748" s="1"/>
  <c r="H749" s="1"/>
  <c r="H750" s="1"/>
  <c r="G741"/>
  <c r="F741"/>
  <c r="E741"/>
  <c r="D741"/>
  <c r="C741"/>
  <c r="B741"/>
  <c r="A741"/>
  <c r="O740"/>
  <c r="N740"/>
  <c r="M740"/>
  <c r="L740"/>
  <c r="K740"/>
  <c r="J740"/>
  <c r="I740"/>
  <c r="G740"/>
  <c r="F740"/>
  <c r="E740"/>
  <c r="D740"/>
  <c r="C740"/>
  <c r="B740"/>
  <c r="A740"/>
  <c r="O739"/>
  <c r="N739"/>
  <c r="M739"/>
  <c r="L739"/>
  <c r="K739"/>
  <c r="J739"/>
  <c r="I739"/>
  <c r="G739"/>
  <c r="F739"/>
  <c r="E739"/>
  <c r="D739"/>
  <c r="C739"/>
  <c r="B739"/>
  <c r="A739"/>
  <c r="O738"/>
  <c r="N738"/>
  <c r="M738"/>
  <c r="L738"/>
  <c r="K738"/>
  <c r="J738"/>
  <c r="I738"/>
  <c r="G738"/>
  <c r="F738"/>
  <c r="E738"/>
  <c r="D738"/>
  <c r="C738"/>
  <c r="B738"/>
  <c r="A738"/>
  <c r="O737"/>
  <c r="N737"/>
  <c r="M737"/>
  <c r="L737"/>
  <c r="K737"/>
  <c r="J737"/>
  <c r="I737"/>
  <c r="G737"/>
  <c r="F737"/>
  <c r="E737"/>
  <c r="D737"/>
  <c r="C737"/>
  <c r="B737"/>
  <c r="A737"/>
  <c r="O736"/>
  <c r="N736"/>
  <c r="M736"/>
  <c r="L736"/>
  <c r="K736"/>
  <c r="J736"/>
  <c r="I736"/>
  <c r="G736"/>
  <c r="F736"/>
  <c r="E736"/>
  <c r="D736"/>
  <c r="C736"/>
  <c r="B736"/>
  <c r="A736"/>
  <c r="O735"/>
  <c r="N735"/>
  <c r="M735"/>
  <c r="L735"/>
  <c r="K735"/>
  <c r="J735"/>
  <c r="I735"/>
  <c r="G735"/>
  <c r="F735"/>
  <c r="E735"/>
  <c r="D735"/>
  <c r="C735"/>
  <c r="B735"/>
  <c r="A735"/>
  <c r="O734"/>
  <c r="N734"/>
  <c r="M734"/>
  <c r="L734"/>
  <c r="K734"/>
  <c r="J734"/>
  <c r="I734"/>
  <c r="G734"/>
  <c r="F734"/>
  <c r="E734"/>
  <c r="D734"/>
  <c r="C734"/>
  <c r="B734"/>
  <c r="A734"/>
  <c r="O733"/>
  <c r="N733"/>
  <c r="M733"/>
  <c r="L733"/>
  <c r="K733"/>
  <c r="J733"/>
  <c r="I733"/>
  <c r="G733"/>
  <c r="F733"/>
  <c r="E733"/>
  <c r="D733"/>
  <c r="C733"/>
  <c r="B733"/>
  <c r="A733"/>
  <c r="O732"/>
  <c r="N732"/>
  <c r="M732"/>
  <c r="L732"/>
  <c r="K732"/>
  <c r="J732"/>
  <c r="I732"/>
  <c r="G732"/>
  <c r="F732"/>
  <c r="E732"/>
  <c r="D732"/>
  <c r="C732"/>
  <c r="B732"/>
  <c r="A732"/>
  <c r="O731"/>
  <c r="N731"/>
  <c r="M731"/>
  <c r="L731"/>
  <c r="K731"/>
  <c r="J731"/>
  <c r="I731"/>
  <c r="G731"/>
  <c r="F731"/>
  <c r="E731"/>
  <c r="D731"/>
  <c r="C731"/>
  <c r="B731"/>
  <c r="A731"/>
  <c r="O730"/>
  <c r="N730"/>
  <c r="M730"/>
  <c r="L730"/>
  <c r="K730"/>
  <c r="J730"/>
  <c r="I730"/>
  <c r="G730"/>
  <c r="F730"/>
  <c r="E730"/>
  <c r="D730"/>
  <c r="C730"/>
  <c r="B730"/>
  <c r="A730"/>
  <c r="O729"/>
  <c r="N729"/>
  <c r="M729"/>
  <c r="L729"/>
  <c r="J729"/>
  <c r="I729"/>
  <c r="G729"/>
  <c r="F729"/>
  <c r="E729"/>
  <c r="D729"/>
  <c r="C729"/>
  <c r="B729"/>
  <c r="A729"/>
  <c r="O728"/>
  <c r="N728"/>
  <c r="M728"/>
  <c r="L728"/>
  <c r="J728"/>
  <c r="I728"/>
  <c r="G728"/>
  <c r="F728"/>
  <c r="E728"/>
  <c r="D728"/>
  <c r="C728"/>
  <c r="B728"/>
  <c r="A728"/>
  <c r="O727"/>
  <c r="N727"/>
  <c r="M727"/>
  <c r="L727"/>
  <c r="K727"/>
  <c r="J727"/>
  <c r="I727"/>
  <c r="G727"/>
  <c r="F727"/>
  <c r="E727"/>
  <c r="D727"/>
  <c r="C727"/>
  <c r="B727"/>
  <c r="A727"/>
  <c r="O726"/>
  <c r="N726"/>
  <c r="M726"/>
  <c r="L726"/>
  <c r="J726"/>
  <c r="I726"/>
  <c r="G726"/>
  <c r="F726"/>
  <c r="E726"/>
  <c r="D726"/>
  <c r="C726"/>
  <c r="B726"/>
  <c r="A726"/>
  <c r="O725"/>
  <c r="N725"/>
  <c r="M725"/>
  <c r="L725"/>
  <c r="K725"/>
  <c r="J725"/>
  <c r="I725"/>
  <c r="G725"/>
  <c r="F725"/>
  <c r="E725"/>
  <c r="D725"/>
  <c r="C725"/>
  <c r="B725"/>
  <c r="A725"/>
  <c r="O724"/>
  <c r="N724"/>
  <c r="M724"/>
  <c r="L724"/>
  <c r="K724"/>
  <c r="J724"/>
  <c r="I724"/>
  <c r="G724"/>
  <c r="F724"/>
  <c r="E724"/>
  <c r="D724"/>
  <c r="C724"/>
  <c r="B724"/>
  <c r="A724"/>
  <c r="O723"/>
  <c r="N723"/>
  <c r="M723"/>
  <c r="L723"/>
  <c r="K723"/>
  <c r="J723"/>
  <c r="I723"/>
  <c r="G723"/>
  <c r="F723"/>
  <c r="E723"/>
  <c r="D723"/>
  <c r="C723"/>
  <c r="B723"/>
  <c r="A723"/>
  <c r="O722"/>
  <c r="N722"/>
  <c r="M722"/>
  <c r="L722"/>
  <c r="K722"/>
  <c r="J722"/>
  <c r="I722"/>
  <c r="G722"/>
  <c r="F722"/>
  <c r="E722"/>
  <c r="D722"/>
  <c r="C722"/>
  <c r="B722"/>
  <c r="A722"/>
  <c r="O721"/>
  <c r="N721"/>
  <c r="M721"/>
  <c r="L721"/>
  <c r="K721"/>
  <c r="J721"/>
  <c r="I721"/>
  <c r="G721"/>
  <c r="F721"/>
  <c r="E721"/>
  <c r="D721"/>
  <c r="C721"/>
  <c r="B721"/>
  <c r="A721"/>
  <c r="O720"/>
  <c r="N720"/>
  <c r="M720"/>
  <c r="L720"/>
  <c r="K720"/>
  <c r="J720"/>
  <c r="I720"/>
  <c r="G720"/>
  <c r="F720"/>
  <c r="E720"/>
  <c r="D720"/>
  <c r="C720"/>
  <c r="B720"/>
  <c r="A720"/>
  <c r="O719"/>
  <c r="N719"/>
  <c r="M719"/>
  <c r="L719"/>
  <c r="J719"/>
  <c r="I719"/>
  <c r="G719"/>
  <c r="F719"/>
  <c r="E719"/>
  <c r="D719"/>
  <c r="C719"/>
  <c r="B719"/>
  <c r="A719"/>
  <c r="O718"/>
  <c r="N718"/>
  <c r="M718"/>
  <c r="L718"/>
  <c r="J718"/>
  <c r="I718"/>
  <c r="G718"/>
  <c r="F718"/>
  <c r="E718"/>
  <c r="D718"/>
  <c r="C718"/>
  <c r="B718"/>
  <c r="A718"/>
  <c r="O717"/>
  <c r="N717"/>
  <c r="M717"/>
  <c r="L717"/>
  <c r="J717"/>
  <c r="I717"/>
  <c r="G717"/>
  <c r="F717"/>
  <c r="E717"/>
  <c r="D717"/>
  <c r="C717"/>
  <c r="B717"/>
  <c r="A717"/>
  <c r="O716"/>
  <c r="N716"/>
  <c r="M716"/>
  <c r="L716"/>
  <c r="K716"/>
  <c r="J716"/>
  <c r="I716"/>
  <c r="G716"/>
  <c r="F716"/>
  <c r="E716"/>
  <c r="D716"/>
  <c r="C716"/>
  <c r="B716"/>
  <c r="A716"/>
  <c r="O715"/>
  <c r="N715"/>
  <c r="M715"/>
  <c r="L715"/>
  <c r="K715"/>
  <c r="J715"/>
  <c r="I715"/>
  <c r="G715"/>
  <c r="F715"/>
  <c r="E715"/>
  <c r="D715"/>
  <c r="C715"/>
  <c r="B715"/>
  <c r="A715"/>
  <c r="O714"/>
  <c r="N714"/>
  <c r="M714"/>
  <c r="L714"/>
  <c r="K714"/>
  <c r="J714"/>
  <c r="I714"/>
  <c r="G714"/>
  <c r="F714"/>
  <c r="E714"/>
  <c r="D714"/>
  <c r="C714"/>
  <c r="B714"/>
  <c r="A714"/>
  <c r="O713"/>
  <c r="N713"/>
  <c r="M713"/>
  <c r="L713"/>
  <c r="J713"/>
  <c r="I713"/>
  <c r="G713"/>
  <c r="F713"/>
  <c r="E713"/>
  <c r="D713"/>
  <c r="C713"/>
  <c r="B713"/>
  <c r="A713"/>
  <c r="O712"/>
  <c r="N712"/>
  <c r="M712"/>
  <c r="L712"/>
  <c r="K712"/>
  <c r="J712"/>
  <c r="I712"/>
  <c r="G712"/>
  <c r="F712"/>
  <c r="E712"/>
  <c r="D712"/>
  <c r="C712"/>
  <c r="B712"/>
  <c r="A712"/>
  <c r="O711"/>
  <c r="N711"/>
  <c r="M711"/>
  <c r="L711"/>
  <c r="J711"/>
  <c r="I711"/>
  <c r="H711"/>
  <c r="H712" s="1"/>
  <c r="H713" s="1"/>
  <c r="H714" s="1"/>
  <c r="H715" s="1"/>
  <c r="H716" s="1"/>
  <c r="H717" s="1"/>
  <c r="H718" s="1"/>
  <c r="H719" s="1"/>
  <c r="H720" s="1"/>
  <c r="H721" s="1"/>
  <c r="H722" s="1"/>
  <c r="H723" s="1"/>
  <c r="H724" s="1"/>
  <c r="H725" s="1"/>
  <c r="H726" s="1"/>
  <c r="H727" s="1"/>
  <c r="H728" s="1"/>
  <c r="H729" s="1"/>
  <c r="H730" s="1"/>
  <c r="H731" s="1"/>
  <c r="H732" s="1"/>
  <c r="H733" s="1"/>
  <c r="H734" s="1"/>
  <c r="H735" s="1"/>
  <c r="H736" s="1"/>
  <c r="H737" s="1"/>
  <c r="H738" s="1"/>
  <c r="H739" s="1"/>
  <c r="H740" s="1"/>
  <c r="G711"/>
  <c r="F711"/>
  <c r="E711"/>
  <c r="D711"/>
  <c r="C711"/>
  <c r="B711"/>
  <c r="A711"/>
  <c r="O710"/>
  <c r="N710"/>
  <c r="M710"/>
  <c r="L710"/>
  <c r="J710"/>
  <c r="I710"/>
  <c r="H710"/>
  <c r="G710"/>
  <c r="F710"/>
  <c r="E710"/>
  <c r="D710"/>
  <c r="C710"/>
  <c r="B710"/>
  <c r="A710"/>
  <c r="O709"/>
  <c r="N709"/>
  <c r="M709"/>
  <c r="L709"/>
  <c r="K709"/>
  <c r="J709"/>
  <c r="I709"/>
  <c r="G709"/>
  <c r="F709"/>
  <c r="E709"/>
  <c r="D709"/>
  <c r="C709"/>
  <c r="B709"/>
  <c r="A709"/>
  <c r="O708"/>
  <c r="N708"/>
  <c r="M708"/>
  <c r="L708"/>
  <c r="K708"/>
  <c r="J708"/>
  <c r="I708"/>
  <c r="H708"/>
  <c r="H709" s="1"/>
  <c r="G708"/>
  <c r="F708"/>
  <c r="E708"/>
  <c r="D708"/>
  <c r="C708"/>
  <c r="B708"/>
  <c r="A708"/>
  <c r="O707"/>
  <c r="N707"/>
  <c r="M707"/>
  <c r="L707"/>
  <c r="K707"/>
  <c r="J707"/>
  <c r="I707"/>
  <c r="H707"/>
  <c r="G707"/>
  <c r="F707"/>
  <c r="E707"/>
  <c r="D707"/>
  <c r="C707"/>
  <c r="B707"/>
  <c r="A707"/>
  <c r="O706"/>
  <c r="N706"/>
  <c r="M706"/>
  <c r="L706"/>
  <c r="K706"/>
  <c r="J706"/>
  <c r="I706"/>
  <c r="H706"/>
  <c r="G706"/>
  <c r="F706"/>
  <c r="E706"/>
  <c r="D706"/>
  <c r="C706"/>
  <c r="B706"/>
  <c r="A706"/>
  <c r="O705"/>
  <c r="N705"/>
  <c r="M705"/>
  <c r="L705"/>
  <c r="K705"/>
  <c r="J705"/>
  <c r="I705"/>
  <c r="H705"/>
  <c r="G705"/>
  <c r="F705"/>
  <c r="E705"/>
  <c r="D705"/>
  <c r="C705"/>
  <c r="B705"/>
  <c r="A705"/>
  <c r="O704"/>
  <c r="N704"/>
  <c r="M704"/>
  <c r="L704"/>
  <c r="K704"/>
  <c r="J704"/>
  <c r="I704"/>
  <c r="G704"/>
  <c r="F704"/>
  <c r="E704"/>
  <c r="D704"/>
  <c r="C704"/>
  <c r="B704"/>
  <c r="A704"/>
  <c r="O703"/>
  <c r="N703"/>
  <c r="M703"/>
  <c r="L703"/>
  <c r="J703"/>
  <c r="I703"/>
  <c r="H703"/>
  <c r="H704" s="1"/>
  <c r="G703"/>
  <c r="F703"/>
  <c r="E703"/>
  <c r="D703"/>
  <c r="C703"/>
  <c r="B703"/>
  <c r="A703"/>
  <c r="O702"/>
  <c r="N702"/>
  <c r="M702"/>
  <c r="L702"/>
  <c r="K702"/>
  <c r="J702"/>
  <c r="I702"/>
  <c r="G702"/>
  <c r="F702"/>
  <c r="E702"/>
  <c r="D702"/>
  <c r="C702"/>
  <c r="B702"/>
  <c r="A702"/>
  <c r="O701"/>
  <c r="N701"/>
  <c r="M701"/>
  <c r="L701"/>
  <c r="K701"/>
  <c r="J701"/>
  <c r="I701"/>
  <c r="G701"/>
  <c r="F701"/>
  <c r="E701"/>
  <c r="D701"/>
  <c r="C701"/>
  <c r="B701"/>
  <c r="A701"/>
  <c r="O700"/>
  <c r="N700"/>
  <c r="M700"/>
  <c r="L700"/>
  <c r="K700"/>
  <c r="J700"/>
  <c r="I700"/>
  <c r="G700"/>
  <c r="F700"/>
  <c r="E700"/>
  <c r="D700"/>
  <c r="C700"/>
  <c r="B700"/>
  <c r="A700"/>
  <c r="O699"/>
  <c r="N699"/>
  <c r="M699"/>
  <c r="L699"/>
  <c r="K699"/>
  <c r="J699"/>
  <c r="I699"/>
  <c r="G699"/>
  <c r="F699"/>
  <c r="E699"/>
  <c r="D699"/>
  <c r="C699"/>
  <c r="B699"/>
  <c r="A699"/>
  <c r="O698"/>
  <c r="N698"/>
  <c r="M698"/>
  <c r="L698"/>
  <c r="K698"/>
  <c r="J698"/>
  <c r="I698"/>
  <c r="G698"/>
  <c r="F698"/>
  <c r="E698"/>
  <c r="D698"/>
  <c r="C698"/>
  <c r="B698"/>
  <c r="A698"/>
  <c r="O697"/>
  <c r="N697"/>
  <c r="M697"/>
  <c r="L697"/>
  <c r="K697"/>
  <c r="J697"/>
  <c r="I697"/>
  <c r="G697"/>
  <c r="F697"/>
  <c r="E697"/>
  <c r="D697"/>
  <c r="C697"/>
  <c r="B697"/>
  <c r="A697"/>
  <c r="O696"/>
  <c r="N696"/>
  <c r="M696"/>
  <c r="L696"/>
  <c r="K696"/>
  <c r="J696"/>
  <c r="I696"/>
  <c r="G696"/>
  <c r="F696"/>
  <c r="E696"/>
  <c r="D696"/>
  <c r="C696"/>
  <c r="B696"/>
  <c r="A696"/>
  <c r="O695"/>
  <c r="N695"/>
  <c r="M695"/>
  <c r="L695"/>
  <c r="K695"/>
  <c r="J695"/>
  <c r="I695"/>
  <c r="H695"/>
  <c r="H696" s="1"/>
  <c r="H697" s="1"/>
  <c r="H698" s="1"/>
  <c r="H699" s="1"/>
  <c r="H700" s="1"/>
  <c r="H701" s="1"/>
  <c r="H702" s="1"/>
  <c r="G695"/>
  <c r="F695"/>
  <c r="E695"/>
  <c r="D695"/>
  <c r="C695"/>
  <c r="B695"/>
  <c r="A695"/>
  <c r="O694"/>
  <c r="N694"/>
  <c r="M694"/>
  <c r="L694"/>
  <c r="K694"/>
  <c r="J694"/>
  <c r="I694"/>
  <c r="H694"/>
  <c r="G694"/>
  <c r="F694"/>
  <c r="E694"/>
  <c r="D694"/>
  <c r="C694"/>
  <c r="B694"/>
  <c r="A694"/>
  <c r="O693"/>
  <c r="N693"/>
  <c r="M693"/>
  <c r="L693"/>
  <c r="K693"/>
  <c r="J693"/>
  <c r="I693"/>
  <c r="G693"/>
  <c r="F693"/>
  <c r="E693"/>
  <c r="D693"/>
  <c r="C693"/>
  <c r="B693"/>
  <c r="A693"/>
  <c r="O692"/>
  <c r="N692"/>
  <c r="M692"/>
  <c r="L692"/>
  <c r="K692"/>
  <c r="J692"/>
  <c r="I692"/>
  <c r="G692"/>
  <c r="F692"/>
  <c r="E692"/>
  <c r="D692"/>
  <c r="C692"/>
  <c r="B692"/>
  <c r="A692"/>
  <c r="O691"/>
  <c r="N691"/>
  <c r="M691"/>
  <c r="L691"/>
  <c r="J691"/>
  <c r="I691"/>
  <c r="G691"/>
  <c r="F691"/>
  <c r="E691"/>
  <c r="D691"/>
  <c r="C691"/>
  <c r="B691"/>
  <c r="A691"/>
  <c r="O690"/>
  <c r="N690"/>
  <c r="M690"/>
  <c r="L690"/>
  <c r="K690"/>
  <c r="J690"/>
  <c r="I690"/>
  <c r="G690"/>
  <c r="F690"/>
  <c r="E690"/>
  <c r="D690"/>
  <c r="C690"/>
  <c r="B690"/>
  <c r="A690"/>
  <c r="O689"/>
  <c r="N689"/>
  <c r="M689"/>
  <c r="L689"/>
  <c r="K689"/>
  <c r="J689"/>
  <c r="I689"/>
  <c r="H689"/>
  <c r="H690" s="1"/>
  <c r="H691" s="1"/>
  <c r="H692" s="1"/>
  <c r="H693" s="1"/>
  <c r="G689"/>
  <c r="F689"/>
  <c r="E689"/>
  <c r="D689"/>
  <c r="C689"/>
  <c r="B689"/>
  <c r="A689"/>
  <c r="O688"/>
  <c r="N688"/>
  <c r="M688"/>
  <c r="L688"/>
  <c r="J688"/>
  <c r="I688"/>
  <c r="H688"/>
  <c r="G688"/>
  <c r="F688"/>
  <c r="E688"/>
  <c r="D688"/>
  <c r="C688"/>
  <c r="B688"/>
  <c r="A688"/>
  <c r="O687"/>
  <c r="N687"/>
  <c r="M687"/>
  <c r="L687"/>
  <c r="K687"/>
  <c r="J687"/>
  <c r="I687"/>
  <c r="G687"/>
  <c r="F687"/>
  <c r="E687"/>
  <c r="D687"/>
  <c r="C687"/>
  <c r="B687"/>
  <c r="A687"/>
  <c r="O686"/>
  <c r="N686"/>
  <c r="M686"/>
  <c r="L686"/>
  <c r="J686"/>
  <c r="I686"/>
  <c r="H686"/>
  <c r="H687" s="1"/>
  <c r="G686"/>
  <c r="F686"/>
  <c r="E686"/>
  <c r="D686"/>
  <c r="C686"/>
  <c r="B686"/>
  <c r="A686"/>
  <c r="O685"/>
  <c r="N685"/>
  <c r="M685"/>
  <c r="L685"/>
  <c r="K685"/>
  <c r="J685"/>
  <c r="I685"/>
  <c r="G685"/>
  <c r="F685"/>
  <c r="E685"/>
  <c r="D685"/>
  <c r="C685"/>
  <c r="B685"/>
  <c r="A685"/>
  <c r="O684"/>
  <c r="N684"/>
  <c r="M684"/>
  <c r="L684"/>
  <c r="J684"/>
  <c r="I684"/>
  <c r="H684"/>
  <c r="G684"/>
  <c r="F684"/>
  <c r="E684"/>
  <c r="D684"/>
  <c r="C684"/>
  <c r="B684"/>
  <c r="A684"/>
  <c r="O683"/>
  <c r="N683"/>
  <c r="M683"/>
  <c r="L683"/>
  <c r="K683"/>
  <c r="J683"/>
  <c r="I683"/>
  <c r="G683"/>
  <c r="F683"/>
  <c r="E683"/>
  <c r="D683"/>
  <c r="C683"/>
  <c r="B683"/>
  <c r="A683"/>
  <c r="O682"/>
  <c r="N682"/>
  <c r="M682"/>
  <c r="L682"/>
  <c r="K682"/>
  <c r="J682"/>
  <c r="I682"/>
  <c r="H682"/>
  <c r="H683" s="1"/>
  <c r="G682"/>
  <c r="F682"/>
  <c r="E682"/>
  <c r="D682"/>
  <c r="C682"/>
  <c r="B682"/>
  <c r="A682"/>
  <c r="O681"/>
  <c r="N681"/>
  <c r="M681"/>
  <c r="L681"/>
  <c r="J681"/>
  <c r="I681"/>
  <c r="H681"/>
  <c r="G681"/>
  <c r="F681"/>
  <c r="E681"/>
  <c r="D681"/>
  <c r="C681"/>
  <c r="B681"/>
  <c r="A681"/>
  <c r="O680"/>
  <c r="N680"/>
  <c r="M680"/>
  <c r="L680"/>
  <c r="K680"/>
  <c r="J680"/>
  <c r="I680"/>
  <c r="G680"/>
  <c r="F680"/>
  <c r="E680"/>
  <c r="D680"/>
  <c r="C680"/>
  <c r="B680"/>
  <c r="A680"/>
  <c r="O679"/>
  <c r="N679"/>
  <c r="M679"/>
  <c r="L679"/>
  <c r="K679"/>
  <c r="J679"/>
  <c r="I679"/>
  <c r="G679"/>
  <c r="F679"/>
  <c r="E679"/>
  <c r="D679"/>
  <c r="C679"/>
  <c r="B679"/>
  <c r="A679"/>
  <c r="O678"/>
  <c r="N678"/>
  <c r="M678"/>
  <c r="L678"/>
  <c r="J678"/>
  <c r="I678"/>
  <c r="G678"/>
  <c r="F678"/>
  <c r="E678"/>
  <c r="D678"/>
  <c r="C678"/>
  <c r="B678"/>
  <c r="A678"/>
  <c r="O677"/>
  <c r="N677"/>
  <c r="M677"/>
  <c r="L677"/>
  <c r="K677"/>
  <c r="J677"/>
  <c r="I677"/>
  <c r="H677"/>
  <c r="H678" s="1"/>
  <c r="H679" s="1"/>
  <c r="H680" s="1"/>
  <c r="G677"/>
  <c r="F677"/>
  <c r="E677"/>
  <c r="D677"/>
  <c r="C677"/>
  <c r="B677"/>
  <c r="A677"/>
  <c r="O676"/>
  <c r="N676"/>
  <c r="M676"/>
  <c r="L676"/>
  <c r="K676"/>
  <c r="J676"/>
  <c r="I676"/>
  <c r="H676"/>
  <c r="G676"/>
  <c r="F676"/>
  <c r="E676"/>
  <c r="D676"/>
  <c r="C676"/>
  <c r="B676"/>
  <c r="A676"/>
  <c r="O675"/>
  <c r="N675"/>
  <c r="M675"/>
  <c r="L675"/>
  <c r="K675"/>
  <c r="J675"/>
  <c r="I675"/>
  <c r="G675"/>
  <c r="F675"/>
  <c r="E675"/>
  <c r="D675"/>
  <c r="C675"/>
  <c r="B675"/>
  <c r="A675"/>
  <c r="O674"/>
  <c r="N674"/>
  <c r="M674"/>
  <c r="L674"/>
  <c r="K674"/>
  <c r="J674"/>
  <c r="I674"/>
  <c r="G674"/>
  <c r="F674"/>
  <c r="E674"/>
  <c r="D674"/>
  <c r="C674"/>
  <c r="B674"/>
  <c r="A674"/>
  <c r="O673"/>
  <c r="N673"/>
  <c r="M673"/>
  <c r="L673"/>
  <c r="K673"/>
  <c r="J673"/>
  <c r="I673"/>
  <c r="G673"/>
  <c r="F673"/>
  <c r="E673"/>
  <c r="D673"/>
  <c r="C673"/>
  <c r="B673"/>
  <c r="A673"/>
  <c r="O672"/>
  <c r="N672"/>
  <c r="M672"/>
  <c r="L672"/>
  <c r="K672"/>
  <c r="J672"/>
  <c r="I672"/>
  <c r="G672"/>
  <c r="F672"/>
  <c r="E672"/>
  <c r="D672"/>
  <c r="C672"/>
  <c r="B672"/>
  <c r="A672"/>
  <c r="O671"/>
  <c r="N671"/>
  <c r="M671"/>
  <c r="L671"/>
  <c r="K671"/>
  <c r="J671"/>
  <c r="I671"/>
  <c r="G671"/>
  <c r="F671"/>
  <c r="E671"/>
  <c r="D671"/>
  <c r="C671"/>
  <c r="B671"/>
  <c r="A671"/>
  <c r="O670"/>
  <c r="N670"/>
  <c r="M670"/>
  <c r="L670"/>
  <c r="K670"/>
  <c r="J670"/>
  <c r="I670"/>
  <c r="G670"/>
  <c r="F670"/>
  <c r="E670"/>
  <c r="D670"/>
  <c r="C670"/>
  <c r="B670"/>
  <c r="A670"/>
  <c r="O669"/>
  <c r="N669"/>
  <c r="M669"/>
  <c r="L669"/>
  <c r="K669"/>
  <c r="J669"/>
  <c r="I669"/>
  <c r="G669"/>
  <c r="F669"/>
  <c r="E669"/>
  <c r="D669"/>
  <c r="C669"/>
  <c r="B669"/>
  <c r="A669"/>
  <c r="O668"/>
  <c r="N668"/>
  <c r="M668"/>
  <c r="L668"/>
  <c r="K668"/>
  <c r="J668"/>
  <c r="I668"/>
  <c r="G668"/>
  <c r="F668"/>
  <c r="E668"/>
  <c r="D668"/>
  <c r="C668"/>
  <c r="B668"/>
  <c r="A668"/>
  <c r="O667"/>
  <c r="N667"/>
  <c r="M667"/>
  <c r="L667"/>
  <c r="K667"/>
  <c r="J667"/>
  <c r="I667"/>
  <c r="G667"/>
  <c r="F667"/>
  <c r="E667"/>
  <c r="D667"/>
  <c r="C667"/>
  <c r="B667"/>
  <c r="A667"/>
  <c r="O666"/>
  <c r="N666"/>
  <c r="M666"/>
  <c r="L666"/>
  <c r="K666"/>
  <c r="J666"/>
  <c r="I666"/>
  <c r="G666"/>
  <c r="F666"/>
  <c r="E666"/>
  <c r="D666"/>
  <c r="C666"/>
  <c r="B666"/>
  <c r="A666"/>
  <c r="O665"/>
  <c r="N665"/>
  <c r="M665"/>
  <c r="L665"/>
  <c r="K665"/>
  <c r="J665"/>
  <c r="I665"/>
  <c r="G665"/>
  <c r="F665"/>
  <c r="E665"/>
  <c r="D665"/>
  <c r="C665"/>
  <c r="B665"/>
  <c r="A665"/>
  <c r="O664"/>
  <c r="N664"/>
  <c r="M664"/>
  <c r="L664"/>
  <c r="J664"/>
  <c r="I664"/>
  <c r="G664"/>
  <c r="F664"/>
  <c r="E664"/>
  <c r="D664"/>
  <c r="C664"/>
  <c r="B664"/>
  <c r="A664"/>
  <c r="O663"/>
  <c r="N663"/>
  <c r="M663"/>
  <c r="L663"/>
  <c r="J663"/>
  <c r="I663"/>
  <c r="G663"/>
  <c r="F663"/>
  <c r="E663"/>
  <c r="D663"/>
  <c r="C663"/>
  <c r="B663"/>
  <c r="A663"/>
  <c r="O662"/>
  <c r="N662"/>
  <c r="M662"/>
  <c r="L662"/>
  <c r="J662"/>
  <c r="I662"/>
  <c r="G662"/>
  <c r="F662"/>
  <c r="E662"/>
  <c r="D662"/>
  <c r="C662"/>
  <c r="B662"/>
  <c r="A662"/>
  <c r="O661"/>
  <c r="N661"/>
  <c r="M661"/>
  <c r="L661"/>
  <c r="J661"/>
  <c r="I661"/>
  <c r="G661"/>
  <c r="F661"/>
  <c r="E661"/>
  <c r="D661"/>
  <c r="C661"/>
  <c r="B661"/>
  <c r="A661"/>
  <c r="O660"/>
  <c r="N660"/>
  <c r="M660"/>
  <c r="L660"/>
  <c r="J660"/>
  <c r="I660"/>
  <c r="G660"/>
  <c r="F660"/>
  <c r="E660"/>
  <c r="D660"/>
  <c r="C660"/>
  <c r="B660"/>
  <c r="A660"/>
  <c r="O659"/>
  <c r="N659"/>
  <c r="M659"/>
  <c r="L659"/>
  <c r="J659"/>
  <c r="I659"/>
  <c r="G659"/>
  <c r="F659"/>
  <c r="E659"/>
  <c r="D659"/>
  <c r="C659"/>
  <c r="B659"/>
  <c r="A659"/>
  <c r="O658"/>
  <c r="N658"/>
  <c r="M658"/>
  <c r="L658"/>
  <c r="K658"/>
  <c r="J658"/>
  <c r="I658"/>
  <c r="G658"/>
  <c r="F658"/>
  <c r="E658"/>
  <c r="D658"/>
  <c r="C658"/>
  <c r="B658"/>
  <c r="A658"/>
  <c r="O657"/>
  <c r="N657"/>
  <c r="M657"/>
  <c r="L657"/>
  <c r="J657"/>
  <c r="I657"/>
  <c r="G657"/>
  <c r="F657"/>
  <c r="E657"/>
  <c r="D657"/>
  <c r="C657"/>
  <c r="B657"/>
  <c r="A657"/>
  <c r="O656"/>
  <c r="N656"/>
  <c r="M656"/>
  <c r="L656"/>
  <c r="K656"/>
  <c r="J656"/>
  <c r="I656"/>
  <c r="G656"/>
  <c r="F656"/>
  <c r="E656"/>
  <c r="D656"/>
  <c r="C656"/>
  <c r="B656"/>
  <c r="A656"/>
  <c r="O655"/>
  <c r="N655"/>
  <c r="M655"/>
  <c r="L655"/>
  <c r="K655"/>
  <c r="J655"/>
  <c r="I655"/>
  <c r="G655"/>
  <c r="F655"/>
  <c r="E655"/>
  <c r="D655"/>
  <c r="C655"/>
  <c r="B655"/>
  <c r="A655"/>
  <c r="O654"/>
  <c r="N654"/>
  <c r="M654"/>
  <c r="L654"/>
  <c r="J654"/>
  <c r="I654"/>
  <c r="G654"/>
  <c r="F654"/>
  <c r="E654"/>
  <c r="D654"/>
  <c r="C654"/>
  <c r="B654"/>
  <c r="A654"/>
  <c r="O653"/>
  <c r="N653"/>
  <c r="M653"/>
  <c r="L653"/>
  <c r="K653"/>
  <c r="J653"/>
  <c r="I653"/>
  <c r="G653"/>
  <c r="F653"/>
  <c r="E653"/>
  <c r="D653"/>
  <c r="C653"/>
  <c r="B653"/>
  <c r="A653"/>
  <c r="O652"/>
  <c r="N652"/>
  <c r="M652"/>
  <c r="L652"/>
  <c r="K652"/>
  <c r="J652"/>
  <c r="I652"/>
  <c r="G652"/>
  <c r="F652"/>
  <c r="E652"/>
  <c r="D652"/>
  <c r="C652"/>
  <c r="B652"/>
  <c r="A652"/>
  <c r="O651"/>
  <c r="N651"/>
  <c r="M651"/>
  <c r="L651"/>
  <c r="K651"/>
  <c r="J651"/>
  <c r="I651"/>
  <c r="G651"/>
  <c r="F651"/>
  <c r="E651"/>
  <c r="D651"/>
  <c r="C651"/>
  <c r="B651"/>
  <c r="A651"/>
  <c r="O650"/>
  <c r="N650"/>
  <c r="M650"/>
  <c r="L650"/>
  <c r="K650"/>
  <c r="J650"/>
  <c r="I650"/>
  <c r="G650"/>
  <c r="F650"/>
  <c r="E650"/>
  <c r="D650"/>
  <c r="C650"/>
  <c r="B650"/>
  <c r="A650"/>
  <c r="O649"/>
  <c r="N649"/>
  <c r="M649"/>
  <c r="L649"/>
  <c r="J649"/>
  <c r="I649"/>
  <c r="G649"/>
  <c r="F649"/>
  <c r="E649"/>
  <c r="D649"/>
  <c r="C649"/>
  <c r="B649"/>
  <c r="A649"/>
  <c r="O648"/>
  <c r="N648"/>
  <c r="M648"/>
  <c r="L648"/>
  <c r="J648"/>
  <c r="I648"/>
  <c r="G648"/>
  <c r="F648"/>
  <c r="E648"/>
  <c r="D648"/>
  <c r="C648"/>
  <c r="B648"/>
  <c r="A648"/>
  <c r="O647"/>
  <c r="N647"/>
  <c r="M647"/>
  <c r="L647"/>
  <c r="J647"/>
  <c r="I647"/>
  <c r="G647"/>
  <c r="F647"/>
  <c r="E647"/>
  <c r="D647"/>
  <c r="C647"/>
  <c r="B647"/>
  <c r="A647"/>
  <c r="O646"/>
  <c r="N646"/>
  <c r="M646"/>
  <c r="L646"/>
  <c r="J646"/>
  <c r="I646"/>
  <c r="G646"/>
  <c r="F646"/>
  <c r="E646"/>
  <c r="D646"/>
  <c r="C646"/>
  <c r="B646"/>
  <c r="A646"/>
  <c r="O645"/>
  <c r="N645"/>
  <c r="M645"/>
  <c r="L645"/>
  <c r="K645"/>
  <c r="J645"/>
  <c r="I645"/>
  <c r="G645"/>
  <c r="F645"/>
  <c r="E645"/>
  <c r="D645"/>
  <c r="C645"/>
  <c r="B645"/>
  <c r="A645"/>
  <c r="O644"/>
  <c r="N644"/>
  <c r="M644"/>
  <c r="L644"/>
  <c r="K644"/>
  <c r="J644"/>
  <c r="I644"/>
  <c r="H644"/>
  <c r="H645" s="1"/>
  <c r="H646" s="1"/>
  <c r="H647" s="1"/>
  <c r="H648" s="1"/>
  <c r="H649" s="1"/>
  <c r="H650" s="1"/>
  <c r="H651" s="1"/>
  <c r="H652" s="1"/>
  <c r="H653" s="1"/>
  <c r="H654" s="1"/>
  <c r="H655" s="1"/>
  <c r="H656" s="1"/>
  <c r="H657" s="1"/>
  <c r="H658" s="1"/>
  <c r="H659" s="1"/>
  <c r="H660" s="1"/>
  <c r="H661" s="1"/>
  <c r="H662" s="1"/>
  <c r="H663" s="1"/>
  <c r="H664" s="1"/>
  <c r="H665" s="1"/>
  <c r="H666" s="1"/>
  <c r="H667" s="1"/>
  <c r="H668" s="1"/>
  <c r="H669" s="1"/>
  <c r="H670" s="1"/>
  <c r="H671" s="1"/>
  <c r="H672" s="1"/>
  <c r="H673" s="1"/>
  <c r="H674" s="1"/>
  <c r="H675" s="1"/>
  <c r="G644"/>
  <c r="F644"/>
  <c r="E644"/>
  <c r="D644"/>
  <c r="C644"/>
  <c r="B644"/>
  <c r="A644"/>
  <c r="O643"/>
  <c r="N643"/>
  <c r="M643"/>
  <c r="L643"/>
  <c r="K643"/>
  <c r="J643"/>
  <c r="I643"/>
  <c r="H643"/>
  <c r="G643"/>
  <c r="F643"/>
  <c r="E643"/>
  <c r="D643"/>
  <c r="C643"/>
  <c r="B643"/>
  <c r="A643"/>
  <c r="O642"/>
  <c r="N642"/>
  <c r="M642"/>
  <c r="L642"/>
  <c r="K642"/>
  <c r="J642"/>
  <c r="I642"/>
  <c r="H642"/>
  <c r="G642"/>
  <c r="F642"/>
  <c r="E642"/>
  <c r="D642"/>
  <c r="C642"/>
  <c r="B642"/>
  <c r="A642"/>
  <c r="O641"/>
  <c r="N641"/>
  <c r="M641"/>
  <c r="L641"/>
  <c r="K641"/>
  <c r="J641"/>
  <c r="I641"/>
  <c r="H641"/>
  <c r="G641"/>
  <c r="F641"/>
  <c r="E641"/>
  <c r="D641"/>
  <c r="C641"/>
  <c r="B641"/>
  <c r="A641"/>
  <c r="O640"/>
  <c r="N640"/>
  <c r="M640"/>
  <c r="L640"/>
  <c r="K640"/>
  <c r="J640"/>
  <c r="I640"/>
  <c r="H640"/>
  <c r="G640"/>
  <c r="F640"/>
  <c r="E640"/>
  <c r="D640"/>
  <c r="C640"/>
  <c r="B640"/>
  <c r="A640"/>
  <c r="O639"/>
  <c r="N639"/>
  <c r="M639"/>
  <c r="L639"/>
  <c r="K639"/>
  <c r="J639"/>
  <c r="I639"/>
  <c r="G639"/>
  <c r="F639"/>
  <c r="E639"/>
  <c r="D639"/>
  <c r="C639"/>
  <c r="B639"/>
  <c r="A639"/>
  <c r="O638"/>
  <c r="N638"/>
  <c r="M638"/>
  <c r="L638"/>
  <c r="K638"/>
  <c r="J638"/>
  <c r="I638"/>
  <c r="H638"/>
  <c r="H639" s="1"/>
  <c r="G638"/>
  <c r="F638"/>
  <c r="E638"/>
  <c r="D638"/>
  <c r="C638"/>
  <c r="B638"/>
  <c r="A638"/>
  <c r="O637"/>
  <c r="N637"/>
  <c r="M637"/>
  <c r="L637"/>
  <c r="J637"/>
  <c r="I637"/>
  <c r="H637"/>
  <c r="G637"/>
  <c r="F637"/>
  <c r="E637"/>
  <c r="D637"/>
  <c r="C637"/>
  <c r="B637"/>
  <c r="A637"/>
  <c r="O636"/>
  <c r="N636"/>
  <c r="M636"/>
  <c r="L636"/>
  <c r="K636"/>
  <c r="J636"/>
  <c r="I636"/>
  <c r="G636"/>
  <c r="F636"/>
  <c r="E636"/>
  <c r="D636"/>
  <c r="C636"/>
  <c r="B636"/>
  <c r="A636"/>
  <c r="O635"/>
  <c r="N635"/>
  <c r="M635"/>
  <c r="L635"/>
  <c r="K635"/>
  <c r="J635"/>
  <c r="I635"/>
  <c r="G635"/>
  <c r="F635"/>
  <c r="E635"/>
  <c r="D635"/>
  <c r="C635"/>
  <c r="B635"/>
  <c r="A635"/>
  <c r="O634"/>
  <c r="N634"/>
  <c r="M634"/>
  <c r="L634"/>
  <c r="J634"/>
  <c r="I634"/>
  <c r="G634"/>
  <c r="F634"/>
  <c r="E634"/>
  <c r="D634"/>
  <c r="C634"/>
  <c r="B634"/>
  <c r="A634"/>
  <c r="O633"/>
  <c r="N633"/>
  <c r="M633"/>
  <c r="L633"/>
  <c r="J633"/>
  <c r="I633"/>
  <c r="G633"/>
  <c r="F633"/>
  <c r="E633"/>
  <c r="D633"/>
  <c r="C633"/>
  <c r="B633"/>
  <c r="A633"/>
  <c r="O632"/>
  <c r="N632"/>
  <c r="M632"/>
  <c r="L632"/>
  <c r="J632"/>
  <c r="I632"/>
  <c r="H632"/>
  <c r="H633" s="1"/>
  <c r="H634" s="1"/>
  <c r="H635" s="1"/>
  <c r="H636" s="1"/>
  <c r="G632"/>
  <c r="F632"/>
  <c r="E632"/>
  <c r="D632"/>
  <c r="C632"/>
  <c r="B632"/>
  <c r="A632"/>
  <c r="O631"/>
  <c r="N631"/>
  <c r="M631"/>
  <c r="L631"/>
  <c r="K631"/>
  <c r="J631"/>
  <c r="I631"/>
  <c r="H631"/>
  <c r="G631"/>
  <c r="F631"/>
  <c r="E631"/>
  <c r="D631"/>
  <c r="C631"/>
  <c r="B631"/>
  <c r="A631"/>
  <c r="O630"/>
  <c r="N630"/>
  <c r="M630"/>
  <c r="L630"/>
  <c r="K630"/>
  <c r="J630"/>
  <c r="I630"/>
  <c r="G630"/>
  <c r="F630"/>
  <c r="E630"/>
  <c r="D630"/>
  <c r="C630"/>
  <c r="B630"/>
  <c r="A630"/>
  <c r="O629"/>
  <c r="N629"/>
  <c r="M629"/>
  <c r="L629"/>
  <c r="K629"/>
  <c r="J629"/>
  <c r="I629"/>
  <c r="H629"/>
  <c r="H630" s="1"/>
  <c r="G629"/>
  <c r="F629"/>
  <c r="E629"/>
  <c r="D629"/>
  <c r="C629"/>
  <c r="B629"/>
  <c r="A629"/>
  <c r="O628"/>
  <c r="N628"/>
  <c r="M628"/>
  <c r="L628"/>
  <c r="K628"/>
  <c r="J628"/>
  <c r="I628"/>
  <c r="G628"/>
  <c r="F628"/>
  <c r="E628"/>
  <c r="D628"/>
  <c r="C628"/>
  <c r="B628"/>
  <c r="A628"/>
  <c r="O627"/>
  <c r="N627"/>
  <c r="M627"/>
  <c r="L627"/>
  <c r="K627"/>
  <c r="J627"/>
  <c r="I627"/>
  <c r="G627"/>
  <c r="F627"/>
  <c r="E627"/>
  <c r="D627"/>
  <c r="C627"/>
  <c r="B627"/>
  <c r="A627"/>
  <c r="O626"/>
  <c r="N626"/>
  <c r="M626"/>
  <c r="L626"/>
  <c r="K626"/>
  <c r="J626"/>
  <c r="I626"/>
  <c r="G626"/>
  <c r="F626"/>
  <c r="E626"/>
  <c r="D626"/>
  <c r="C626"/>
  <c r="B626"/>
  <c r="A626"/>
  <c r="O625"/>
  <c r="N625"/>
  <c r="M625"/>
  <c r="L625"/>
  <c r="K625"/>
  <c r="J625"/>
  <c r="I625"/>
  <c r="G625"/>
  <c r="F625"/>
  <c r="E625"/>
  <c r="D625"/>
  <c r="C625"/>
  <c r="B625"/>
  <c r="A625"/>
  <c r="O624"/>
  <c r="N624"/>
  <c r="M624"/>
  <c r="L624"/>
  <c r="K624"/>
  <c r="J624"/>
  <c r="I624"/>
  <c r="G624"/>
  <c r="F624"/>
  <c r="E624"/>
  <c r="D624"/>
  <c r="C624"/>
  <c r="B624"/>
  <c r="A624"/>
  <c r="O623"/>
  <c r="N623"/>
  <c r="M623"/>
  <c r="L623"/>
  <c r="K623"/>
  <c r="J623"/>
  <c r="I623"/>
  <c r="G623"/>
  <c r="F623"/>
  <c r="E623"/>
  <c r="D623"/>
  <c r="C623"/>
  <c r="B623"/>
  <c r="A623"/>
  <c r="O622"/>
  <c r="N622"/>
  <c r="M622"/>
  <c r="L622"/>
  <c r="K622"/>
  <c r="J622"/>
  <c r="I622"/>
  <c r="G622"/>
  <c r="F622"/>
  <c r="E622"/>
  <c r="D622"/>
  <c r="C622"/>
  <c r="B622"/>
  <c r="A622"/>
  <c r="O621"/>
  <c r="N621"/>
  <c r="M621"/>
  <c r="L621"/>
  <c r="K621"/>
  <c r="J621"/>
  <c r="I621"/>
  <c r="G621"/>
  <c r="F621"/>
  <c r="E621"/>
  <c r="D621"/>
  <c r="C621"/>
  <c r="B621"/>
  <c r="A621"/>
  <c r="O620"/>
  <c r="N620"/>
  <c r="M620"/>
  <c r="L620"/>
  <c r="J620"/>
  <c r="I620"/>
  <c r="G620"/>
  <c r="F620"/>
  <c r="E620"/>
  <c r="D620"/>
  <c r="C620"/>
  <c r="B620"/>
  <c r="A620"/>
  <c r="O619"/>
  <c r="N619"/>
  <c r="M619"/>
  <c r="L619"/>
  <c r="J619"/>
  <c r="I619"/>
  <c r="H619"/>
  <c r="H620" s="1"/>
  <c r="H621" s="1"/>
  <c r="H622" s="1"/>
  <c r="H623" s="1"/>
  <c r="H624" s="1"/>
  <c r="H625" s="1"/>
  <c r="H626" s="1"/>
  <c r="H627" s="1"/>
  <c r="H628" s="1"/>
  <c r="G619"/>
  <c r="F619"/>
  <c r="E619"/>
  <c r="D619"/>
  <c r="C619"/>
  <c r="B619"/>
  <c r="A619"/>
  <c r="O618"/>
  <c r="N618"/>
  <c r="M618"/>
  <c r="L618"/>
  <c r="K618"/>
  <c r="J618"/>
  <c r="I618"/>
  <c r="G618"/>
  <c r="F618"/>
  <c r="E618"/>
  <c r="D618"/>
  <c r="C618"/>
  <c r="B618"/>
  <c r="A618"/>
  <c r="O617"/>
  <c r="N617"/>
  <c r="M617"/>
  <c r="L617"/>
  <c r="K617"/>
  <c r="J617"/>
  <c r="I617"/>
  <c r="H617"/>
  <c r="H618" s="1"/>
  <c r="G617"/>
  <c r="F617"/>
  <c r="E617"/>
  <c r="D617"/>
  <c r="C617"/>
  <c r="B617"/>
  <c r="A617"/>
  <c r="O616"/>
  <c r="N616"/>
  <c r="M616"/>
  <c r="L616"/>
  <c r="K616"/>
  <c r="J616"/>
  <c r="I616"/>
  <c r="H616"/>
  <c r="G616"/>
  <c r="F616"/>
  <c r="E616"/>
  <c r="D616"/>
  <c r="C616"/>
  <c r="B616"/>
  <c r="A616"/>
  <c r="O615"/>
  <c r="N615"/>
  <c r="M615"/>
  <c r="L615"/>
  <c r="K615"/>
  <c r="J615"/>
  <c r="I615"/>
  <c r="G615"/>
  <c r="F615"/>
  <c r="E615"/>
  <c r="D615"/>
  <c r="C615"/>
  <c r="B615"/>
  <c r="A615"/>
  <c r="O614"/>
  <c r="N614"/>
  <c r="M614"/>
  <c r="L614"/>
  <c r="K614"/>
  <c r="J614"/>
  <c r="I614"/>
  <c r="H614"/>
  <c r="H615" s="1"/>
  <c r="G614"/>
  <c r="F614"/>
  <c r="E614"/>
  <c r="D614"/>
  <c r="C614"/>
  <c r="B614"/>
  <c r="A614"/>
  <c r="O613"/>
  <c r="N613"/>
  <c r="M613"/>
  <c r="L613"/>
  <c r="K613"/>
  <c r="J613"/>
  <c r="I613"/>
  <c r="H613"/>
  <c r="G613"/>
  <c r="F613"/>
  <c r="E613"/>
  <c r="D613"/>
  <c r="C613"/>
  <c r="B613"/>
  <c r="A613"/>
  <c r="O612"/>
  <c r="N612"/>
  <c r="M612"/>
  <c r="L612"/>
  <c r="K612"/>
  <c r="J612"/>
  <c r="I612"/>
  <c r="G612"/>
  <c r="F612"/>
  <c r="E612"/>
  <c r="D612"/>
  <c r="C612"/>
  <c r="B612"/>
  <c r="A612"/>
  <c r="O611"/>
  <c r="N611"/>
  <c r="M611"/>
  <c r="L611"/>
  <c r="J611"/>
  <c r="I611"/>
  <c r="H611"/>
  <c r="H612" s="1"/>
  <c r="G611"/>
  <c r="F611"/>
  <c r="E611"/>
  <c r="D611"/>
  <c r="C611"/>
  <c r="B611"/>
  <c r="A611"/>
  <c r="O610"/>
  <c r="N610"/>
  <c r="M610"/>
  <c r="L610"/>
  <c r="K610"/>
  <c r="J610"/>
  <c r="I610"/>
  <c r="H610"/>
  <c r="G610"/>
  <c r="F610"/>
  <c r="E610"/>
  <c r="D610"/>
  <c r="C610"/>
  <c r="B610"/>
  <c r="A610"/>
  <c r="O609"/>
  <c r="N609"/>
  <c r="M609"/>
  <c r="L609"/>
  <c r="K609"/>
  <c r="J609"/>
  <c r="I609"/>
  <c r="H609"/>
  <c r="G609"/>
  <c r="F609"/>
  <c r="E609"/>
  <c r="D609"/>
  <c r="C609"/>
  <c r="B609"/>
  <c r="A609"/>
  <c r="O608"/>
  <c r="N608"/>
  <c r="M608"/>
  <c r="L608"/>
  <c r="K608"/>
  <c r="J608"/>
  <c r="I608"/>
  <c r="G608"/>
  <c r="F608"/>
  <c r="E608"/>
  <c r="D608"/>
  <c r="C608"/>
  <c r="B608"/>
  <c r="A608"/>
  <c r="O607"/>
  <c r="N607"/>
  <c r="M607"/>
  <c r="L607"/>
  <c r="J607"/>
  <c r="I607"/>
  <c r="H607"/>
  <c r="H608" s="1"/>
  <c r="G607"/>
  <c r="F607"/>
  <c r="E607"/>
  <c r="D607"/>
  <c r="C607"/>
  <c r="B607"/>
  <c r="A607"/>
  <c r="O606"/>
  <c r="N606"/>
  <c r="M606"/>
  <c r="L606"/>
  <c r="K606"/>
  <c r="J606"/>
  <c r="I606"/>
  <c r="H606"/>
  <c r="G606"/>
  <c r="F606"/>
  <c r="E606"/>
  <c r="D606"/>
  <c r="C606"/>
  <c r="B606"/>
  <c r="A606"/>
  <c r="O605"/>
  <c r="N605"/>
  <c r="M605"/>
  <c r="L605"/>
  <c r="J605"/>
  <c r="I605"/>
  <c r="H605"/>
  <c r="G605"/>
  <c r="F605"/>
  <c r="E605"/>
  <c r="D605"/>
  <c r="C605"/>
  <c r="B605"/>
  <c r="A605"/>
  <c r="O604"/>
  <c r="N604"/>
  <c r="M604"/>
  <c r="L604"/>
  <c r="K604"/>
  <c r="J604"/>
  <c r="I604"/>
  <c r="G604"/>
  <c r="F604"/>
  <c r="E604"/>
  <c r="D604"/>
  <c r="C604"/>
  <c r="B604"/>
  <c r="A604"/>
  <c r="O603"/>
  <c r="N603"/>
  <c r="M603"/>
  <c r="L603"/>
  <c r="K603"/>
  <c r="J603"/>
  <c r="I603"/>
  <c r="G603"/>
  <c r="F603"/>
  <c r="E603"/>
  <c r="D603"/>
  <c r="C603"/>
  <c r="B603"/>
  <c r="A603"/>
  <c r="O602"/>
  <c r="N602"/>
  <c r="M602"/>
  <c r="L602"/>
  <c r="K602"/>
  <c r="J602"/>
  <c r="I602"/>
  <c r="G602"/>
  <c r="F602"/>
  <c r="E602"/>
  <c r="D602"/>
  <c r="C602"/>
  <c r="B602"/>
  <c r="A602"/>
  <c r="O601"/>
  <c r="N601"/>
  <c r="M601"/>
  <c r="L601"/>
  <c r="K601"/>
  <c r="J601"/>
  <c r="I601"/>
  <c r="G601"/>
  <c r="F601"/>
  <c r="E601"/>
  <c r="D601"/>
  <c r="C601"/>
  <c r="B601"/>
  <c r="A601"/>
  <c r="O600"/>
  <c r="N600"/>
  <c r="M600"/>
  <c r="L600"/>
  <c r="K600"/>
  <c r="J600"/>
  <c r="I600"/>
  <c r="G600"/>
  <c r="F600"/>
  <c r="E600"/>
  <c r="D600"/>
  <c r="C600"/>
  <c r="B600"/>
  <c r="A600"/>
  <c r="O599"/>
  <c r="N599"/>
  <c r="M599"/>
  <c r="L599"/>
  <c r="K599"/>
  <c r="J599"/>
  <c r="I599"/>
  <c r="G599"/>
  <c r="F599"/>
  <c r="E599"/>
  <c r="D599"/>
  <c r="C599"/>
  <c r="B599"/>
  <c r="A599"/>
  <c r="O598"/>
  <c r="N598"/>
  <c r="M598"/>
  <c r="L598"/>
  <c r="K598"/>
  <c r="J598"/>
  <c r="I598"/>
  <c r="G598"/>
  <c r="F598"/>
  <c r="E598"/>
  <c r="D598"/>
  <c r="C598"/>
  <c r="B598"/>
  <c r="A598"/>
  <c r="O597"/>
  <c r="N597"/>
  <c r="M597"/>
  <c r="L597"/>
  <c r="K597"/>
  <c r="J597"/>
  <c r="I597"/>
  <c r="G597"/>
  <c r="F597"/>
  <c r="E597"/>
  <c r="D597"/>
  <c r="C597"/>
  <c r="B597"/>
  <c r="A597"/>
  <c r="O596"/>
  <c r="N596"/>
  <c r="M596"/>
  <c r="L596"/>
  <c r="K596"/>
  <c r="J596"/>
  <c r="I596"/>
  <c r="G596"/>
  <c r="F596"/>
  <c r="E596"/>
  <c r="D596"/>
  <c r="C596"/>
  <c r="B596"/>
  <c r="A596"/>
  <c r="O595"/>
  <c r="N595"/>
  <c r="M595"/>
  <c r="L595"/>
  <c r="K595"/>
  <c r="J595"/>
  <c r="I595"/>
  <c r="G595"/>
  <c r="F595"/>
  <c r="E595"/>
  <c r="D595"/>
  <c r="C595"/>
  <c r="B595"/>
  <c r="A595"/>
  <c r="O594"/>
  <c r="N594"/>
  <c r="M594"/>
  <c r="L594"/>
  <c r="K594"/>
  <c r="J594"/>
  <c r="I594"/>
  <c r="G594"/>
  <c r="F594"/>
  <c r="E594"/>
  <c r="D594"/>
  <c r="C594"/>
  <c r="B594"/>
  <c r="A594"/>
  <c r="O593"/>
  <c r="N593"/>
  <c r="M593"/>
  <c r="L593"/>
  <c r="K593"/>
  <c r="J593"/>
  <c r="I593"/>
  <c r="G593"/>
  <c r="F593"/>
  <c r="E593"/>
  <c r="D593"/>
  <c r="C593"/>
  <c r="B593"/>
  <c r="A593"/>
  <c r="O592"/>
  <c r="N592"/>
  <c r="M592"/>
  <c r="L592"/>
  <c r="K592"/>
  <c r="J592"/>
  <c r="I592"/>
  <c r="G592"/>
  <c r="F592"/>
  <c r="E592"/>
  <c r="D592"/>
  <c r="C592"/>
  <c r="B592"/>
  <c r="A592"/>
  <c r="O591"/>
  <c r="N591"/>
  <c r="M591"/>
  <c r="L591"/>
  <c r="K591"/>
  <c r="J591"/>
  <c r="I591"/>
  <c r="G591"/>
  <c r="F591"/>
  <c r="E591"/>
  <c r="D591"/>
  <c r="C591"/>
  <c r="B591"/>
  <c r="A591"/>
  <c r="O590"/>
  <c r="N590"/>
  <c r="M590"/>
  <c r="L590"/>
  <c r="J590"/>
  <c r="I590"/>
  <c r="H590"/>
  <c r="H591" s="1"/>
  <c r="H592" s="1"/>
  <c r="H593" s="1"/>
  <c r="H594" s="1"/>
  <c r="H595" s="1"/>
  <c r="H596" s="1"/>
  <c r="H597" s="1"/>
  <c r="H598" s="1"/>
  <c r="H599" s="1"/>
  <c r="H600" s="1"/>
  <c r="H601" s="1"/>
  <c r="H602" s="1"/>
  <c r="H603" s="1"/>
  <c r="H604" s="1"/>
  <c r="G590"/>
  <c r="F590"/>
  <c r="E590"/>
  <c r="D590"/>
  <c r="C590"/>
  <c r="B590"/>
  <c r="A590"/>
  <c r="O589"/>
  <c r="N589"/>
  <c r="M589"/>
  <c r="L589"/>
  <c r="K589"/>
  <c r="J589"/>
  <c r="I589"/>
  <c r="G589"/>
  <c r="F589"/>
  <c r="E589"/>
  <c r="D589"/>
  <c r="C589"/>
  <c r="B589"/>
  <c r="A589"/>
  <c r="O588"/>
  <c r="N588"/>
  <c r="M588"/>
  <c r="L588"/>
  <c r="K588"/>
  <c r="J588"/>
  <c r="I588"/>
  <c r="G588"/>
  <c r="F588"/>
  <c r="E588"/>
  <c r="D588"/>
  <c r="C588"/>
  <c r="B588"/>
  <c r="A588"/>
  <c r="O587"/>
  <c r="N587"/>
  <c r="M587"/>
  <c r="L587"/>
  <c r="K587"/>
  <c r="J587"/>
  <c r="I587"/>
  <c r="G587"/>
  <c r="F587"/>
  <c r="E587"/>
  <c r="D587"/>
  <c r="C587"/>
  <c r="B587"/>
  <c r="A587"/>
  <c r="O586"/>
  <c r="N586"/>
  <c r="M586"/>
  <c r="L586"/>
  <c r="K586"/>
  <c r="J586"/>
  <c r="I586"/>
  <c r="G586"/>
  <c r="F586"/>
  <c r="E586"/>
  <c r="D586"/>
  <c r="C586"/>
  <c r="B586"/>
  <c r="A586"/>
  <c r="O585"/>
  <c r="N585"/>
  <c r="M585"/>
  <c r="L585"/>
  <c r="K585"/>
  <c r="J585"/>
  <c r="I585"/>
  <c r="G585"/>
  <c r="F585"/>
  <c r="E585"/>
  <c r="D585"/>
  <c r="C585"/>
  <c r="B585"/>
  <c r="A585"/>
  <c r="O584"/>
  <c r="N584"/>
  <c r="M584"/>
  <c r="L584"/>
  <c r="K584"/>
  <c r="J584"/>
  <c r="I584"/>
  <c r="G584"/>
  <c r="F584"/>
  <c r="E584"/>
  <c r="D584"/>
  <c r="C584"/>
  <c r="B584"/>
  <c r="A584"/>
  <c r="O583"/>
  <c r="N583"/>
  <c r="M583"/>
  <c r="L583"/>
  <c r="K583"/>
  <c r="J583"/>
  <c r="I583"/>
  <c r="G583"/>
  <c r="F583"/>
  <c r="E583"/>
  <c r="D583"/>
  <c r="C583"/>
  <c r="B583"/>
  <c r="A583"/>
  <c r="O582"/>
  <c r="N582"/>
  <c r="M582"/>
  <c r="L582"/>
  <c r="K582"/>
  <c r="J582"/>
  <c r="I582"/>
  <c r="G582"/>
  <c r="F582"/>
  <c r="E582"/>
  <c r="D582"/>
  <c r="C582"/>
  <c r="B582"/>
  <c r="A582"/>
  <c r="O581"/>
  <c r="N581"/>
  <c r="M581"/>
  <c r="L581"/>
  <c r="K581"/>
  <c r="J581"/>
  <c r="I581"/>
  <c r="G581"/>
  <c r="F581"/>
  <c r="E581"/>
  <c r="D581"/>
  <c r="C581"/>
  <c r="B581"/>
  <c r="A581"/>
  <c r="O580"/>
  <c r="N580"/>
  <c r="M580"/>
  <c r="L580"/>
  <c r="K580"/>
  <c r="J580"/>
  <c r="I580"/>
  <c r="H580"/>
  <c r="H581" s="1"/>
  <c r="H582" s="1"/>
  <c r="H583" s="1"/>
  <c r="H584" s="1"/>
  <c r="H585" s="1"/>
  <c r="H586" s="1"/>
  <c r="H587" s="1"/>
  <c r="H588" s="1"/>
  <c r="H589" s="1"/>
  <c r="G580"/>
  <c r="F580"/>
  <c r="E580"/>
  <c r="D580"/>
  <c r="C580"/>
  <c r="B580"/>
  <c r="A580"/>
  <c r="O579"/>
  <c r="N579"/>
  <c r="M579"/>
  <c r="L579"/>
  <c r="K579"/>
  <c r="J579"/>
  <c r="I579"/>
  <c r="G579"/>
  <c r="F579"/>
  <c r="E579"/>
  <c r="D579"/>
  <c r="C579"/>
  <c r="B579"/>
  <c r="A579"/>
  <c r="O578"/>
  <c r="N578"/>
  <c r="M578"/>
  <c r="L578"/>
  <c r="K578"/>
  <c r="J578"/>
  <c r="I578"/>
  <c r="H578"/>
  <c r="H579" s="1"/>
  <c r="G578"/>
  <c r="F578"/>
  <c r="E578"/>
  <c r="D578"/>
  <c r="C578"/>
  <c r="B578"/>
  <c r="A578"/>
  <c r="O577"/>
  <c r="N577"/>
  <c r="M577"/>
  <c r="L577"/>
  <c r="K577"/>
  <c r="J577"/>
  <c r="I577"/>
  <c r="G577"/>
  <c r="F577"/>
  <c r="E577"/>
  <c r="D577"/>
  <c r="C577"/>
  <c r="B577"/>
  <c r="A577"/>
  <c r="O576"/>
  <c r="N576"/>
  <c r="M576"/>
  <c r="L576"/>
  <c r="J576"/>
  <c r="I576"/>
  <c r="G576"/>
  <c r="F576"/>
  <c r="E576"/>
  <c r="D576"/>
  <c r="C576"/>
  <c r="B576"/>
  <c r="A576"/>
  <c r="O575"/>
  <c r="N575"/>
  <c r="M575"/>
  <c r="L575"/>
  <c r="K575"/>
  <c r="J575"/>
  <c r="I575"/>
  <c r="H575"/>
  <c r="H576" s="1"/>
  <c r="H577" s="1"/>
  <c r="G575"/>
  <c r="F575"/>
  <c r="E575"/>
  <c r="D575"/>
  <c r="C575"/>
  <c r="B575"/>
  <c r="A575"/>
  <c r="O574"/>
  <c r="N574"/>
  <c r="M574"/>
  <c r="L574"/>
  <c r="K574"/>
  <c r="J574"/>
  <c r="I574"/>
  <c r="G574"/>
  <c r="F574"/>
  <c r="E574"/>
  <c r="D574"/>
  <c r="C574"/>
  <c r="B574"/>
  <c r="A574"/>
  <c r="O573"/>
  <c r="N573"/>
  <c r="M573"/>
  <c r="L573"/>
  <c r="K573"/>
  <c r="J573"/>
  <c r="I573"/>
  <c r="G573"/>
  <c r="F573"/>
  <c r="E573"/>
  <c r="D573"/>
  <c r="C573"/>
  <c r="B573"/>
  <c r="A573"/>
  <c r="O572"/>
  <c r="N572"/>
  <c r="M572"/>
  <c r="L572"/>
  <c r="K572"/>
  <c r="J572"/>
  <c r="I572"/>
  <c r="G572"/>
  <c r="F572"/>
  <c r="E572"/>
  <c r="D572"/>
  <c r="C572"/>
  <c r="B572"/>
  <c r="A572"/>
  <c r="O571"/>
  <c r="N571"/>
  <c r="M571"/>
  <c r="L571"/>
  <c r="K571"/>
  <c r="J571"/>
  <c r="I571"/>
  <c r="H571"/>
  <c r="H572" s="1"/>
  <c r="H573" s="1"/>
  <c r="H574" s="1"/>
  <c r="G571"/>
  <c r="F571"/>
  <c r="E571"/>
  <c r="D571"/>
  <c r="C571"/>
  <c r="B571"/>
  <c r="A571"/>
  <c r="O570"/>
  <c r="N570"/>
  <c r="M570"/>
  <c r="L570"/>
  <c r="K570"/>
  <c r="J570"/>
  <c r="I570"/>
  <c r="H570"/>
  <c r="G570"/>
  <c r="F570"/>
  <c r="E570"/>
  <c r="D570"/>
  <c r="C570"/>
  <c r="B570"/>
  <c r="A570"/>
  <c r="O569"/>
  <c r="N569"/>
  <c r="M569"/>
  <c r="L569"/>
  <c r="K569"/>
  <c r="J569"/>
  <c r="I569"/>
  <c r="G569"/>
  <c r="F569"/>
  <c r="E569"/>
  <c r="D569"/>
  <c r="C569"/>
  <c r="B569"/>
  <c r="A569"/>
  <c r="O568"/>
  <c r="N568"/>
  <c r="M568"/>
  <c r="L568"/>
  <c r="J568"/>
  <c r="I568"/>
  <c r="G568"/>
  <c r="F568"/>
  <c r="E568"/>
  <c r="D568"/>
  <c r="C568"/>
  <c r="B568"/>
  <c r="A568"/>
  <c r="O567"/>
  <c r="N567"/>
  <c r="M567"/>
  <c r="L567"/>
  <c r="K567"/>
  <c r="J567"/>
  <c r="I567"/>
  <c r="G567"/>
  <c r="F567"/>
  <c r="E567"/>
  <c r="D567"/>
  <c r="C567"/>
  <c r="B567"/>
  <c r="A567"/>
  <c r="O566"/>
  <c r="N566"/>
  <c r="M566"/>
  <c r="L566"/>
  <c r="K566"/>
  <c r="J566"/>
  <c r="I566"/>
  <c r="G566"/>
  <c r="F566"/>
  <c r="E566"/>
  <c r="D566"/>
  <c r="C566"/>
  <c r="B566"/>
  <c r="A566"/>
  <c r="O565"/>
  <c r="N565"/>
  <c r="M565"/>
  <c r="L565"/>
  <c r="K565"/>
  <c r="J565"/>
  <c r="I565"/>
  <c r="G565"/>
  <c r="F565"/>
  <c r="E565"/>
  <c r="D565"/>
  <c r="C565"/>
  <c r="B565"/>
  <c r="A565"/>
  <c r="O564"/>
  <c r="N564"/>
  <c r="M564"/>
  <c r="L564"/>
  <c r="K564"/>
  <c r="J564"/>
  <c r="I564"/>
  <c r="H564"/>
  <c r="H565" s="1"/>
  <c r="H566" s="1"/>
  <c r="H567" s="1"/>
  <c r="H568" s="1"/>
  <c r="H569" s="1"/>
  <c r="G564"/>
  <c r="F564"/>
  <c r="E564"/>
  <c r="D564"/>
  <c r="C564"/>
  <c r="B564"/>
  <c r="A564"/>
  <c r="O563"/>
  <c r="N563"/>
  <c r="M563"/>
  <c r="L563"/>
  <c r="J563"/>
  <c r="I563"/>
  <c r="H563"/>
  <c r="G563"/>
  <c r="F563"/>
  <c r="E563"/>
  <c r="D563"/>
  <c r="C563"/>
  <c r="B563"/>
  <c r="A563"/>
  <c r="O562"/>
  <c r="N562"/>
  <c r="M562"/>
  <c r="L562"/>
  <c r="K562"/>
  <c r="J562"/>
  <c r="I562"/>
  <c r="G562"/>
  <c r="F562"/>
  <c r="E562"/>
  <c r="D562"/>
  <c r="C562"/>
  <c r="B562"/>
  <c r="A562"/>
  <c r="O561"/>
  <c r="N561"/>
  <c r="M561"/>
  <c r="L561"/>
  <c r="J561"/>
  <c r="I561"/>
  <c r="H561"/>
  <c r="H562" s="1"/>
  <c r="G561"/>
  <c r="F561"/>
  <c r="E561"/>
  <c r="D561"/>
  <c r="C561"/>
  <c r="B561"/>
  <c r="A561"/>
  <c r="O560"/>
  <c r="N560"/>
  <c r="M560"/>
  <c r="L560"/>
  <c r="K560"/>
  <c r="J560"/>
  <c r="I560"/>
  <c r="H560"/>
  <c r="G560"/>
  <c r="F560"/>
  <c r="E560"/>
  <c r="D560"/>
  <c r="C560"/>
  <c r="B560"/>
  <c r="A560"/>
  <c r="O559"/>
  <c r="N559"/>
  <c r="M559"/>
  <c r="L559"/>
  <c r="K559"/>
  <c r="J559"/>
  <c r="I559"/>
  <c r="G559"/>
  <c r="F559"/>
  <c r="E559"/>
  <c r="D559"/>
  <c r="C559"/>
  <c r="B559"/>
  <c r="A559"/>
  <c r="O558"/>
  <c r="N558"/>
  <c r="M558"/>
  <c r="L558"/>
  <c r="K558"/>
  <c r="J558"/>
  <c r="I558"/>
  <c r="G558"/>
  <c r="F558"/>
  <c r="E558"/>
  <c r="D558"/>
  <c r="C558"/>
  <c r="B558"/>
  <c r="A558"/>
  <c r="O557"/>
  <c r="N557"/>
  <c r="M557"/>
  <c r="L557"/>
  <c r="K557"/>
  <c r="J557"/>
  <c r="I557"/>
  <c r="G557"/>
  <c r="F557"/>
  <c r="E557"/>
  <c r="D557"/>
  <c r="C557"/>
  <c r="B557"/>
  <c r="A557"/>
  <c r="O556"/>
  <c r="N556"/>
  <c r="M556"/>
  <c r="L556"/>
  <c r="K556"/>
  <c r="J556"/>
  <c r="I556"/>
  <c r="G556"/>
  <c r="F556"/>
  <c r="E556"/>
  <c r="D556"/>
  <c r="C556"/>
  <c r="B556"/>
  <c r="A556"/>
  <c r="O555"/>
  <c r="N555"/>
  <c r="M555"/>
  <c r="L555"/>
  <c r="K555"/>
  <c r="J555"/>
  <c r="I555"/>
  <c r="G555"/>
  <c r="F555"/>
  <c r="E555"/>
  <c r="D555"/>
  <c r="C555"/>
  <c r="B555"/>
  <c r="A555"/>
  <c r="O554"/>
  <c r="N554"/>
  <c r="M554"/>
  <c r="L554"/>
  <c r="K554"/>
  <c r="J554"/>
  <c r="I554"/>
  <c r="H554"/>
  <c r="H555" s="1"/>
  <c r="H556" s="1"/>
  <c r="H557" s="1"/>
  <c r="H558" s="1"/>
  <c r="H559" s="1"/>
  <c r="G554"/>
  <c r="F554"/>
  <c r="E554"/>
  <c r="D554"/>
  <c r="C554"/>
  <c r="B554"/>
  <c r="A554"/>
  <c r="O553"/>
  <c r="N553"/>
  <c r="M553"/>
  <c r="L553"/>
  <c r="K553"/>
  <c r="J553"/>
  <c r="I553"/>
  <c r="H553"/>
  <c r="G553"/>
  <c r="F553"/>
  <c r="E553"/>
  <c r="D553"/>
  <c r="C553"/>
  <c r="B553"/>
  <c r="A553"/>
  <c r="O552"/>
  <c r="N552"/>
  <c r="M552"/>
  <c r="L552"/>
  <c r="K552"/>
  <c r="J552"/>
  <c r="I552"/>
  <c r="H552"/>
  <c r="G552"/>
  <c r="F552"/>
  <c r="E552"/>
  <c r="D552"/>
  <c r="C552"/>
  <c r="B552"/>
  <c r="A552"/>
  <c r="O551"/>
  <c r="N551"/>
  <c r="M551"/>
  <c r="L551"/>
  <c r="K551"/>
  <c r="J551"/>
  <c r="I551"/>
  <c r="G551"/>
  <c r="F551"/>
  <c r="E551"/>
  <c r="D551"/>
  <c r="C551"/>
  <c r="B551"/>
  <c r="A551"/>
  <c r="O550"/>
  <c r="N550"/>
  <c r="M550"/>
  <c r="L550"/>
  <c r="K550"/>
  <c r="J550"/>
  <c r="I550"/>
  <c r="G550"/>
  <c r="F550"/>
  <c r="E550"/>
  <c r="D550"/>
  <c r="C550"/>
  <c r="B550"/>
  <c r="A550"/>
  <c r="O549"/>
  <c r="N549"/>
  <c r="M549"/>
  <c r="L549"/>
  <c r="K549"/>
  <c r="J549"/>
  <c r="I549"/>
  <c r="G549"/>
  <c r="F549"/>
  <c r="E549"/>
  <c r="D549"/>
  <c r="C549"/>
  <c r="B549"/>
  <c r="A549"/>
  <c r="O548"/>
  <c r="N548"/>
  <c r="M548"/>
  <c r="L548"/>
  <c r="K548"/>
  <c r="J548"/>
  <c r="I548"/>
  <c r="G548"/>
  <c r="F548"/>
  <c r="E548"/>
  <c r="D548"/>
  <c r="C548"/>
  <c r="B548"/>
  <c r="A548"/>
  <c r="O547"/>
  <c r="N547"/>
  <c r="M547"/>
  <c r="L547"/>
  <c r="K547"/>
  <c r="J547"/>
  <c r="I547"/>
  <c r="G547"/>
  <c r="F547"/>
  <c r="E547"/>
  <c r="D547"/>
  <c r="C547"/>
  <c r="B547"/>
  <c r="A547"/>
  <c r="O546"/>
  <c r="N546"/>
  <c r="M546"/>
  <c r="L546"/>
  <c r="K546"/>
  <c r="J546"/>
  <c r="I546"/>
  <c r="G546"/>
  <c r="F546"/>
  <c r="E546"/>
  <c r="D546"/>
  <c r="C546"/>
  <c r="B546"/>
  <c r="A546"/>
  <c r="O545"/>
  <c r="N545"/>
  <c r="M545"/>
  <c r="L545"/>
  <c r="K545"/>
  <c r="J545"/>
  <c r="I545"/>
  <c r="G545"/>
  <c r="F545"/>
  <c r="E545"/>
  <c r="D545"/>
  <c r="C545"/>
  <c r="B545"/>
  <c r="A545"/>
  <c r="O544"/>
  <c r="N544"/>
  <c r="M544"/>
  <c r="L544"/>
  <c r="K544"/>
  <c r="J544"/>
  <c r="I544"/>
  <c r="H544"/>
  <c r="H545" s="1"/>
  <c r="H546" s="1"/>
  <c r="H547" s="1"/>
  <c r="H548" s="1"/>
  <c r="H549" s="1"/>
  <c r="H550" s="1"/>
  <c r="H551" s="1"/>
  <c r="G544"/>
  <c r="F544"/>
  <c r="E544"/>
  <c r="D544"/>
  <c r="C544"/>
  <c r="B544"/>
  <c r="A544"/>
  <c r="O543"/>
  <c r="N543"/>
  <c r="M543"/>
  <c r="L543"/>
  <c r="K543"/>
  <c r="J543"/>
  <c r="I543"/>
  <c r="G543"/>
  <c r="F543"/>
  <c r="E543"/>
  <c r="D543"/>
  <c r="C543"/>
  <c r="B543"/>
  <c r="A543"/>
  <c r="O542"/>
  <c r="N542"/>
  <c r="M542"/>
  <c r="L542"/>
  <c r="K542"/>
  <c r="J542"/>
  <c r="I542"/>
  <c r="G542"/>
  <c r="F542"/>
  <c r="E542"/>
  <c r="D542"/>
  <c r="C542"/>
  <c r="B542"/>
  <c r="A542"/>
  <c r="O541"/>
  <c r="N541"/>
  <c r="M541"/>
  <c r="L541"/>
  <c r="K541"/>
  <c r="J541"/>
  <c r="I541"/>
  <c r="G541"/>
  <c r="F541"/>
  <c r="E541"/>
  <c r="D541"/>
  <c r="C541"/>
  <c r="B541"/>
  <c r="A541"/>
  <c r="O540"/>
  <c r="N540"/>
  <c r="M540"/>
  <c r="L540"/>
  <c r="K540"/>
  <c r="J540"/>
  <c r="I540"/>
  <c r="G540"/>
  <c r="F540"/>
  <c r="E540"/>
  <c r="D540"/>
  <c r="C540"/>
  <c r="B540"/>
  <c r="A540"/>
  <c r="O539"/>
  <c r="N539"/>
  <c r="M539"/>
  <c r="L539"/>
  <c r="K539"/>
  <c r="J539"/>
  <c r="I539"/>
  <c r="G539"/>
  <c r="F539"/>
  <c r="E539"/>
  <c r="D539"/>
  <c r="C539"/>
  <c r="B539"/>
  <c r="A539"/>
  <c r="O538"/>
  <c r="N538"/>
  <c r="M538"/>
  <c r="L538"/>
  <c r="K538"/>
  <c r="J538"/>
  <c r="I538"/>
  <c r="G538"/>
  <c r="F538"/>
  <c r="E538"/>
  <c r="D538"/>
  <c r="C538"/>
  <c r="B538"/>
  <c r="A538"/>
  <c r="O537"/>
  <c r="N537"/>
  <c r="M537"/>
  <c r="L537"/>
  <c r="J537"/>
  <c r="I537"/>
  <c r="G537"/>
  <c r="F537"/>
  <c r="E537"/>
  <c r="D537"/>
  <c r="C537"/>
  <c r="B537"/>
  <c r="A537"/>
  <c r="O536"/>
  <c r="N536"/>
  <c r="M536"/>
  <c r="L536"/>
  <c r="K536"/>
  <c r="J536"/>
  <c r="I536"/>
  <c r="H536"/>
  <c r="H537" s="1"/>
  <c r="H538" s="1"/>
  <c r="H539" s="1"/>
  <c r="H540" s="1"/>
  <c r="H541" s="1"/>
  <c r="H542" s="1"/>
  <c r="H543" s="1"/>
  <c r="G536"/>
  <c r="F536"/>
  <c r="E536"/>
  <c r="D536"/>
  <c r="C536"/>
  <c r="B536"/>
  <c r="A536"/>
  <c r="O535"/>
  <c r="N535"/>
  <c r="M535"/>
  <c r="L535"/>
  <c r="K535"/>
  <c r="J535"/>
  <c r="I535"/>
  <c r="H535"/>
  <c r="G535"/>
  <c r="F535"/>
  <c r="E535"/>
  <c r="D535"/>
  <c r="C535"/>
  <c r="B535"/>
  <c r="A535"/>
  <c r="O534"/>
  <c r="N534"/>
  <c r="M534"/>
  <c r="L534"/>
  <c r="K534"/>
  <c r="J534"/>
  <c r="I534"/>
  <c r="H534"/>
  <c r="G534"/>
  <c r="F534"/>
  <c r="E534"/>
  <c r="D534"/>
  <c r="C534"/>
  <c r="B534"/>
  <c r="A534"/>
  <c r="O533"/>
  <c r="N533"/>
  <c r="M533"/>
  <c r="L533"/>
  <c r="K533"/>
  <c r="J533"/>
  <c r="I533"/>
  <c r="G533"/>
  <c r="F533"/>
  <c r="E533"/>
  <c r="D533"/>
  <c r="C533"/>
  <c r="B533"/>
  <c r="A533"/>
  <c r="O532"/>
  <c r="N532"/>
  <c r="M532"/>
  <c r="L532"/>
  <c r="K532"/>
  <c r="J532"/>
  <c r="I532"/>
  <c r="G532"/>
  <c r="F532"/>
  <c r="E532"/>
  <c r="D532"/>
  <c r="C532"/>
  <c r="B532"/>
  <c r="A532"/>
  <c r="O531"/>
  <c r="N531"/>
  <c r="M531"/>
  <c r="L531"/>
  <c r="J531"/>
  <c r="I531"/>
  <c r="G531"/>
  <c r="F531"/>
  <c r="E531"/>
  <c r="D531"/>
  <c r="C531"/>
  <c r="B531"/>
  <c r="A531"/>
  <c r="O530"/>
  <c r="N530"/>
  <c r="M530"/>
  <c r="L530"/>
  <c r="K530"/>
  <c r="J530"/>
  <c r="I530"/>
  <c r="G530"/>
  <c r="F530"/>
  <c r="E530"/>
  <c r="D530"/>
  <c r="C530"/>
  <c r="B530"/>
  <c r="A530"/>
  <c r="O529"/>
  <c r="N529"/>
  <c r="M529"/>
  <c r="L529"/>
  <c r="J529"/>
  <c r="I529"/>
  <c r="G529"/>
  <c r="F529"/>
  <c r="E529"/>
  <c r="D529"/>
  <c r="C529"/>
  <c r="B529"/>
  <c r="A529"/>
  <c r="O528"/>
  <c r="N528"/>
  <c r="M528"/>
  <c r="L528"/>
  <c r="K528"/>
  <c r="J528"/>
  <c r="I528"/>
  <c r="G528"/>
  <c r="F528"/>
  <c r="E528"/>
  <c r="D528"/>
  <c r="C528"/>
  <c r="B528"/>
  <c r="A528"/>
  <c r="O527"/>
  <c r="N527"/>
  <c r="M527"/>
  <c r="L527"/>
  <c r="J527"/>
  <c r="I527"/>
  <c r="H527"/>
  <c r="H528" s="1"/>
  <c r="H529" s="1"/>
  <c r="H530" s="1"/>
  <c r="H531" s="1"/>
  <c r="H532" s="1"/>
  <c r="H533" s="1"/>
  <c r="G527"/>
  <c r="F527"/>
  <c r="E527"/>
  <c r="D527"/>
  <c r="C527"/>
  <c r="B527"/>
  <c r="A527"/>
  <c r="O526"/>
  <c r="N526"/>
  <c r="M526"/>
  <c r="L526"/>
  <c r="K526"/>
  <c r="J526"/>
  <c r="I526"/>
  <c r="H526"/>
  <c r="G526"/>
  <c r="F526"/>
  <c r="E526"/>
  <c r="D526"/>
  <c r="C526"/>
  <c r="B526"/>
  <c r="A526"/>
  <c r="O525"/>
  <c r="N525"/>
  <c r="M525"/>
  <c r="L525"/>
  <c r="K525"/>
  <c r="J525"/>
  <c r="I525"/>
  <c r="H525"/>
  <c r="G525"/>
  <c r="F525"/>
  <c r="E525"/>
  <c r="D525"/>
  <c r="C525"/>
  <c r="B525"/>
  <c r="A525"/>
  <c r="O524"/>
  <c r="N524"/>
  <c r="M524"/>
  <c r="L524"/>
  <c r="K524"/>
  <c r="J524"/>
  <c r="I524"/>
  <c r="G524"/>
  <c r="F524"/>
  <c r="E524"/>
  <c r="D524"/>
  <c r="C524"/>
  <c r="B524"/>
  <c r="A524"/>
  <c r="O523"/>
  <c r="N523"/>
  <c r="M523"/>
  <c r="L523"/>
  <c r="K523"/>
  <c r="J523"/>
  <c r="I523"/>
  <c r="G523"/>
  <c r="F523"/>
  <c r="E523"/>
  <c r="D523"/>
  <c r="C523"/>
  <c r="B523"/>
  <c r="A523"/>
  <c r="O522"/>
  <c r="N522"/>
  <c r="M522"/>
  <c r="L522"/>
  <c r="K522"/>
  <c r="J522"/>
  <c r="I522"/>
  <c r="G522"/>
  <c r="F522"/>
  <c r="E522"/>
  <c r="D522"/>
  <c r="C522"/>
  <c r="B522"/>
  <c r="A522"/>
  <c r="O521"/>
  <c r="N521"/>
  <c r="M521"/>
  <c r="L521"/>
  <c r="K521"/>
  <c r="J521"/>
  <c r="I521"/>
  <c r="G521"/>
  <c r="F521"/>
  <c r="E521"/>
  <c r="D521"/>
  <c r="C521"/>
  <c r="B521"/>
  <c r="A521"/>
  <c r="O520"/>
  <c r="N520"/>
  <c r="M520"/>
  <c r="L520"/>
  <c r="K520"/>
  <c r="J520"/>
  <c r="I520"/>
  <c r="G520"/>
  <c r="F520"/>
  <c r="E520"/>
  <c r="D520"/>
  <c r="C520"/>
  <c r="B520"/>
  <c r="A520"/>
  <c r="O519"/>
  <c r="N519"/>
  <c r="M519"/>
  <c r="L519"/>
  <c r="K519"/>
  <c r="J519"/>
  <c r="I519"/>
  <c r="G519"/>
  <c r="F519"/>
  <c r="E519"/>
  <c r="D519"/>
  <c r="C519"/>
  <c r="B519"/>
  <c r="A519"/>
  <c r="O518"/>
  <c r="N518"/>
  <c r="M518"/>
  <c r="L518"/>
  <c r="K518"/>
  <c r="J518"/>
  <c r="I518"/>
  <c r="G518"/>
  <c r="F518"/>
  <c r="E518"/>
  <c r="D518"/>
  <c r="C518"/>
  <c r="B518"/>
  <c r="A518"/>
  <c r="O517"/>
  <c r="N517"/>
  <c r="M517"/>
  <c r="L517"/>
  <c r="K517"/>
  <c r="J517"/>
  <c r="I517"/>
  <c r="G517"/>
  <c r="F517"/>
  <c r="E517"/>
  <c r="D517"/>
  <c r="C517"/>
  <c r="B517"/>
  <c r="A517"/>
  <c r="O516"/>
  <c r="N516"/>
  <c r="M516"/>
  <c r="L516"/>
  <c r="K516"/>
  <c r="J516"/>
  <c r="I516"/>
  <c r="G516"/>
  <c r="F516"/>
  <c r="E516"/>
  <c r="D516"/>
  <c r="C516"/>
  <c r="B516"/>
  <c r="A516"/>
  <c r="O515"/>
  <c r="N515"/>
  <c r="M515"/>
  <c r="L515"/>
  <c r="K515"/>
  <c r="J515"/>
  <c r="I515"/>
  <c r="H515"/>
  <c r="H516" s="1"/>
  <c r="H517" s="1"/>
  <c r="H518" s="1"/>
  <c r="H519" s="1"/>
  <c r="H520" s="1"/>
  <c r="H521" s="1"/>
  <c r="H522" s="1"/>
  <c r="H523" s="1"/>
  <c r="H524" s="1"/>
  <c r="G515"/>
  <c r="F515"/>
  <c r="E515"/>
  <c r="D515"/>
  <c r="C515"/>
  <c r="B515"/>
  <c r="A515"/>
  <c r="O514"/>
  <c r="N514"/>
  <c r="M514"/>
  <c r="L514"/>
  <c r="K514"/>
  <c r="J514"/>
  <c r="I514"/>
  <c r="H514"/>
  <c r="G514"/>
  <c r="F514"/>
  <c r="E514"/>
  <c r="D514"/>
  <c r="C514"/>
  <c r="B514"/>
  <c r="A514"/>
  <c r="O513"/>
  <c r="N513"/>
  <c r="M513"/>
  <c r="L513"/>
  <c r="K513"/>
  <c r="J513"/>
  <c r="I513"/>
  <c r="H513"/>
  <c r="G513"/>
  <c r="F513"/>
  <c r="E513"/>
  <c r="D513"/>
  <c r="C513"/>
  <c r="B513"/>
  <c r="A513"/>
  <c r="O512"/>
  <c r="N512"/>
  <c r="M512"/>
  <c r="L512"/>
  <c r="J512"/>
  <c r="I512"/>
  <c r="H512"/>
  <c r="G512"/>
  <c r="F512"/>
  <c r="E512"/>
  <c r="D512"/>
  <c r="C512"/>
  <c r="B512"/>
  <c r="A512"/>
  <c r="O511"/>
  <c r="N511"/>
  <c r="M511"/>
  <c r="L511"/>
  <c r="K511"/>
  <c r="J511"/>
  <c r="I511"/>
  <c r="H511"/>
  <c r="G511"/>
  <c r="F511"/>
  <c r="E511"/>
  <c r="D511"/>
  <c r="C511"/>
  <c r="B511"/>
  <c r="A511"/>
  <c r="O510"/>
  <c r="N510"/>
  <c r="M510"/>
  <c r="L510"/>
  <c r="J510"/>
  <c r="I510"/>
  <c r="G510"/>
  <c r="F510"/>
  <c r="E510"/>
  <c r="D510"/>
  <c r="C510"/>
  <c r="B510"/>
  <c r="A510"/>
  <c r="O509"/>
  <c r="N509"/>
  <c r="M509"/>
  <c r="L509"/>
  <c r="K509"/>
  <c r="J509"/>
  <c r="I509"/>
  <c r="G509"/>
  <c r="F509"/>
  <c r="E509"/>
  <c r="D509"/>
  <c r="C509"/>
  <c r="B509"/>
  <c r="A509"/>
  <c r="O508"/>
  <c r="N508"/>
  <c r="M508"/>
  <c r="L508"/>
  <c r="K508"/>
  <c r="J508"/>
  <c r="I508"/>
  <c r="H508"/>
  <c r="H509" s="1"/>
  <c r="H510" s="1"/>
  <c r="G508"/>
  <c r="F508"/>
  <c r="E508"/>
  <c r="D508"/>
  <c r="C508"/>
  <c r="B508"/>
  <c r="A508"/>
  <c r="O507"/>
  <c r="N507"/>
  <c r="M507"/>
  <c r="L507"/>
  <c r="K507"/>
  <c r="J507"/>
  <c r="I507"/>
  <c r="G507"/>
  <c r="F507"/>
  <c r="E507"/>
  <c r="D507"/>
  <c r="C507"/>
  <c r="B507"/>
  <c r="A507"/>
  <c r="O506"/>
  <c r="N506"/>
  <c r="M506"/>
  <c r="L506"/>
  <c r="K506"/>
  <c r="J506"/>
  <c r="I506"/>
  <c r="G506"/>
  <c r="F506"/>
  <c r="E506"/>
  <c r="D506"/>
  <c r="C506"/>
  <c r="B506"/>
  <c r="A506"/>
  <c r="O505"/>
  <c r="N505"/>
  <c r="M505"/>
  <c r="L505"/>
  <c r="J505"/>
  <c r="I505"/>
  <c r="H505"/>
  <c r="H506" s="1"/>
  <c r="H507" s="1"/>
  <c r="G505"/>
  <c r="F505"/>
  <c r="E505"/>
  <c r="D505"/>
  <c r="C505"/>
  <c r="B505"/>
  <c r="A505"/>
  <c r="O504"/>
  <c r="N504"/>
  <c r="M504"/>
  <c r="L504"/>
  <c r="K504"/>
  <c r="J504"/>
  <c r="I504"/>
  <c r="G504"/>
  <c r="F504"/>
  <c r="E504"/>
  <c r="D504"/>
  <c r="C504"/>
  <c r="B504"/>
  <c r="A504"/>
  <c r="O503"/>
  <c r="N503"/>
  <c r="M503"/>
  <c r="L503"/>
  <c r="K503"/>
  <c r="J503"/>
  <c r="I503"/>
  <c r="H503"/>
  <c r="H504" s="1"/>
  <c r="G503"/>
  <c r="F503"/>
  <c r="E503"/>
  <c r="D503"/>
  <c r="C503"/>
  <c r="B503"/>
  <c r="A503"/>
  <c r="O502"/>
  <c r="N502"/>
  <c r="M502"/>
  <c r="L502"/>
  <c r="J502"/>
  <c r="I502"/>
  <c r="H502"/>
  <c r="G502"/>
  <c r="F502"/>
  <c r="E502"/>
  <c r="D502"/>
  <c r="C502"/>
  <c r="B502"/>
  <c r="A502"/>
  <c r="O501"/>
  <c r="N501"/>
  <c r="M501"/>
  <c r="L501"/>
  <c r="K501"/>
  <c r="J501"/>
  <c r="I501"/>
  <c r="G501"/>
  <c r="F501"/>
  <c r="E501"/>
  <c r="D501"/>
  <c r="C501"/>
  <c r="B501"/>
  <c r="A501"/>
  <c r="O500"/>
  <c r="N500"/>
  <c r="M500"/>
  <c r="L500"/>
  <c r="K500"/>
  <c r="J500"/>
  <c r="I500"/>
  <c r="H500"/>
  <c r="H501" s="1"/>
  <c r="G500"/>
  <c r="F500"/>
  <c r="E500"/>
  <c r="D500"/>
  <c r="C500"/>
  <c r="B500"/>
  <c r="A500"/>
  <c r="O499"/>
  <c r="N499"/>
  <c r="M499"/>
  <c r="L499"/>
  <c r="K499"/>
  <c r="J499"/>
  <c r="I499"/>
  <c r="H499"/>
  <c r="G499"/>
  <c r="F499"/>
  <c r="E499"/>
  <c r="D499"/>
  <c r="C499"/>
  <c r="B499"/>
  <c r="A499"/>
  <c r="O498"/>
  <c r="N498"/>
  <c r="M498"/>
  <c r="L498"/>
  <c r="K498"/>
  <c r="J498"/>
  <c r="I498"/>
  <c r="G498"/>
  <c r="F498"/>
  <c r="E498"/>
  <c r="D498"/>
  <c r="C498"/>
  <c r="B498"/>
  <c r="A498"/>
  <c r="O497"/>
  <c r="N497"/>
  <c r="M497"/>
  <c r="L497"/>
  <c r="K497"/>
  <c r="J497"/>
  <c r="I497"/>
  <c r="H497"/>
  <c r="H498" s="1"/>
  <c r="G497"/>
  <c r="F497"/>
  <c r="E497"/>
  <c r="D497"/>
  <c r="C497"/>
  <c r="B497"/>
  <c r="A497"/>
  <c r="O496"/>
  <c r="N496"/>
  <c r="M496"/>
  <c r="L496"/>
  <c r="K496"/>
  <c r="J496"/>
  <c r="I496"/>
  <c r="G496"/>
  <c r="F496"/>
  <c r="E496"/>
  <c r="D496"/>
  <c r="C496"/>
  <c r="B496"/>
  <c r="A496"/>
  <c r="O495"/>
  <c r="N495"/>
  <c r="M495"/>
  <c r="L495"/>
  <c r="K495"/>
  <c r="J495"/>
  <c r="I495"/>
  <c r="G495"/>
  <c r="F495"/>
  <c r="E495"/>
  <c r="D495"/>
  <c r="C495"/>
  <c r="B495"/>
  <c r="A495"/>
  <c r="O494"/>
  <c r="N494"/>
  <c r="M494"/>
  <c r="L494"/>
  <c r="K494"/>
  <c r="J494"/>
  <c r="I494"/>
  <c r="G494"/>
  <c r="F494"/>
  <c r="E494"/>
  <c r="D494"/>
  <c r="C494"/>
  <c r="B494"/>
  <c r="A494"/>
  <c r="O493"/>
  <c r="N493"/>
  <c r="M493"/>
  <c r="L493"/>
  <c r="K493"/>
  <c r="J493"/>
  <c r="I493"/>
  <c r="G493"/>
  <c r="F493"/>
  <c r="E493"/>
  <c r="D493"/>
  <c r="C493"/>
  <c r="B493"/>
  <c r="A493"/>
  <c r="O492"/>
  <c r="N492"/>
  <c r="M492"/>
  <c r="L492"/>
  <c r="K492"/>
  <c r="J492"/>
  <c r="I492"/>
  <c r="H492"/>
  <c r="H493" s="1"/>
  <c r="H494" s="1"/>
  <c r="H495" s="1"/>
  <c r="H496" s="1"/>
  <c r="G492"/>
  <c r="F492"/>
  <c r="E492"/>
  <c r="D492"/>
  <c r="C492"/>
  <c r="B492"/>
  <c r="A492"/>
  <c r="O491"/>
  <c r="N491"/>
  <c r="M491"/>
  <c r="L491"/>
  <c r="K491"/>
  <c r="J491"/>
  <c r="I491"/>
  <c r="G491"/>
  <c r="F491"/>
  <c r="E491"/>
  <c r="D491"/>
  <c r="C491"/>
  <c r="B491"/>
  <c r="A491"/>
  <c r="O490"/>
  <c r="N490"/>
  <c r="M490"/>
  <c r="L490"/>
  <c r="K490"/>
  <c r="J490"/>
  <c r="I490"/>
  <c r="G490"/>
  <c r="F490"/>
  <c r="E490"/>
  <c r="D490"/>
  <c r="C490"/>
  <c r="B490"/>
  <c r="A490"/>
  <c r="O489"/>
  <c r="N489"/>
  <c r="M489"/>
  <c r="L489"/>
  <c r="K489"/>
  <c r="J489"/>
  <c r="I489"/>
  <c r="G489"/>
  <c r="F489"/>
  <c r="E489"/>
  <c r="D489"/>
  <c r="C489"/>
  <c r="B489"/>
  <c r="A489"/>
  <c r="O488"/>
  <c r="N488"/>
  <c r="M488"/>
  <c r="L488"/>
  <c r="K488"/>
  <c r="J488"/>
  <c r="I488"/>
  <c r="H488"/>
  <c r="H489" s="1"/>
  <c r="H490" s="1"/>
  <c r="H491" s="1"/>
  <c r="G488"/>
  <c r="F488"/>
  <c r="E488"/>
  <c r="D488"/>
  <c r="C488"/>
  <c r="B488"/>
  <c r="A488"/>
  <c r="O487"/>
  <c r="N487"/>
  <c r="M487"/>
  <c r="L487"/>
  <c r="K487"/>
  <c r="J487"/>
  <c r="I487"/>
  <c r="G487"/>
  <c r="F487"/>
  <c r="E487"/>
  <c r="D487"/>
  <c r="C487"/>
  <c r="B487"/>
  <c r="A487"/>
  <c r="O486"/>
  <c r="N486"/>
  <c r="M486"/>
  <c r="L486"/>
  <c r="K486"/>
  <c r="J486"/>
  <c r="I486"/>
  <c r="G486"/>
  <c r="F486"/>
  <c r="E486"/>
  <c r="D486"/>
  <c r="C486"/>
  <c r="B486"/>
  <c r="A486"/>
  <c r="O485"/>
  <c r="N485"/>
  <c r="M485"/>
  <c r="L485"/>
  <c r="K485"/>
  <c r="J485"/>
  <c r="I485"/>
  <c r="G485"/>
  <c r="F485"/>
  <c r="E485"/>
  <c r="D485"/>
  <c r="C485"/>
  <c r="B485"/>
  <c r="A485"/>
  <c r="O484"/>
  <c r="N484"/>
  <c r="M484"/>
  <c r="L484"/>
  <c r="K484"/>
  <c r="J484"/>
  <c r="I484"/>
  <c r="G484"/>
  <c r="F484"/>
  <c r="E484"/>
  <c r="D484"/>
  <c r="C484"/>
  <c r="B484"/>
  <c r="A484"/>
  <c r="O483"/>
  <c r="N483"/>
  <c r="M483"/>
  <c r="L483"/>
  <c r="K483"/>
  <c r="J483"/>
  <c r="I483"/>
  <c r="G483"/>
  <c r="F483"/>
  <c r="E483"/>
  <c r="D483"/>
  <c r="C483"/>
  <c r="B483"/>
  <c r="A483"/>
  <c r="O482"/>
  <c r="N482"/>
  <c r="M482"/>
  <c r="L482"/>
  <c r="J482"/>
  <c r="I482"/>
  <c r="G482"/>
  <c r="F482"/>
  <c r="E482"/>
  <c r="D482"/>
  <c r="C482"/>
  <c r="B482"/>
  <c r="A482"/>
  <c r="O481"/>
  <c r="N481"/>
  <c r="M481"/>
  <c r="L481"/>
  <c r="K481"/>
  <c r="J481"/>
  <c r="I481"/>
  <c r="G481"/>
  <c r="F481"/>
  <c r="E481"/>
  <c r="D481"/>
  <c r="C481"/>
  <c r="B481"/>
  <c r="A481"/>
  <c r="O480"/>
  <c r="N480"/>
  <c r="M480"/>
  <c r="L480"/>
  <c r="K480"/>
  <c r="J480"/>
  <c r="I480"/>
  <c r="G480"/>
  <c r="F480"/>
  <c r="E480"/>
  <c r="D480"/>
  <c r="C480"/>
  <c r="B480"/>
  <c r="A480"/>
  <c r="O479"/>
  <c r="N479"/>
  <c r="M479"/>
  <c r="L479"/>
  <c r="K479"/>
  <c r="J479"/>
  <c r="I479"/>
  <c r="H479"/>
  <c r="H480" s="1"/>
  <c r="H481" s="1"/>
  <c r="H482" s="1"/>
  <c r="H483" s="1"/>
  <c r="H484" s="1"/>
  <c r="H485" s="1"/>
  <c r="H486" s="1"/>
  <c r="H487" s="1"/>
  <c r="G479"/>
  <c r="F479"/>
  <c r="E479"/>
  <c r="D479"/>
  <c r="C479"/>
  <c r="B479"/>
  <c r="A479"/>
  <c r="O478"/>
  <c r="N478"/>
  <c r="M478"/>
  <c r="L478"/>
  <c r="J478"/>
  <c r="I478"/>
  <c r="G478"/>
  <c r="F478"/>
  <c r="E478"/>
  <c r="D478"/>
  <c r="C478"/>
  <c r="B478"/>
  <c r="A478"/>
  <c r="O477"/>
  <c r="N477"/>
  <c r="M477"/>
  <c r="L477"/>
  <c r="K477"/>
  <c r="J477"/>
  <c r="I477"/>
  <c r="H477"/>
  <c r="H478" s="1"/>
  <c r="G477"/>
  <c r="F477"/>
  <c r="E477"/>
  <c r="D477"/>
  <c r="C477"/>
  <c r="B477"/>
  <c r="A477"/>
  <c r="O476"/>
  <c r="N476"/>
  <c r="M476"/>
  <c r="L476"/>
  <c r="K476"/>
  <c r="J476"/>
  <c r="I476"/>
  <c r="H476"/>
  <c r="G476"/>
  <c r="F476"/>
  <c r="E476"/>
  <c r="D476"/>
  <c r="C476"/>
  <c r="B476"/>
  <c r="A476"/>
  <c r="O475"/>
  <c r="N475"/>
  <c r="M475"/>
  <c r="L475"/>
  <c r="K475"/>
  <c r="J475"/>
  <c r="I475"/>
  <c r="H475"/>
  <c r="G475"/>
  <c r="F475"/>
  <c r="E475"/>
  <c r="D475"/>
  <c r="C475"/>
  <c r="B475"/>
  <c r="A475"/>
  <c r="O474"/>
  <c r="N474"/>
  <c r="M474"/>
  <c r="L474"/>
  <c r="K474"/>
  <c r="J474"/>
  <c r="I474"/>
  <c r="G474"/>
  <c r="F474"/>
  <c r="E474"/>
  <c r="D474"/>
  <c r="C474"/>
  <c r="B474"/>
  <c r="A474"/>
  <c r="O473"/>
  <c r="N473"/>
  <c r="M473"/>
  <c r="L473"/>
  <c r="K473"/>
  <c r="J473"/>
  <c r="I473"/>
  <c r="G473"/>
  <c r="F473"/>
  <c r="E473"/>
  <c r="D473"/>
  <c r="C473"/>
  <c r="B473"/>
  <c r="A473"/>
  <c r="O472"/>
  <c r="N472"/>
  <c r="M472"/>
  <c r="L472"/>
  <c r="K472"/>
  <c r="J472"/>
  <c r="I472"/>
  <c r="H472"/>
  <c r="H473" s="1"/>
  <c r="H474" s="1"/>
  <c r="G472"/>
  <c r="F472"/>
  <c r="E472"/>
  <c r="D472"/>
  <c r="C472"/>
  <c r="B472"/>
  <c r="A472"/>
  <c r="O471"/>
  <c r="N471"/>
  <c r="M471"/>
  <c r="L471"/>
  <c r="K471"/>
  <c r="J471"/>
  <c r="I471"/>
  <c r="G471"/>
  <c r="F471"/>
  <c r="E471"/>
  <c r="D471"/>
  <c r="C471"/>
  <c r="B471"/>
  <c r="A471"/>
  <c r="O470"/>
  <c r="N470"/>
  <c r="M470"/>
  <c r="L470"/>
  <c r="K470"/>
  <c r="J470"/>
  <c r="I470"/>
  <c r="G470"/>
  <c r="F470"/>
  <c r="E470"/>
  <c r="D470"/>
  <c r="C470"/>
  <c r="B470"/>
  <c r="A470"/>
  <c r="O469"/>
  <c r="N469"/>
  <c r="M469"/>
  <c r="L469"/>
  <c r="K469"/>
  <c r="J469"/>
  <c r="I469"/>
  <c r="G469"/>
  <c r="F469"/>
  <c r="E469"/>
  <c r="D469"/>
  <c r="C469"/>
  <c r="B469"/>
  <c r="A469"/>
  <c r="O468"/>
  <c r="N468"/>
  <c r="M468"/>
  <c r="L468"/>
  <c r="J468"/>
  <c r="I468"/>
  <c r="G468"/>
  <c r="F468"/>
  <c r="E468"/>
  <c r="D468"/>
  <c r="C468"/>
  <c r="B468"/>
  <c r="A468"/>
  <c r="O467"/>
  <c r="N467"/>
  <c r="M467"/>
  <c r="L467"/>
  <c r="K467"/>
  <c r="J467"/>
  <c r="I467"/>
  <c r="G467"/>
  <c r="F467"/>
  <c r="E467"/>
  <c r="D467"/>
  <c r="C467"/>
  <c r="B467"/>
  <c r="A467"/>
  <c r="O466"/>
  <c r="N466"/>
  <c r="M466"/>
  <c r="L466"/>
  <c r="K466"/>
  <c r="J466"/>
  <c r="I466"/>
  <c r="G466"/>
  <c r="F466"/>
  <c r="E466"/>
  <c r="D466"/>
  <c r="C466"/>
  <c r="B466"/>
  <c r="A466"/>
  <c r="O465"/>
  <c r="N465"/>
  <c r="M465"/>
  <c r="L465"/>
  <c r="K465"/>
  <c r="J465"/>
  <c r="I465"/>
  <c r="G465"/>
  <c r="F465"/>
  <c r="E465"/>
  <c r="D465"/>
  <c r="C465"/>
  <c r="B465"/>
  <c r="A465"/>
  <c r="O464"/>
  <c r="N464"/>
  <c r="M464"/>
  <c r="L464"/>
  <c r="K464"/>
  <c r="J464"/>
  <c r="I464"/>
  <c r="G464"/>
  <c r="F464"/>
  <c r="E464"/>
  <c r="D464"/>
  <c r="C464"/>
  <c r="B464"/>
  <c r="A464"/>
  <c r="O463"/>
  <c r="N463"/>
  <c r="M463"/>
  <c r="L463"/>
  <c r="K463"/>
  <c r="J463"/>
  <c r="I463"/>
  <c r="G463"/>
  <c r="F463"/>
  <c r="E463"/>
  <c r="D463"/>
  <c r="C463"/>
  <c r="B463"/>
  <c r="A463"/>
  <c r="O462"/>
  <c r="N462"/>
  <c r="M462"/>
  <c r="L462"/>
  <c r="K462"/>
  <c r="J462"/>
  <c r="I462"/>
  <c r="G462"/>
  <c r="F462"/>
  <c r="E462"/>
  <c r="D462"/>
  <c r="C462"/>
  <c r="B462"/>
  <c r="A462"/>
  <c r="O461"/>
  <c r="N461"/>
  <c r="M461"/>
  <c r="L461"/>
  <c r="K461"/>
  <c r="J461"/>
  <c r="I461"/>
  <c r="G461"/>
  <c r="F461"/>
  <c r="E461"/>
  <c r="D461"/>
  <c r="C461"/>
  <c r="B461"/>
  <c r="A461"/>
  <c r="O460"/>
  <c r="N460"/>
  <c r="M460"/>
  <c r="L460"/>
  <c r="J460"/>
  <c r="I460"/>
  <c r="G460"/>
  <c r="F460"/>
  <c r="E460"/>
  <c r="D460"/>
  <c r="C460"/>
  <c r="B460"/>
  <c r="A460"/>
  <c r="O459"/>
  <c r="N459"/>
  <c r="M459"/>
  <c r="L459"/>
  <c r="J459"/>
  <c r="I459"/>
  <c r="G459"/>
  <c r="F459"/>
  <c r="E459"/>
  <c r="D459"/>
  <c r="C459"/>
  <c r="B459"/>
  <c r="A459"/>
  <c r="O458"/>
  <c r="N458"/>
  <c r="M458"/>
  <c r="L458"/>
  <c r="K458"/>
  <c r="J458"/>
  <c r="I458"/>
  <c r="G458"/>
  <c r="F458"/>
  <c r="E458"/>
  <c r="D458"/>
  <c r="C458"/>
  <c r="B458"/>
  <c r="A458"/>
  <c r="O457"/>
  <c r="N457"/>
  <c r="M457"/>
  <c r="L457"/>
  <c r="K457"/>
  <c r="J457"/>
  <c r="I457"/>
  <c r="G457"/>
  <c r="F457"/>
  <c r="E457"/>
  <c r="D457"/>
  <c r="C457"/>
  <c r="B457"/>
  <c r="A457"/>
  <c r="O456"/>
  <c r="N456"/>
  <c r="M456"/>
  <c r="L456"/>
  <c r="K456"/>
  <c r="J456"/>
  <c r="I456"/>
  <c r="G456"/>
  <c r="F456"/>
  <c r="E456"/>
  <c r="D456"/>
  <c r="C456"/>
  <c r="B456"/>
  <c r="A456"/>
  <c r="O455"/>
  <c r="N455"/>
  <c r="M455"/>
  <c r="L455"/>
  <c r="J455"/>
  <c r="I455"/>
  <c r="G455"/>
  <c r="F455"/>
  <c r="E455"/>
  <c r="D455"/>
  <c r="C455"/>
  <c r="B455"/>
  <c r="A455"/>
  <c r="O454"/>
  <c r="N454"/>
  <c r="M454"/>
  <c r="L454"/>
  <c r="K454"/>
  <c r="J454"/>
  <c r="I454"/>
  <c r="G454"/>
  <c r="F454"/>
  <c r="E454"/>
  <c r="D454"/>
  <c r="C454"/>
  <c r="B454"/>
  <c r="A454"/>
  <c r="O453"/>
  <c r="N453"/>
  <c r="M453"/>
  <c r="L453"/>
  <c r="K453"/>
  <c r="J453"/>
  <c r="I453"/>
  <c r="G453"/>
  <c r="F453"/>
  <c r="E453"/>
  <c r="D453"/>
  <c r="C453"/>
  <c r="B453"/>
  <c r="A453"/>
  <c r="O452"/>
  <c r="N452"/>
  <c r="M452"/>
  <c r="L452"/>
  <c r="K452"/>
  <c r="J452"/>
  <c r="I452"/>
  <c r="G452"/>
  <c r="F452"/>
  <c r="E452"/>
  <c r="D452"/>
  <c r="C452"/>
  <c r="B452"/>
  <c r="A452"/>
  <c r="O451"/>
  <c r="N451"/>
  <c r="M451"/>
  <c r="L451"/>
  <c r="K451"/>
  <c r="J451"/>
  <c r="I451"/>
  <c r="G451"/>
  <c r="F451"/>
  <c r="E451"/>
  <c r="D451"/>
  <c r="C451"/>
  <c r="B451"/>
  <c r="A451"/>
  <c r="O450"/>
  <c r="N450"/>
  <c r="M450"/>
  <c r="L450"/>
  <c r="K450"/>
  <c r="J450"/>
  <c r="I450"/>
  <c r="G450"/>
  <c r="F450"/>
  <c r="E450"/>
  <c r="D450"/>
  <c r="C450"/>
  <c r="B450"/>
  <c r="A450"/>
  <c r="O449"/>
  <c r="N449"/>
  <c r="M449"/>
  <c r="L449"/>
  <c r="K449"/>
  <c r="J449"/>
  <c r="I449"/>
  <c r="G449"/>
  <c r="F449"/>
  <c r="E449"/>
  <c r="D449"/>
  <c r="C449"/>
  <c r="B449"/>
  <c r="A449"/>
  <c r="O448"/>
  <c r="N448"/>
  <c r="M448"/>
  <c r="L448"/>
  <c r="K448"/>
  <c r="J448"/>
  <c r="I448"/>
  <c r="G448"/>
  <c r="F448"/>
  <c r="E448"/>
  <c r="D448"/>
  <c r="C448"/>
  <c r="B448"/>
  <c r="A448"/>
  <c r="O447"/>
  <c r="N447"/>
  <c r="M447"/>
  <c r="L447"/>
  <c r="K447"/>
  <c r="J447"/>
  <c r="I447"/>
  <c r="G447"/>
  <c r="F447"/>
  <c r="E447"/>
  <c r="D447"/>
  <c r="C447"/>
  <c r="B447"/>
  <c r="A447"/>
  <c r="O446"/>
  <c r="N446"/>
  <c r="M446"/>
  <c r="L446"/>
  <c r="K446"/>
  <c r="J446"/>
  <c r="I446"/>
  <c r="G446"/>
  <c r="F446"/>
  <c r="E446"/>
  <c r="D446"/>
  <c r="C446"/>
  <c r="B446"/>
  <c r="A446"/>
  <c r="O445"/>
  <c r="N445"/>
  <c r="M445"/>
  <c r="L445"/>
  <c r="K445"/>
  <c r="J445"/>
  <c r="I445"/>
  <c r="G445"/>
  <c r="F445"/>
  <c r="E445"/>
  <c r="D445"/>
  <c r="C445"/>
  <c r="B445"/>
  <c r="A445"/>
  <c r="O444"/>
  <c r="N444"/>
  <c r="M444"/>
  <c r="L444"/>
  <c r="K444"/>
  <c r="J444"/>
  <c r="I444"/>
  <c r="G444"/>
  <c r="F444"/>
  <c r="E444"/>
  <c r="D444"/>
  <c r="C444"/>
  <c r="B444"/>
  <c r="A444"/>
  <c r="O443"/>
  <c r="N443"/>
  <c r="M443"/>
  <c r="L443"/>
  <c r="K443"/>
  <c r="J443"/>
  <c r="I443"/>
  <c r="G443"/>
  <c r="F443"/>
  <c r="E443"/>
  <c r="D443"/>
  <c r="C443"/>
  <c r="B443"/>
  <c r="A443"/>
  <c r="O442"/>
  <c r="N442"/>
  <c r="M442"/>
  <c r="L442"/>
  <c r="K442"/>
  <c r="J442"/>
  <c r="I442"/>
  <c r="G442"/>
  <c r="F442"/>
  <c r="E442"/>
  <c r="D442"/>
  <c r="C442"/>
  <c r="B442"/>
  <c r="A442"/>
  <c r="O441"/>
  <c r="N441"/>
  <c r="M441"/>
  <c r="L441"/>
  <c r="K441"/>
  <c r="J441"/>
  <c r="I441"/>
  <c r="H441"/>
  <c r="H442" s="1"/>
  <c r="H443" s="1"/>
  <c r="H444" s="1"/>
  <c r="H445" s="1"/>
  <c r="H446" s="1"/>
  <c r="H447" s="1"/>
  <c r="H448" s="1"/>
  <c r="H449" s="1"/>
  <c r="H450" s="1"/>
  <c r="G441"/>
  <c r="F441"/>
  <c r="E441"/>
  <c r="D441"/>
  <c r="C441"/>
  <c r="B441"/>
  <c r="A441"/>
  <c r="O440"/>
  <c r="N440"/>
  <c r="M440"/>
  <c r="L440"/>
  <c r="K440"/>
  <c r="J440"/>
  <c r="I440"/>
  <c r="H440"/>
  <c r="G440"/>
  <c r="F440"/>
  <c r="E440"/>
  <c r="D440"/>
  <c r="C440"/>
  <c r="B440"/>
  <c r="A440"/>
  <c r="O439"/>
  <c r="N439"/>
  <c r="M439"/>
  <c r="L439"/>
  <c r="J439"/>
  <c r="I439"/>
  <c r="H439"/>
  <c r="G439"/>
  <c r="F439"/>
  <c r="E439"/>
  <c r="D439"/>
  <c r="C439"/>
  <c r="B439"/>
  <c r="A439"/>
  <c r="O438"/>
  <c r="N438"/>
  <c r="M438"/>
  <c r="L438"/>
  <c r="J438"/>
  <c r="I438"/>
  <c r="H438"/>
  <c r="G438"/>
  <c r="F438"/>
  <c r="E438"/>
  <c r="D438"/>
  <c r="C438"/>
  <c r="B438"/>
  <c r="A438"/>
  <c r="O437"/>
  <c r="N437"/>
  <c r="M437"/>
  <c r="L437"/>
  <c r="K437"/>
  <c r="J437"/>
  <c r="I437"/>
  <c r="H437"/>
  <c r="G437"/>
  <c r="F437"/>
  <c r="E437"/>
  <c r="D437"/>
  <c r="C437"/>
  <c r="B437"/>
  <c r="A437"/>
  <c r="O436"/>
  <c r="N436"/>
  <c r="M436"/>
  <c r="L436"/>
  <c r="K436"/>
  <c r="J436"/>
  <c r="I436"/>
  <c r="H436"/>
  <c r="G436"/>
  <c r="F436"/>
  <c r="E436"/>
  <c r="D436"/>
  <c r="C436"/>
  <c r="B436"/>
  <c r="A436"/>
  <c r="O435"/>
  <c r="N435"/>
  <c r="M435"/>
  <c r="L435"/>
  <c r="K435"/>
  <c r="J435"/>
  <c r="I435"/>
  <c r="G435"/>
  <c r="F435"/>
  <c r="E435"/>
  <c r="D435"/>
  <c r="C435"/>
  <c r="B435"/>
  <c r="A435"/>
  <c r="O434"/>
  <c r="N434"/>
  <c r="M434"/>
  <c r="L434"/>
  <c r="K434"/>
  <c r="J434"/>
  <c r="I434"/>
  <c r="G434"/>
  <c r="F434"/>
  <c r="E434"/>
  <c r="D434"/>
  <c r="C434"/>
  <c r="B434"/>
  <c r="A434"/>
  <c r="O433"/>
  <c r="N433"/>
  <c r="M433"/>
  <c r="L433"/>
  <c r="K433"/>
  <c r="J433"/>
  <c r="I433"/>
  <c r="H433"/>
  <c r="H434" s="1"/>
  <c r="H435" s="1"/>
  <c r="G433"/>
  <c r="F433"/>
  <c r="E433"/>
  <c r="D433"/>
  <c r="C433"/>
  <c r="B433"/>
  <c r="A433"/>
  <c r="O431"/>
  <c r="N431"/>
  <c r="M431"/>
  <c r="L431"/>
  <c r="K431"/>
  <c r="J431"/>
  <c r="I431"/>
  <c r="H431"/>
  <c r="G431"/>
  <c r="F431"/>
  <c r="E431"/>
  <c r="D431"/>
  <c r="C431"/>
  <c r="B431"/>
  <c r="A431"/>
  <c r="O430"/>
  <c r="N430"/>
  <c r="M430"/>
  <c r="L430"/>
  <c r="K430"/>
  <c r="J430"/>
  <c r="I430"/>
  <c r="G430"/>
  <c r="F430"/>
  <c r="E430"/>
  <c r="D430"/>
  <c r="C430"/>
  <c r="B430"/>
  <c r="A430"/>
  <c r="O429"/>
  <c r="N429"/>
  <c r="M429"/>
  <c r="L429"/>
  <c r="K429"/>
  <c r="J429"/>
  <c r="I429"/>
  <c r="G429"/>
  <c r="F429"/>
  <c r="E429"/>
  <c r="D429"/>
  <c r="C429"/>
  <c r="B429"/>
  <c r="A429"/>
  <c r="O428"/>
  <c r="N428"/>
  <c r="M428"/>
  <c r="L428"/>
  <c r="K428"/>
  <c r="J428"/>
  <c r="I428"/>
  <c r="G428"/>
  <c r="F428"/>
  <c r="E428"/>
  <c r="D428"/>
  <c r="C428"/>
  <c r="B428"/>
  <c r="A428"/>
  <c r="O427"/>
  <c r="N427"/>
  <c r="M427"/>
  <c r="L427"/>
  <c r="K427"/>
  <c r="J427"/>
  <c r="I427"/>
  <c r="G427"/>
  <c r="F427"/>
  <c r="E427"/>
  <c r="D427"/>
  <c r="C427"/>
  <c r="B427"/>
  <c r="A427"/>
  <c r="O426"/>
  <c r="N426"/>
  <c r="M426"/>
  <c r="L426"/>
  <c r="K426"/>
  <c r="J426"/>
  <c r="I426"/>
  <c r="H426"/>
  <c r="H427" s="1"/>
  <c r="H428" s="1"/>
  <c r="H429" s="1"/>
  <c r="H430" s="1"/>
  <c r="G426"/>
  <c r="F426"/>
  <c r="E426"/>
  <c r="D426"/>
  <c r="C426"/>
  <c r="B426"/>
  <c r="A426"/>
  <c r="O425"/>
  <c r="N425"/>
  <c r="M425"/>
  <c r="L425"/>
  <c r="K425"/>
  <c r="J425"/>
  <c r="I425"/>
  <c r="G425"/>
  <c r="F425"/>
  <c r="E425"/>
  <c r="D425"/>
  <c r="C425"/>
  <c r="B425"/>
  <c r="A425"/>
  <c r="O424"/>
  <c r="N424"/>
  <c r="M424"/>
  <c r="L424"/>
  <c r="K424"/>
  <c r="J424"/>
  <c r="I424"/>
  <c r="G424"/>
  <c r="F424"/>
  <c r="E424"/>
  <c r="D424"/>
  <c r="C424"/>
  <c r="B424"/>
  <c r="A424"/>
  <c r="O423"/>
  <c r="N423"/>
  <c r="M423"/>
  <c r="L423"/>
  <c r="K423"/>
  <c r="J423"/>
  <c r="I423"/>
  <c r="G423"/>
  <c r="F423"/>
  <c r="E423"/>
  <c r="D423"/>
  <c r="C423"/>
  <c r="B423"/>
  <c r="A423"/>
  <c r="O422"/>
  <c r="N422"/>
  <c r="M422"/>
  <c r="L422"/>
  <c r="K422"/>
  <c r="J422"/>
  <c r="I422"/>
  <c r="G422"/>
  <c r="F422"/>
  <c r="E422"/>
  <c r="D422"/>
  <c r="C422"/>
  <c r="B422"/>
  <c r="A422"/>
  <c r="O421"/>
  <c r="N421"/>
  <c r="M421"/>
  <c r="L421"/>
  <c r="K421"/>
  <c r="J421"/>
  <c r="I421"/>
  <c r="H421"/>
  <c r="H422" s="1"/>
  <c r="H423" s="1"/>
  <c r="H424" s="1"/>
  <c r="H425" s="1"/>
  <c r="G421"/>
  <c r="F421"/>
  <c r="E421"/>
  <c r="D421"/>
  <c r="C421"/>
  <c r="B421"/>
  <c r="A421"/>
  <c r="O420"/>
  <c r="N420"/>
  <c r="M420"/>
  <c r="L420"/>
  <c r="J420"/>
  <c r="I420"/>
  <c r="G420"/>
  <c r="F420"/>
  <c r="E420"/>
  <c r="D420"/>
  <c r="C420"/>
  <c r="B420"/>
  <c r="A420"/>
  <c r="O419"/>
  <c r="N419"/>
  <c r="M419"/>
  <c r="L419"/>
  <c r="K419"/>
  <c r="J419"/>
  <c r="I419"/>
  <c r="H419"/>
  <c r="H420" s="1"/>
  <c r="G419"/>
  <c r="F419"/>
  <c r="E419"/>
  <c r="D419"/>
  <c r="C419"/>
  <c r="B419"/>
  <c r="A419"/>
  <c r="O418"/>
  <c r="N418"/>
  <c r="M418"/>
  <c r="L418"/>
  <c r="J418"/>
  <c r="I418"/>
  <c r="H418"/>
  <c r="G418"/>
  <c r="F418"/>
  <c r="E418"/>
  <c r="D418"/>
  <c r="C418"/>
  <c r="B418"/>
  <c r="A418"/>
  <c r="O417"/>
  <c r="N417"/>
  <c r="M417"/>
  <c r="L417"/>
  <c r="K417"/>
  <c r="J417"/>
  <c r="I417"/>
  <c r="G417"/>
  <c r="F417"/>
  <c r="E417"/>
  <c r="D417"/>
  <c r="C417"/>
  <c r="B417"/>
  <c r="A417"/>
  <c r="O416"/>
  <c r="N416"/>
  <c r="M416"/>
  <c r="L416"/>
  <c r="K416"/>
  <c r="J416"/>
  <c r="I416"/>
  <c r="G416"/>
  <c r="F416"/>
  <c r="E416"/>
  <c r="D416"/>
  <c r="C416"/>
  <c r="B416"/>
  <c r="A416"/>
  <c r="O415"/>
  <c r="N415"/>
  <c r="M415"/>
  <c r="L415"/>
  <c r="J415"/>
  <c r="I415"/>
  <c r="G415"/>
  <c r="F415"/>
  <c r="E415"/>
  <c r="D415"/>
  <c r="C415"/>
  <c r="B415"/>
  <c r="A415"/>
  <c r="O414"/>
  <c r="N414"/>
  <c r="M414"/>
  <c r="L414"/>
  <c r="K414"/>
  <c r="J414"/>
  <c r="I414"/>
  <c r="G414"/>
  <c r="F414"/>
  <c r="E414"/>
  <c r="D414"/>
  <c r="C414"/>
  <c r="B414"/>
  <c r="A414"/>
  <c r="O413"/>
  <c r="N413"/>
  <c r="M413"/>
  <c r="L413"/>
  <c r="K413"/>
  <c r="J413"/>
  <c r="I413"/>
  <c r="G413"/>
  <c r="F413"/>
  <c r="E413"/>
  <c r="D413"/>
  <c r="C413"/>
  <c r="B413"/>
  <c r="A413"/>
  <c r="O412"/>
  <c r="N412"/>
  <c r="M412"/>
  <c r="L412"/>
  <c r="K412"/>
  <c r="J412"/>
  <c r="I412"/>
  <c r="H412"/>
  <c r="H413" s="1"/>
  <c r="H414" s="1"/>
  <c r="H415" s="1"/>
  <c r="H416" s="1"/>
  <c r="H417" s="1"/>
  <c r="G412"/>
  <c r="F412"/>
  <c r="E412"/>
  <c r="D412"/>
  <c r="C412"/>
  <c r="B412"/>
  <c r="A412"/>
  <c r="O411"/>
  <c r="N411"/>
  <c r="M411"/>
  <c r="L411"/>
  <c r="K411"/>
  <c r="J411"/>
  <c r="I411"/>
  <c r="G411"/>
  <c r="F411"/>
  <c r="E411"/>
  <c r="D411"/>
  <c r="C411"/>
  <c r="B411"/>
  <c r="A411"/>
  <c r="O410"/>
  <c r="N410"/>
  <c r="M410"/>
  <c r="L410"/>
  <c r="K410"/>
  <c r="J410"/>
  <c r="I410"/>
  <c r="G410"/>
  <c r="F410"/>
  <c r="E410"/>
  <c r="D410"/>
  <c r="C410"/>
  <c r="B410"/>
  <c r="A410"/>
  <c r="O409"/>
  <c r="N409"/>
  <c r="M409"/>
  <c r="L409"/>
  <c r="K409"/>
  <c r="J409"/>
  <c r="I409"/>
  <c r="G409"/>
  <c r="F409"/>
  <c r="E409"/>
  <c r="D409"/>
  <c r="C409"/>
  <c r="B409"/>
  <c r="A409"/>
  <c r="O408"/>
  <c r="N408"/>
  <c r="M408"/>
  <c r="L408"/>
  <c r="K408"/>
  <c r="J408"/>
  <c r="I408"/>
  <c r="G408"/>
  <c r="F408"/>
  <c r="E408"/>
  <c r="D408"/>
  <c r="C408"/>
  <c r="B408"/>
  <c r="A408"/>
  <c r="O407"/>
  <c r="N407"/>
  <c r="M407"/>
  <c r="L407"/>
  <c r="K407"/>
  <c r="J407"/>
  <c r="I407"/>
  <c r="H407"/>
  <c r="H408" s="1"/>
  <c r="H409" s="1"/>
  <c r="H410" s="1"/>
  <c r="H411" s="1"/>
  <c r="G407"/>
  <c r="F407"/>
  <c r="E407"/>
  <c r="D407"/>
  <c r="C407"/>
  <c r="B407"/>
  <c r="A407"/>
  <c r="O406"/>
  <c r="N406"/>
  <c r="M406"/>
  <c r="L406"/>
  <c r="J406"/>
  <c r="I406"/>
  <c r="H406"/>
  <c r="G406"/>
  <c r="F406"/>
  <c r="E406"/>
  <c r="D406"/>
  <c r="C406"/>
  <c r="B406"/>
  <c r="A406"/>
  <c r="O405"/>
  <c r="N405"/>
  <c r="M405"/>
  <c r="L405"/>
  <c r="K405"/>
  <c r="J405"/>
  <c r="I405"/>
  <c r="H405"/>
  <c r="G405"/>
  <c r="F405"/>
  <c r="E405"/>
  <c r="D405"/>
  <c r="C405"/>
  <c r="B405"/>
  <c r="A405"/>
  <c r="O404"/>
  <c r="N404"/>
  <c r="M404"/>
  <c r="L404"/>
  <c r="K404"/>
  <c r="J404"/>
  <c r="I404"/>
  <c r="G404"/>
  <c r="F404"/>
  <c r="E404"/>
  <c r="D404"/>
  <c r="C404"/>
  <c r="B404"/>
  <c r="A404"/>
  <c r="O403"/>
  <c r="N403"/>
  <c r="M403"/>
  <c r="L403"/>
  <c r="K403"/>
  <c r="J403"/>
  <c r="I403"/>
  <c r="H403"/>
  <c r="H404" s="1"/>
  <c r="G403"/>
  <c r="F403"/>
  <c r="E403"/>
  <c r="D403"/>
  <c r="C403"/>
  <c r="B403"/>
  <c r="A403"/>
  <c r="O402"/>
  <c r="N402"/>
  <c r="M402"/>
  <c r="L402"/>
  <c r="K402"/>
  <c r="J402"/>
  <c r="I402"/>
  <c r="G402"/>
  <c r="F402"/>
  <c r="E402"/>
  <c r="D402"/>
  <c r="C402"/>
  <c r="B402"/>
  <c r="A402"/>
  <c r="O401"/>
  <c r="N401"/>
  <c r="M401"/>
  <c r="L401"/>
  <c r="K401"/>
  <c r="J401"/>
  <c r="I401"/>
  <c r="G401"/>
  <c r="F401"/>
  <c r="E401"/>
  <c r="D401"/>
  <c r="C401"/>
  <c r="B401"/>
  <c r="A401"/>
  <c r="O400"/>
  <c r="N400"/>
  <c r="M400"/>
  <c r="L400"/>
  <c r="K400"/>
  <c r="J400"/>
  <c r="I400"/>
  <c r="G400"/>
  <c r="F400"/>
  <c r="E400"/>
  <c r="D400"/>
  <c r="C400"/>
  <c r="B400"/>
  <c r="A400"/>
  <c r="O399"/>
  <c r="N399"/>
  <c r="M399"/>
  <c r="L399"/>
  <c r="K399"/>
  <c r="J399"/>
  <c r="I399"/>
  <c r="G399"/>
  <c r="F399"/>
  <c r="E399"/>
  <c r="D399"/>
  <c r="C399"/>
  <c r="B399"/>
  <c r="A399"/>
  <c r="O398"/>
  <c r="N398"/>
  <c r="M398"/>
  <c r="L398"/>
  <c r="K398"/>
  <c r="J398"/>
  <c r="I398"/>
  <c r="H398"/>
  <c r="H399" s="1"/>
  <c r="H400" s="1"/>
  <c r="H401" s="1"/>
  <c r="H402" s="1"/>
  <c r="G398"/>
  <c r="F398"/>
  <c r="E398"/>
  <c r="D398"/>
  <c r="C398"/>
  <c r="B398"/>
  <c r="A398"/>
  <c r="O397"/>
  <c r="N397"/>
  <c r="M397"/>
  <c r="L397"/>
  <c r="K397"/>
  <c r="J397"/>
  <c r="I397"/>
  <c r="H397"/>
  <c r="G397"/>
  <c r="F397"/>
  <c r="E397"/>
  <c r="D397"/>
  <c r="C397"/>
  <c r="B397"/>
  <c r="A397"/>
  <c r="O396"/>
  <c r="N396"/>
  <c r="M396"/>
  <c r="L396"/>
  <c r="K396"/>
  <c r="J396"/>
  <c r="I396"/>
  <c r="G396"/>
  <c r="F396"/>
  <c r="E396"/>
  <c r="D396"/>
  <c r="C396"/>
  <c r="B396"/>
  <c r="A396"/>
  <c r="O395"/>
  <c r="N395"/>
  <c r="M395"/>
  <c r="L395"/>
  <c r="K395"/>
  <c r="J395"/>
  <c r="I395"/>
  <c r="G395"/>
  <c r="F395"/>
  <c r="E395"/>
  <c r="D395"/>
  <c r="C395"/>
  <c r="B395"/>
  <c r="A395"/>
  <c r="O394"/>
  <c r="N394"/>
  <c r="M394"/>
  <c r="L394"/>
  <c r="J394"/>
  <c r="I394"/>
  <c r="G394"/>
  <c r="F394"/>
  <c r="E394"/>
  <c r="D394"/>
  <c r="C394"/>
  <c r="B394"/>
  <c r="A394"/>
  <c r="O393"/>
  <c r="N393"/>
  <c r="M393"/>
  <c r="L393"/>
  <c r="K393"/>
  <c r="J393"/>
  <c r="I393"/>
  <c r="H393"/>
  <c r="H394" s="1"/>
  <c r="H395" s="1"/>
  <c r="H396" s="1"/>
  <c r="G393"/>
  <c r="F393"/>
  <c r="E393"/>
  <c r="D393"/>
  <c r="C393"/>
  <c r="B393"/>
  <c r="A393"/>
  <c r="O392"/>
  <c r="N392"/>
  <c r="M392"/>
  <c r="L392"/>
  <c r="J392"/>
  <c r="I392"/>
  <c r="G392"/>
  <c r="F392"/>
  <c r="E392"/>
  <c r="D392"/>
  <c r="C392"/>
  <c r="B392"/>
  <c r="A392"/>
  <c r="O391"/>
  <c r="N391"/>
  <c r="M391"/>
  <c r="L391"/>
  <c r="K391"/>
  <c r="J391"/>
  <c r="I391"/>
  <c r="H391"/>
  <c r="H392" s="1"/>
  <c r="G391"/>
  <c r="F391"/>
  <c r="E391"/>
  <c r="D391"/>
  <c r="C391"/>
  <c r="B391"/>
  <c r="A391"/>
  <c r="O390"/>
  <c r="N390"/>
  <c r="M390"/>
  <c r="L390"/>
  <c r="K390"/>
  <c r="J390"/>
  <c r="I390"/>
  <c r="H390"/>
  <c r="G390"/>
  <c r="F390"/>
  <c r="E390"/>
  <c r="D390"/>
  <c r="C390"/>
  <c r="B390"/>
  <c r="A390"/>
  <c r="O389"/>
  <c r="N389"/>
  <c r="M389"/>
  <c r="L389"/>
  <c r="J389"/>
  <c r="I389"/>
  <c r="G389"/>
  <c r="F389"/>
  <c r="E389"/>
  <c r="D389"/>
  <c r="C389"/>
  <c r="B389"/>
  <c r="A389"/>
  <c r="O388"/>
  <c r="N388"/>
  <c r="M388"/>
  <c r="L388"/>
  <c r="K388"/>
  <c r="J388"/>
  <c r="I388"/>
  <c r="H388"/>
  <c r="H389" s="1"/>
  <c r="G388"/>
  <c r="F388"/>
  <c r="E388"/>
  <c r="D388"/>
  <c r="C388"/>
  <c r="B388"/>
  <c r="A388"/>
  <c r="O387"/>
  <c r="N387"/>
  <c r="M387"/>
  <c r="L387"/>
  <c r="K387"/>
  <c r="J387"/>
  <c r="I387"/>
  <c r="G387"/>
  <c r="F387"/>
  <c r="E387"/>
  <c r="D387"/>
  <c r="C387"/>
  <c r="B387"/>
  <c r="A387"/>
  <c r="O386"/>
  <c r="N386"/>
  <c r="M386"/>
  <c r="L386"/>
  <c r="J386"/>
  <c r="I386"/>
  <c r="H386"/>
  <c r="H387" s="1"/>
  <c r="G386"/>
  <c r="F386"/>
  <c r="E386"/>
  <c r="D386"/>
  <c r="C386"/>
  <c r="B386"/>
  <c r="A386"/>
  <c r="O385"/>
  <c r="N385"/>
  <c r="M385"/>
  <c r="L385"/>
  <c r="K385"/>
  <c r="J385"/>
  <c r="I385"/>
  <c r="H385"/>
  <c r="G385"/>
  <c r="F385"/>
  <c r="E385"/>
  <c r="D385"/>
  <c r="C385"/>
  <c r="B385"/>
  <c r="A385"/>
  <c r="O384"/>
  <c r="N384"/>
  <c r="M384"/>
  <c r="L384"/>
  <c r="K384"/>
  <c r="J384"/>
  <c r="I384"/>
  <c r="H384"/>
  <c r="G384"/>
  <c r="F384"/>
  <c r="E384"/>
  <c r="D384"/>
  <c r="C384"/>
  <c r="B384"/>
  <c r="A384"/>
  <c r="O383"/>
  <c r="N383"/>
  <c r="M383"/>
  <c r="L383"/>
  <c r="J383"/>
  <c r="I383"/>
  <c r="G383"/>
  <c r="F383"/>
  <c r="E383"/>
  <c r="D383"/>
  <c r="C383"/>
  <c r="B383"/>
  <c r="A383"/>
  <c r="O382"/>
  <c r="N382"/>
  <c r="M382"/>
  <c r="L382"/>
  <c r="K382"/>
  <c r="J382"/>
  <c r="I382"/>
  <c r="G382"/>
  <c r="F382"/>
  <c r="E382"/>
  <c r="D382"/>
  <c r="C382"/>
  <c r="B382"/>
  <c r="A382"/>
  <c r="O381"/>
  <c r="N381"/>
  <c r="M381"/>
  <c r="L381"/>
  <c r="K381"/>
  <c r="J381"/>
  <c r="I381"/>
  <c r="H381"/>
  <c r="H382" s="1"/>
  <c r="H383" s="1"/>
  <c r="G381"/>
  <c r="F381"/>
  <c r="E381"/>
  <c r="D381"/>
  <c r="C381"/>
  <c r="B381"/>
  <c r="A381"/>
  <c r="O380"/>
  <c r="N380"/>
  <c r="M380"/>
  <c r="L380"/>
  <c r="K380"/>
  <c r="J380"/>
  <c r="I380"/>
  <c r="H380"/>
  <c r="G380"/>
  <c r="F380"/>
  <c r="E380"/>
  <c r="D380"/>
  <c r="C380"/>
  <c r="B380"/>
  <c r="A380"/>
  <c r="O379"/>
  <c r="N379"/>
  <c r="M379"/>
  <c r="L379"/>
  <c r="K379"/>
  <c r="J379"/>
  <c r="I379"/>
  <c r="H379"/>
  <c r="G379"/>
  <c r="F379"/>
  <c r="E379"/>
  <c r="D379"/>
  <c r="C379"/>
  <c r="B379"/>
  <c r="A379"/>
  <c r="O378"/>
  <c r="N378"/>
  <c r="M378"/>
  <c r="L378"/>
  <c r="K378"/>
  <c r="J378"/>
  <c r="I378"/>
  <c r="H378"/>
  <c r="G378"/>
  <c r="F378"/>
  <c r="E378"/>
  <c r="D378"/>
  <c r="C378"/>
  <c r="B378"/>
  <c r="A378"/>
  <c r="O377"/>
  <c r="N377"/>
  <c r="M377"/>
  <c r="L377"/>
  <c r="J377"/>
  <c r="I377"/>
  <c r="H377"/>
  <c r="G377"/>
  <c r="F377"/>
  <c r="E377"/>
  <c r="D377"/>
  <c r="C377"/>
  <c r="B377"/>
  <c r="A377"/>
  <c r="O376"/>
  <c r="N376"/>
  <c r="M376"/>
  <c r="L376"/>
  <c r="K376"/>
  <c r="J376"/>
  <c r="I376"/>
  <c r="G376"/>
  <c r="F376"/>
  <c r="E376"/>
  <c r="D376"/>
  <c r="C376"/>
  <c r="B376"/>
  <c r="A376"/>
  <c r="O375"/>
  <c r="N375"/>
  <c r="M375"/>
  <c r="L375"/>
  <c r="K375"/>
  <c r="J375"/>
  <c r="I375"/>
  <c r="H375"/>
  <c r="H376" s="1"/>
  <c r="G375"/>
  <c r="F375"/>
  <c r="E375"/>
  <c r="D375"/>
  <c r="C375"/>
  <c r="B375"/>
  <c r="A375"/>
  <c r="O374"/>
  <c r="N374"/>
  <c r="M374"/>
  <c r="L374"/>
  <c r="K374"/>
  <c r="J374"/>
  <c r="I374"/>
  <c r="G374"/>
  <c r="F374"/>
  <c r="E374"/>
  <c r="D374"/>
  <c r="C374"/>
  <c r="B374"/>
  <c r="A374"/>
  <c r="O373"/>
  <c r="N373"/>
  <c r="M373"/>
  <c r="L373"/>
  <c r="K373"/>
  <c r="J373"/>
  <c r="I373"/>
  <c r="G373"/>
  <c r="F373"/>
  <c r="E373"/>
  <c r="D373"/>
  <c r="C373"/>
  <c r="B373"/>
  <c r="A373"/>
  <c r="O372"/>
  <c r="N372"/>
  <c r="M372"/>
  <c r="L372"/>
  <c r="K372"/>
  <c r="J372"/>
  <c r="I372"/>
  <c r="G372"/>
  <c r="F372"/>
  <c r="E372"/>
  <c r="D372"/>
  <c r="C372"/>
  <c r="B372"/>
  <c r="A372"/>
  <c r="O371"/>
  <c r="N371"/>
  <c r="M371"/>
  <c r="L371"/>
  <c r="K371"/>
  <c r="J371"/>
  <c r="I371"/>
  <c r="G371"/>
  <c r="F371"/>
  <c r="E371"/>
  <c r="D371"/>
  <c r="C371"/>
  <c r="B371"/>
  <c r="A371"/>
  <c r="O370"/>
  <c r="N370"/>
  <c r="M370"/>
  <c r="L370"/>
  <c r="K370"/>
  <c r="J370"/>
  <c r="I370"/>
  <c r="H370"/>
  <c r="H371" s="1"/>
  <c r="H372" s="1"/>
  <c r="H373" s="1"/>
  <c r="H374" s="1"/>
  <c r="G370"/>
  <c r="F370"/>
  <c r="E370"/>
  <c r="D370"/>
  <c r="C370"/>
  <c r="B370"/>
  <c r="A370"/>
  <c r="O369"/>
  <c r="N369"/>
  <c r="M369"/>
  <c r="L369"/>
  <c r="K369"/>
  <c r="J369"/>
  <c r="I369"/>
  <c r="H369"/>
  <c r="G369"/>
  <c r="F369"/>
  <c r="E369"/>
  <c r="D369"/>
  <c r="C369"/>
  <c r="B369"/>
  <c r="A369"/>
  <c r="O368"/>
  <c r="N368"/>
  <c r="M368"/>
  <c r="L368"/>
  <c r="K368"/>
  <c r="J368"/>
  <c r="I368"/>
  <c r="H368"/>
  <c r="G368"/>
  <c r="F368"/>
  <c r="E368"/>
  <c r="D368"/>
  <c r="C368"/>
  <c r="B368"/>
  <c r="A368"/>
  <c r="O367"/>
  <c r="N367"/>
  <c r="M367"/>
  <c r="L367"/>
  <c r="K367"/>
  <c r="J367"/>
  <c r="I367"/>
  <c r="G367"/>
  <c r="F367"/>
  <c r="E367"/>
  <c r="D367"/>
  <c r="C367"/>
  <c r="B367"/>
  <c r="A367"/>
  <c r="O366"/>
  <c r="N366"/>
  <c r="M366"/>
  <c r="L366"/>
  <c r="K366"/>
  <c r="J366"/>
  <c r="I366"/>
  <c r="H366"/>
  <c r="H367" s="1"/>
  <c r="G366"/>
  <c r="F366"/>
  <c r="E366"/>
  <c r="D366"/>
  <c r="C366"/>
  <c r="B366"/>
  <c r="A366"/>
  <c r="O365"/>
  <c r="N365"/>
  <c r="M365"/>
  <c r="L365"/>
  <c r="K365"/>
  <c r="J365"/>
  <c r="I365"/>
  <c r="G365"/>
  <c r="F365"/>
  <c r="E365"/>
  <c r="D365"/>
  <c r="C365"/>
  <c r="B365"/>
  <c r="A365"/>
  <c r="O364"/>
  <c r="N364"/>
  <c r="M364"/>
  <c r="L364"/>
  <c r="K364"/>
  <c r="J364"/>
  <c r="I364"/>
  <c r="G364"/>
  <c r="F364"/>
  <c r="E364"/>
  <c r="D364"/>
  <c r="C364"/>
  <c r="B364"/>
  <c r="A364"/>
  <c r="O363"/>
  <c r="N363"/>
  <c r="M363"/>
  <c r="L363"/>
  <c r="K363"/>
  <c r="J363"/>
  <c r="I363"/>
  <c r="H363"/>
  <c r="H364" s="1"/>
  <c r="H365" s="1"/>
  <c r="G363"/>
  <c r="F363"/>
  <c r="E363"/>
  <c r="D363"/>
  <c r="C363"/>
  <c r="B363"/>
  <c r="A363"/>
  <c r="O362"/>
  <c r="N362"/>
  <c r="M362"/>
  <c r="L362"/>
  <c r="K362"/>
  <c r="J362"/>
  <c r="I362"/>
  <c r="H362"/>
  <c r="G362"/>
  <c r="F362"/>
  <c r="E362"/>
  <c r="D362"/>
  <c r="C362"/>
  <c r="B362"/>
  <c r="A362"/>
  <c r="O361"/>
  <c r="N361"/>
  <c r="M361"/>
  <c r="L361"/>
  <c r="K361"/>
  <c r="J361"/>
  <c r="I361"/>
  <c r="G361"/>
  <c r="F361"/>
  <c r="E361"/>
  <c r="D361"/>
  <c r="C361"/>
  <c r="B361"/>
  <c r="A361"/>
  <c r="O360"/>
  <c r="N360"/>
  <c r="M360"/>
  <c r="L360"/>
  <c r="K360"/>
  <c r="J360"/>
  <c r="I360"/>
  <c r="H360"/>
  <c r="H361" s="1"/>
  <c r="G360"/>
  <c r="F360"/>
  <c r="E360"/>
  <c r="D360"/>
  <c r="C360"/>
  <c r="B360"/>
  <c r="A360"/>
  <c r="O359"/>
  <c r="N359"/>
  <c r="M359"/>
  <c r="L359"/>
  <c r="K359"/>
  <c r="J359"/>
  <c r="I359"/>
  <c r="G359"/>
  <c r="F359"/>
  <c r="E359"/>
  <c r="D359"/>
  <c r="C359"/>
  <c r="B359"/>
  <c r="A359"/>
  <c r="O358"/>
  <c r="N358"/>
  <c r="M358"/>
  <c r="L358"/>
  <c r="K358"/>
  <c r="J358"/>
  <c r="I358"/>
  <c r="G358"/>
  <c r="F358"/>
  <c r="E358"/>
  <c r="D358"/>
  <c r="C358"/>
  <c r="B358"/>
  <c r="A358"/>
  <c r="O357"/>
  <c r="N357"/>
  <c r="M357"/>
  <c r="L357"/>
  <c r="J357"/>
  <c r="I357"/>
  <c r="G357"/>
  <c r="F357"/>
  <c r="E357"/>
  <c r="D357"/>
  <c r="C357"/>
  <c r="B357"/>
  <c r="A357"/>
  <c r="O356"/>
  <c r="N356"/>
  <c r="M356"/>
  <c r="L356"/>
  <c r="K356"/>
  <c r="J356"/>
  <c r="I356"/>
  <c r="G356"/>
  <c r="F356"/>
  <c r="E356"/>
  <c r="D356"/>
  <c r="C356"/>
  <c r="B356"/>
  <c r="A356"/>
  <c r="O355"/>
  <c r="N355"/>
  <c r="M355"/>
  <c r="L355"/>
  <c r="K355"/>
  <c r="J355"/>
  <c r="I355"/>
  <c r="H355"/>
  <c r="H356" s="1"/>
  <c r="H357" s="1"/>
  <c r="G355"/>
  <c r="F355"/>
  <c r="E355"/>
  <c r="D355"/>
  <c r="C355"/>
  <c r="B355"/>
  <c r="A355"/>
  <c r="O354"/>
  <c r="N354"/>
  <c r="M354"/>
  <c r="L354"/>
  <c r="K354"/>
  <c r="J354"/>
  <c r="I354"/>
  <c r="G354"/>
  <c r="F354"/>
  <c r="E354"/>
  <c r="D354"/>
  <c r="C354"/>
  <c r="B354"/>
  <c r="A354"/>
  <c r="O353"/>
  <c r="N353"/>
  <c r="M353"/>
  <c r="L353"/>
  <c r="K353"/>
  <c r="J353"/>
  <c r="I353"/>
  <c r="H353"/>
  <c r="H354" s="1"/>
  <c r="G353"/>
  <c r="F353"/>
  <c r="E353"/>
  <c r="D353"/>
  <c r="C353"/>
  <c r="B353"/>
  <c r="A353"/>
  <c r="O352"/>
  <c r="N352"/>
  <c r="M352"/>
  <c r="L352"/>
  <c r="K352"/>
  <c r="J352"/>
  <c r="I352"/>
  <c r="H352"/>
  <c r="G352"/>
  <c r="F352"/>
  <c r="E352"/>
  <c r="D352"/>
  <c r="C352"/>
  <c r="B352"/>
  <c r="A352"/>
  <c r="O351"/>
  <c r="N351"/>
  <c r="M351"/>
  <c r="L351"/>
  <c r="K351"/>
  <c r="J351"/>
  <c r="I351"/>
  <c r="H351"/>
  <c r="G351"/>
  <c r="F351"/>
  <c r="E351"/>
  <c r="D351"/>
  <c r="C351"/>
  <c r="B351"/>
  <c r="A351"/>
  <c r="O350"/>
  <c r="N350"/>
  <c r="M350"/>
  <c r="L350"/>
  <c r="K350"/>
  <c r="J350"/>
  <c r="I350"/>
  <c r="G350"/>
  <c r="F350"/>
  <c r="E350"/>
  <c r="D350"/>
  <c r="C350"/>
  <c r="B350"/>
  <c r="A350"/>
  <c r="O349"/>
  <c r="N349"/>
  <c r="M349"/>
  <c r="L349"/>
  <c r="K349"/>
  <c r="J349"/>
  <c r="I349"/>
  <c r="G349"/>
  <c r="F349"/>
  <c r="E349"/>
  <c r="D349"/>
  <c r="C349"/>
  <c r="B349"/>
  <c r="A349"/>
  <c r="O348"/>
  <c r="N348"/>
  <c r="M348"/>
  <c r="L348"/>
  <c r="K348"/>
  <c r="J348"/>
  <c r="I348"/>
  <c r="G348"/>
  <c r="F348"/>
  <c r="E348"/>
  <c r="D348"/>
  <c r="C348"/>
  <c r="B348"/>
  <c r="A348"/>
  <c r="O347"/>
  <c r="N347"/>
  <c r="M347"/>
  <c r="L347"/>
  <c r="K347"/>
  <c r="J347"/>
  <c r="I347"/>
  <c r="G347"/>
  <c r="F347"/>
  <c r="E347"/>
  <c r="D347"/>
  <c r="C347"/>
  <c r="B347"/>
  <c r="A347"/>
  <c r="O346"/>
  <c r="N346"/>
  <c r="M346"/>
  <c r="L346"/>
  <c r="K346"/>
  <c r="J346"/>
  <c r="I346"/>
  <c r="G346"/>
  <c r="F346"/>
  <c r="E346"/>
  <c r="D346"/>
  <c r="C346"/>
  <c r="B346"/>
  <c r="A346"/>
  <c r="O345"/>
  <c r="N345"/>
  <c r="M345"/>
  <c r="L345"/>
  <c r="K345"/>
  <c r="J345"/>
  <c r="I345"/>
  <c r="H345"/>
  <c r="H346" s="1"/>
  <c r="H347" s="1"/>
  <c r="H348" s="1"/>
  <c r="H349" s="1"/>
  <c r="H350" s="1"/>
  <c r="G345"/>
  <c r="F345"/>
  <c r="E345"/>
  <c r="D345"/>
  <c r="C345"/>
  <c r="B345"/>
  <c r="A345"/>
  <c r="O344"/>
  <c r="N344"/>
  <c r="M344"/>
  <c r="L344"/>
  <c r="K344"/>
  <c r="J344"/>
  <c r="I344"/>
  <c r="H344"/>
  <c r="G344"/>
  <c r="F344"/>
  <c r="E344"/>
  <c r="D344"/>
  <c r="C344"/>
  <c r="B344"/>
  <c r="A344"/>
  <c r="O343"/>
  <c r="N343"/>
  <c r="M343"/>
  <c r="L343"/>
  <c r="K343"/>
  <c r="J343"/>
  <c r="I343"/>
  <c r="H343"/>
  <c r="G343"/>
  <c r="F343"/>
  <c r="E343"/>
  <c r="D343"/>
  <c r="C343"/>
  <c r="B343"/>
  <c r="A343"/>
  <c r="O342"/>
  <c r="N342"/>
  <c r="M342"/>
  <c r="L342"/>
  <c r="K342"/>
  <c r="J342"/>
  <c r="I342"/>
  <c r="G342"/>
  <c r="F342"/>
  <c r="E342"/>
  <c r="D342"/>
  <c r="C342"/>
  <c r="B342"/>
  <c r="A342"/>
  <c r="O341"/>
  <c r="N341"/>
  <c r="M341"/>
  <c r="L341"/>
  <c r="K341"/>
  <c r="J341"/>
  <c r="I341"/>
  <c r="G341"/>
  <c r="F341"/>
  <c r="E341"/>
  <c r="D341"/>
  <c r="C341"/>
  <c r="B341"/>
  <c r="A341"/>
  <c r="O340"/>
  <c r="N340"/>
  <c r="M340"/>
  <c r="L340"/>
  <c r="K340"/>
  <c r="J340"/>
  <c r="I340"/>
  <c r="G340"/>
  <c r="F340"/>
  <c r="E340"/>
  <c r="D340"/>
  <c r="C340"/>
  <c r="B340"/>
  <c r="A340"/>
  <c r="O339"/>
  <c r="N339"/>
  <c r="M339"/>
  <c r="L339"/>
  <c r="K339"/>
  <c r="J339"/>
  <c r="I339"/>
  <c r="G339"/>
  <c r="F339"/>
  <c r="E339"/>
  <c r="D339"/>
  <c r="C339"/>
  <c r="B339"/>
  <c r="A339"/>
  <c r="O338"/>
  <c r="N338"/>
  <c r="M338"/>
  <c r="L338"/>
  <c r="K338"/>
  <c r="J338"/>
  <c r="I338"/>
  <c r="G338"/>
  <c r="F338"/>
  <c r="E338"/>
  <c r="D338"/>
  <c r="C338"/>
  <c r="B338"/>
  <c r="A338"/>
  <c r="O337"/>
  <c r="N337"/>
  <c r="M337"/>
  <c r="L337"/>
  <c r="K337"/>
  <c r="J337"/>
  <c r="I337"/>
  <c r="G337"/>
  <c r="F337"/>
  <c r="E337"/>
  <c r="D337"/>
  <c r="C337"/>
  <c r="B337"/>
  <c r="A337"/>
  <c r="O336"/>
  <c r="N336"/>
  <c r="M336"/>
  <c r="L336"/>
  <c r="J336"/>
  <c r="I336"/>
  <c r="G336"/>
  <c r="F336"/>
  <c r="E336"/>
  <c r="D336"/>
  <c r="C336"/>
  <c r="B336"/>
  <c r="A336"/>
  <c r="O335"/>
  <c r="N335"/>
  <c r="M335"/>
  <c r="L335"/>
  <c r="K335"/>
  <c r="J335"/>
  <c r="I335"/>
  <c r="H335"/>
  <c r="H336" s="1"/>
  <c r="H337" s="1"/>
  <c r="H338" s="1"/>
  <c r="H339" s="1"/>
  <c r="H340" s="1"/>
  <c r="H341" s="1"/>
  <c r="H342" s="1"/>
  <c r="G335"/>
  <c r="F335"/>
  <c r="E335"/>
  <c r="D335"/>
  <c r="C335"/>
  <c r="B335"/>
  <c r="A335"/>
  <c r="O334"/>
  <c r="N334"/>
  <c r="M334"/>
  <c r="L334"/>
  <c r="K334"/>
  <c r="J334"/>
  <c r="I334"/>
  <c r="H334"/>
  <c r="G334"/>
  <c r="F334"/>
  <c r="E334"/>
  <c r="D334"/>
  <c r="C334"/>
  <c r="B334"/>
  <c r="A334"/>
  <c r="O333"/>
  <c r="N333"/>
  <c r="M333"/>
  <c r="L333"/>
  <c r="K333"/>
  <c r="J333"/>
  <c r="I333"/>
  <c r="G333"/>
  <c r="F333"/>
  <c r="E333"/>
  <c r="D333"/>
  <c r="C333"/>
  <c r="B333"/>
  <c r="A333"/>
  <c r="O332"/>
  <c r="N332"/>
  <c r="M332"/>
  <c r="L332"/>
  <c r="K332"/>
  <c r="J332"/>
  <c r="I332"/>
  <c r="G332"/>
  <c r="F332"/>
  <c r="E332"/>
  <c r="D332"/>
  <c r="C332"/>
  <c r="B332"/>
  <c r="A332"/>
  <c r="O331"/>
  <c r="N331"/>
  <c r="M331"/>
  <c r="L331"/>
  <c r="K331"/>
  <c r="J331"/>
  <c r="I331"/>
  <c r="G331"/>
  <c r="F331"/>
  <c r="E331"/>
  <c r="D331"/>
  <c r="C331"/>
  <c r="B331"/>
  <c r="A331"/>
  <c r="O330"/>
  <c r="N330"/>
  <c r="M330"/>
  <c r="L330"/>
  <c r="K330"/>
  <c r="J330"/>
  <c r="I330"/>
  <c r="G330"/>
  <c r="F330"/>
  <c r="E330"/>
  <c r="D330"/>
  <c r="C330"/>
  <c r="B330"/>
  <c r="A330"/>
  <c r="O329"/>
  <c r="N329"/>
  <c r="M329"/>
  <c r="L329"/>
  <c r="K329"/>
  <c r="J329"/>
  <c r="I329"/>
  <c r="G329"/>
  <c r="F329"/>
  <c r="E329"/>
  <c r="D329"/>
  <c r="C329"/>
  <c r="B329"/>
  <c r="A329"/>
  <c r="O328"/>
  <c r="N328"/>
  <c r="M328"/>
  <c r="L328"/>
  <c r="K328"/>
  <c r="J328"/>
  <c r="I328"/>
  <c r="H328"/>
  <c r="H329" s="1"/>
  <c r="H330" s="1"/>
  <c r="H331" s="1"/>
  <c r="H332" s="1"/>
  <c r="H333" s="1"/>
  <c r="G328"/>
  <c r="F328"/>
  <c r="E328"/>
  <c r="D328"/>
  <c r="C328"/>
  <c r="B328"/>
  <c r="A328"/>
  <c r="O327"/>
  <c r="N327"/>
  <c r="M327"/>
  <c r="L327"/>
  <c r="K327"/>
  <c r="J327"/>
  <c r="I327"/>
  <c r="H327"/>
  <c r="G327"/>
  <c r="F327"/>
  <c r="E327"/>
  <c r="D327"/>
  <c r="C327"/>
  <c r="B327"/>
  <c r="A327"/>
  <c r="O326"/>
  <c r="N326"/>
  <c r="M326"/>
  <c r="L326"/>
  <c r="K326"/>
  <c r="J326"/>
  <c r="I326"/>
  <c r="H326"/>
  <c r="G326"/>
  <c r="F326"/>
  <c r="E326"/>
  <c r="D326"/>
  <c r="C326"/>
  <c r="B326"/>
  <c r="A326"/>
  <c r="O325"/>
  <c r="N325"/>
  <c r="M325"/>
  <c r="L325"/>
  <c r="K325"/>
  <c r="J325"/>
  <c r="I325"/>
  <c r="G325"/>
  <c r="F325"/>
  <c r="E325"/>
  <c r="D325"/>
  <c r="C325"/>
  <c r="B325"/>
  <c r="A325"/>
  <c r="O324"/>
  <c r="N324"/>
  <c r="M324"/>
  <c r="L324"/>
  <c r="K324"/>
  <c r="J324"/>
  <c r="I324"/>
  <c r="H324"/>
  <c r="H325" s="1"/>
  <c r="G324"/>
  <c r="F324"/>
  <c r="E324"/>
  <c r="D324"/>
  <c r="C324"/>
  <c r="B324"/>
  <c r="A324"/>
  <c r="O323"/>
  <c r="N323"/>
  <c r="M323"/>
  <c r="L323"/>
  <c r="K323"/>
  <c r="J323"/>
  <c r="I323"/>
  <c r="H323"/>
  <c r="G323"/>
  <c r="F323"/>
  <c r="E323"/>
  <c r="D323"/>
  <c r="C323"/>
  <c r="B323"/>
  <c r="A323"/>
  <c r="O322"/>
  <c r="N322"/>
  <c r="M322"/>
  <c r="L322"/>
  <c r="K322"/>
  <c r="J322"/>
  <c r="I322"/>
  <c r="G322"/>
  <c r="F322"/>
  <c r="E322"/>
  <c r="D322"/>
  <c r="C322"/>
  <c r="B322"/>
  <c r="A322"/>
  <c r="O321"/>
  <c r="N321"/>
  <c r="M321"/>
  <c r="L321"/>
  <c r="K321"/>
  <c r="J321"/>
  <c r="I321"/>
  <c r="G321"/>
  <c r="F321"/>
  <c r="E321"/>
  <c r="D321"/>
  <c r="C321"/>
  <c r="B321"/>
  <c r="A321"/>
  <c r="O320"/>
  <c r="N320"/>
  <c r="M320"/>
  <c r="L320"/>
  <c r="K320"/>
  <c r="J320"/>
  <c r="I320"/>
  <c r="G320"/>
  <c r="F320"/>
  <c r="E320"/>
  <c r="D320"/>
  <c r="C320"/>
  <c r="B320"/>
  <c r="A320"/>
  <c r="O319"/>
  <c r="N319"/>
  <c r="M319"/>
  <c r="L319"/>
  <c r="J319"/>
  <c r="I319"/>
  <c r="H319"/>
  <c r="H320" s="1"/>
  <c r="H321" s="1"/>
  <c r="H322" s="1"/>
  <c r="G319"/>
  <c r="F319"/>
  <c r="E319"/>
  <c r="D319"/>
  <c r="C319"/>
  <c r="B319"/>
  <c r="A319"/>
  <c r="O318"/>
  <c r="N318"/>
  <c r="M318"/>
  <c r="L318"/>
  <c r="K318"/>
  <c r="J318"/>
  <c r="I318"/>
  <c r="G318"/>
  <c r="F318"/>
  <c r="E318"/>
  <c r="D318"/>
  <c r="C318"/>
  <c r="B318"/>
  <c r="A318"/>
  <c r="O317"/>
  <c r="N317"/>
  <c r="M317"/>
  <c r="L317"/>
  <c r="K317"/>
  <c r="J317"/>
  <c r="I317"/>
  <c r="H317"/>
  <c r="H318" s="1"/>
  <c r="G317"/>
  <c r="F317"/>
  <c r="E317"/>
  <c r="D317"/>
  <c r="C317"/>
  <c r="B317"/>
  <c r="A317"/>
  <c r="O316"/>
  <c r="N316"/>
  <c r="M316"/>
  <c r="L316"/>
  <c r="K316"/>
  <c r="J316"/>
  <c r="I316"/>
  <c r="G316"/>
  <c r="F316"/>
  <c r="E316"/>
  <c r="D316"/>
  <c r="C316"/>
  <c r="B316"/>
  <c r="A316"/>
  <c r="O315"/>
  <c r="N315"/>
  <c r="M315"/>
  <c r="L315"/>
  <c r="K315"/>
  <c r="J315"/>
  <c r="I315"/>
  <c r="H315"/>
  <c r="H316" s="1"/>
  <c r="G315"/>
  <c r="F315"/>
  <c r="E315"/>
  <c r="D315"/>
  <c r="C315"/>
  <c r="B315"/>
  <c r="A315"/>
  <c r="O314"/>
  <c r="N314"/>
  <c r="M314"/>
  <c r="L314"/>
  <c r="K314"/>
  <c r="J314"/>
  <c r="I314"/>
  <c r="H314"/>
  <c r="G314"/>
  <c r="F314"/>
  <c r="E314"/>
  <c r="D314"/>
  <c r="C314"/>
  <c r="B314"/>
  <c r="A314"/>
  <c r="O313"/>
  <c r="N313"/>
  <c r="M313"/>
  <c r="L313"/>
  <c r="K313"/>
  <c r="J313"/>
  <c r="I313"/>
  <c r="G313"/>
  <c r="F313"/>
  <c r="E313"/>
  <c r="D313"/>
  <c r="C313"/>
  <c r="B313"/>
  <c r="A313"/>
  <c r="O312"/>
  <c r="N312"/>
  <c r="M312"/>
  <c r="L312"/>
  <c r="K312"/>
  <c r="J312"/>
  <c r="I312"/>
  <c r="G312"/>
  <c r="F312"/>
  <c r="E312"/>
  <c r="D312"/>
  <c r="C312"/>
  <c r="B312"/>
  <c r="A312"/>
  <c r="O311"/>
  <c r="N311"/>
  <c r="M311"/>
  <c r="L311"/>
  <c r="K311"/>
  <c r="J311"/>
  <c r="I311"/>
  <c r="G311"/>
  <c r="F311"/>
  <c r="E311"/>
  <c r="D311"/>
  <c r="C311"/>
  <c r="B311"/>
  <c r="A311"/>
  <c r="O310"/>
  <c r="N310"/>
  <c r="M310"/>
  <c r="L310"/>
  <c r="K310"/>
  <c r="J310"/>
  <c r="I310"/>
  <c r="G310"/>
  <c r="F310"/>
  <c r="E310"/>
  <c r="D310"/>
  <c r="C310"/>
  <c r="B310"/>
  <c r="A310"/>
  <c r="O309"/>
  <c r="N309"/>
  <c r="M309"/>
  <c r="L309"/>
  <c r="K309"/>
  <c r="J309"/>
  <c r="I309"/>
  <c r="H309"/>
  <c r="H310" s="1"/>
  <c r="H311" s="1"/>
  <c r="H312" s="1"/>
  <c r="H313" s="1"/>
  <c r="G309"/>
  <c r="F309"/>
  <c r="E309"/>
  <c r="D309"/>
  <c r="C309"/>
  <c r="B309"/>
  <c r="A309"/>
  <c r="O308"/>
  <c r="N308"/>
  <c r="M308"/>
  <c r="L308"/>
  <c r="K308"/>
  <c r="J308"/>
  <c r="I308"/>
  <c r="H308"/>
  <c r="G308"/>
  <c r="F308"/>
  <c r="E308"/>
  <c r="D308"/>
  <c r="C308"/>
  <c r="B308"/>
  <c r="A308"/>
  <c r="O307"/>
  <c r="N307"/>
  <c r="M307"/>
  <c r="L307"/>
  <c r="K307"/>
  <c r="J307"/>
  <c r="I307"/>
  <c r="H307"/>
  <c r="G307"/>
  <c r="F307"/>
  <c r="E307"/>
  <c r="D307"/>
  <c r="C307"/>
  <c r="B307"/>
  <c r="A307"/>
  <c r="O306"/>
  <c r="N306"/>
  <c r="M306"/>
  <c r="L306"/>
  <c r="K306"/>
  <c r="J306"/>
  <c r="I306"/>
  <c r="G306"/>
  <c r="F306"/>
  <c r="E306"/>
  <c r="D306"/>
  <c r="C306"/>
  <c r="B306"/>
  <c r="A306"/>
  <c r="O305"/>
  <c r="N305"/>
  <c r="M305"/>
  <c r="L305"/>
  <c r="K305"/>
  <c r="J305"/>
  <c r="I305"/>
  <c r="G305"/>
  <c r="F305"/>
  <c r="E305"/>
  <c r="D305"/>
  <c r="C305"/>
  <c r="B305"/>
  <c r="A305"/>
  <c r="O304"/>
  <c r="N304"/>
  <c r="M304"/>
  <c r="L304"/>
  <c r="K304"/>
  <c r="J304"/>
  <c r="I304"/>
  <c r="G304"/>
  <c r="F304"/>
  <c r="E304"/>
  <c r="D304"/>
  <c r="C304"/>
  <c r="B304"/>
  <c r="A304"/>
  <c r="O303"/>
  <c r="N303"/>
  <c r="M303"/>
  <c r="L303"/>
  <c r="K303"/>
  <c r="J303"/>
  <c r="I303"/>
  <c r="G303"/>
  <c r="F303"/>
  <c r="E303"/>
  <c r="D303"/>
  <c r="C303"/>
  <c r="B303"/>
  <c r="A303"/>
  <c r="O302"/>
  <c r="N302"/>
  <c r="M302"/>
  <c r="L302"/>
  <c r="K302"/>
  <c r="J302"/>
  <c r="I302"/>
  <c r="G302"/>
  <c r="F302"/>
  <c r="E302"/>
  <c r="D302"/>
  <c r="C302"/>
  <c r="B302"/>
  <c r="A302"/>
  <c r="O301"/>
  <c r="N301"/>
  <c r="M301"/>
  <c r="L301"/>
  <c r="K301"/>
  <c r="J301"/>
  <c r="I301"/>
  <c r="H301"/>
  <c r="H302" s="1"/>
  <c r="H303" s="1"/>
  <c r="H304" s="1"/>
  <c r="H305" s="1"/>
  <c r="H306" s="1"/>
  <c r="G301"/>
  <c r="F301"/>
  <c r="E301"/>
  <c r="D301"/>
  <c r="C301"/>
  <c r="B301"/>
  <c r="A301"/>
  <c r="O300"/>
  <c r="N300"/>
  <c r="M300"/>
  <c r="L300"/>
  <c r="K300"/>
  <c r="J300"/>
  <c r="I300"/>
  <c r="G300"/>
  <c r="F300"/>
  <c r="E300"/>
  <c r="D300"/>
  <c r="C300"/>
  <c r="B300"/>
  <c r="A300"/>
  <c r="O299"/>
  <c r="N299"/>
  <c r="M299"/>
  <c r="L299"/>
  <c r="K299"/>
  <c r="J299"/>
  <c r="I299"/>
  <c r="G299"/>
  <c r="F299"/>
  <c r="E299"/>
  <c r="D299"/>
  <c r="C299"/>
  <c r="B299"/>
  <c r="A299"/>
  <c r="O298"/>
  <c r="N298"/>
  <c r="M298"/>
  <c r="L298"/>
  <c r="K298"/>
  <c r="J298"/>
  <c r="I298"/>
  <c r="H298"/>
  <c r="H299" s="1"/>
  <c r="H300" s="1"/>
  <c r="G298"/>
  <c r="F298"/>
  <c r="E298"/>
  <c r="D298"/>
  <c r="C298"/>
  <c r="B298"/>
  <c r="A298"/>
  <c r="O297"/>
  <c r="N297"/>
  <c r="M297"/>
  <c r="L297"/>
  <c r="K297"/>
  <c r="J297"/>
  <c r="I297"/>
  <c r="G297"/>
  <c r="F297"/>
  <c r="E297"/>
  <c r="D297"/>
  <c r="C297"/>
  <c r="B297"/>
  <c r="A297"/>
  <c r="O296"/>
  <c r="N296"/>
  <c r="M296"/>
  <c r="L296"/>
  <c r="K296"/>
  <c r="J296"/>
  <c r="I296"/>
  <c r="G296"/>
  <c r="F296"/>
  <c r="E296"/>
  <c r="D296"/>
  <c r="C296"/>
  <c r="B296"/>
  <c r="A296"/>
  <c r="O295"/>
  <c r="N295"/>
  <c r="M295"/>
  <c r="L295"/>
  <c r="K295"/>
  <c r="J295"/>
  <c r="I295"/>
  <c r="G295"/>
  <c r="F295"/>
  <c r="E295"/>
  <c r="D295"/>
  <c r="C295"/>
  <c r="B295"/>
  <c r="A295"/>
  <c r="O294"/>
  <c r="N294"/>
  <c r="M294"/>
  <c r="L294"/>
  <c r="K294"/>
  <c r="J294"/>
  <c r="I294"/>
  <c r="G294"/>
  <c r="F294"/>
  <c r="E294"/>
  <c r="D294"/>
  <c r="C294"/>
  <c r="B294"/>
  <c r="A294"/>
  <c r="O293"/>
  <c r="N293"/>
  <c r="M293"/>
  <c r="L293"/>
  <c r="K293"/>
  <c r="J293"/>
  <c r="I293"/>
  <c r="G293"/>
  <c r="F293"/>
  <c r="E293"/>
  <c r="D293"/>
  <c r="C293"/>
  <c r="B293"/>
  <c r="A293"/>
  <c r="O292"/>
  <c r="N292"/>
  <c r="M292"/>
  <c r="L292"/>
  <c r="J292"/>
  <c r="I292"/>
  <c r="G292"/>
  <c r="F292"/>
  <c r="E292"/>
  <c r="D292"/>
  <c r="C292"/>
  <c r="B292"/>
  <c r="A292"/>
  <c r="O291"/>
  <c r="N291"/>
  <c r="M291"/>
  <c r="L291"/>
  <c r="K291"/>
  <c r="J291"/>
  <c r="I291"/>
  <c r="G291"/>
  <c r="F291"/>
  <c r="E291"/>
  <c r="D291"/>
  <c r="C291"/>
  <c r="B291"/>
  <c r="A291"/>
  <c r="O290"/>
  <c r="N290"/>
  <c r="M290"/>
  <c r="L290"/>
  <c r="K290"/>
  <c r="J290"/>
  <c r="I290"/>
  <c r="H290"/>
  <c r="H291" s="1"/>
  <c r="H292" s="1"/>
  <c r="H293" s="1"/>
  <c r="H294" s="1"/>
  <c r="H295" s="1"/>
  <c r="H296" s="1"/>
  <c r="H297" s="1"/>
  <c r="G290"/>
  <c r="F290"/>
  <c r="E290"/>
  <c r="D290"/>
  <c r="C290"/>
  <c r="B290"/>
  <c r="A290"/>
  <c r="O289"/>
  <c r="N289"/>
  <c r="M289"/>
  <c r="L289"/>
  <c r="K289"/>
  <c r="J289"/>
  <c r="I289"/>
  <c r="G289"/>
  <c r="F289"/>
  <c r="E289"/>
  <c r="D289"/>
  <c r="C289"/>
  <c r="B289"/>
  <c r="A289"/>
  <c r="O288"/>
  <c r="N288"/>
  <c r="M288"/>
  <c r="L288"/>
  <c r="K288"/>
  <c r="J288"/>
  <c r="I288"/>
  <c r="G288"/>
  <c r="F288"/>
  <c r="E288"/>
  <c r="D288"/>
  <c r="C288"/>
  <c r="B288"/>
  <c r="A288"/>
  <c r="O287"/>
  <c r="N287"/>
  <c r="M287"/>
  <c r="L287"/>
  <c r="K287"/>
  <c r="J287"/>
  <c r="I287"/>
  <c r="G287"/>
  <c r="F287"/>
  <c r="E287"/>
  <c r="D287"/>
  <c r="C287"/>
  <c r="B287"/>
  <c r="A287"/>
  <c r="O286"/>
  <c r="N286"/>
  <c r="M286"/>
  <c r="L286"/>
  <c r="K286"/>
  <c r="J286"/>
  <c r="I286"/>
  <c r="G286"/>
  <c r="F286"/>
  <c r="E286"/>
  <c r="D286"/>
  <c r="C286"/>
  <c r="B286"/>
  <c r="A286"/>
  <c r="O285"/>
  <c r="N285"/>
  <c r="M285"/>
  <c r="L285"/>
  <c r="K285"/>
  <c r="J285"/>
  <c r="I285"/>
  <c r="G285"/>
  <c r="F285"/>
  <c r="E285"/>
  <c r="D285"/>
  <c r="C285"/>
  <c r="B285"/>
  <c r="A285"/>
  <c r="O284"/>
  <c r="N284"/>
  <c r="M284"/>
  <c r="L284"/>
  <c r="J284"/>
  <c r="I284"/>
  <c r="G284"/>
  <c r="F284"/>
  <c r="E284"/>
  <c r="D284"/>
  <c r="C284"/>
  <c r="B284"/>
  <c r="A284"/>
  <c r="O283"/>
  <c r="N283"/>
  <c r="M283"/>
  <c r="L283"/>
  <c r="K283"/>
  <c r="J283"/>
  <c r="I283"/>
  <c r="H283"/>
  <c r="H284" s="1"/>
  <c r="H285" s="1"/>
  <c r="H286" s="1"/>
  <c r="H287" s="1"/>
  <c r="H288" s="1"/>
  <c r="H289" s="1"/>
  <c r="G283"/>
  <c r="F283"/>
  <c r="E283"/>
  <c r="D283"/>
  <c r="C283"/>
  <c r="B283"/>
  <c r="A283"/>
  <c r="O282"/>
  <c r="N282"/>
  <c r="M282"/>
  <c r="L282"/>
  <c r="K282"/>
  <c r="J282"/>
  <c r="I282"/>
  <c r="G282"/>
  <c r="F282"/>
  <c r="E282"/>
  <c r="D282"/>
  <c r="C282"/>
  <c r="B282"/>
  <c r="A282"/>
  <c r="O281"/>
  <c r="N281"/>
  <c r="M281"/>
  <c r="L281"/>
  <c r="K281"/>
  <c r="J281"/>
  <c r="I281"/>
  <c r="H281"/>
  <c r="H282" s="1"/>
  <c r="G281"/>
  <c r="F281"/>
  <c r="E281"/>
  <c r="D281"/>
  <c r="C281"/>
  <c r="B281"/>
  <c r="A281"/>
  <c r="O280"/>
  <c r="N280"/>
  <c r="M280"/>
  <c r="L280"/>
  <c r="K280"/>
  <c r="J280"/>
  <c r="I280"/>
  <c r="G280"/>
  <c r="F280"/>
  <c r="E280"/>
  <c r="D280"/>
  <c r="C280"/>
  <c r="B280"/>
  <c r="A280"/>
  <c r="O279"/>
  <c r="N279"/>
  <c r="M279"/>
  <c r="L279"/>
  <c r="K279"/>
  <c r="J279"/>
  <c r="I279"/>
  <c r="G279"/>
  <c r="F279"/>
  <c r="E279"/>
  <c r="D279"/>
  <c r="C279"/>
  <c r="B279"/>
  <c r="A279"/>
  <c r="O278"/>
  <c r="N278"/>
  <c r="M278"/>
  <c r="L278"/>
  <c r="K278"/>
  <c r="J278"/>
  <c r="I278"/>
  <c r="G278"/>
  <c r="F278"/>
  <c r="E278"/>
  <c r="D278"/>
  <c r="C278"/>
  <c r="B278"/>
  <c r="A278"/>
  <c r="O277"/>
  <c r="N277"/>
  <c r="M277"/>
  <c r="L277"/>
  <c r="K277"/>
  <c r="J277"/>
  <c r="I277"/>
  <c r="G277"/>
  <c r="F277"/>
  <c r="E277"/>
  <c r="D277"/>
  <c r="C277"/>
  <c r="B277"/>
  <c r="A277"/>
  <c r="O276"/>
  <c r="N276"/>
  <c r="M276"/>
  <c r="L276"/>
  <c r="K276"/>
  <c r="J276"/>
  <c r="I276"/>
  <c r="H276"/>
  <c r="H277" s="1"/>
  <c r="H278" s="1"/>
  <c r="H279" s="1"/>
  <c r="H280" s="1"/>
  <c r="G276"/>
  <c r="F276"/>
  <c r="E276"/>
  <c r="D276"/>
  <c r="C276"/>
  <c r="B276"/>
  <c r="A276"/>
  <c r="O275"/>
  <c r="N275"/>
  <c r="M275"/>
  <c r="L275"/>
  <c r="K275"/>
  <c r="J275"/>
  <c r="I275"/>
  <c r="G275"/>
  <c r="F275"/>
  <c r="E275"/>
  <c r="D275"/>
  <c r="C275"/>
  <c r="B275"/>
  <c r="A275"/>
  <c r="O274"/>
  <c r="N274"/>
  <c r="M274"/>
  <c r="L274"/>
  <c r="K274"/>
  <c r="J274"/>
  <c r="I274"/>
  <c r="G274"/>
  <c r="F274"/>
  <c r="E274"/>
  <c r="D274"/>
  <c r="C274"/>
  <c r="B274"/>
  <c r="A274"/>
  <c r="O273"/>
  <c r="N273"/>
  <c r="M273"/>
  <c r="L273"/>
  <c r="K273"/>
  <c r="J273"/>
  <c r="I273"/>
  <c r="G273"/>
  <c r="F273"/>
  <c r="E273"/>
  <c r="D273"/>
  <c r="C273"/>
  <c r="B273"/>
  <c r="A273"/>
  <c r="O272"/>
  <c r="N272"/>
  <c r="M272"/>
  <c r="L272"/>
  <c r="K272"/>
  <c r="J272"/>
  <c r="I272"/>
  <c r="H272"/>
  <c r="H273" s="1"/>
  <c r="H274" s="1"/>
  <c r="H275" s="1"/>
  <c r="G272"/>
  <c r="F272"/>
  <c r="E272"/>
  <c r="D272"/>
  <c r="C272"/>
  <c r="B272"/>
  <c r="A272"/>
  <c r="O271"/>
  <c r="N271"/>
  <c r="M271"/>
  <c r="L271"/>
  <c r="J271"/>
  <c r="I271"/>
  <c r="G271"/>
  <c r="F271"/>
  <c r="E271"/>
  <c r="D271"/>
  <c r="C271"/>
  <c r="B271"/>
  <c r="A271"/>
  <c r="O270"/>
  <c r="N270"/>
  <c r="M270"/>
  <c r="L270"/>
  <c r="K270"/>
  <c r="J270"/>
  <c r="I270"/>
  <c r="H270"/>
  <c r="H271" s="1"/>
  <c r="G270"/>
  <c r="F270"/>
  <c r="E270"/>
  <c r="D270"/>
  <c r="C270"/>
  <c r="B270"/>
  <c r="A270"/>
  <c r="O269"/>
  <c r="N269"/>
  <c r="M269"/>
  <c r="L269"/>
  <c r="K269"/>
  <c r="J269"/>
  <c r="I269"/>
  <c r="G269"/>
  <c r="F269"/>
  <c r="E269"/>
  <c r="D269"/>
  <c r="C269"/>
  <c r="B269"/>
  <c r="A269"/>
  <c r="O268"/>
  <c r="N268"/>
  <c r="M268"/>
  <c r="L268"/>
  <c r="K268"/>
  <c r="J268"/>
  <c r="I268"/>
  <c r="H268"/>
  <c r="H269" s="1"/>
  <c r="G268"/>
  <c r="F268"/>
  <c r="E268"/>
  <c r="D268"/>
  <c r="C268"/>
  <c r="B268"/>
  <c r="A268"/>
  <c r="O267"/>
  <c r="N267"/>
  <c r="M267"/>
  <c r="L267"/>
  <c r="K267"/>
  <c r="J267"/>
  <c r="I267"/>
  <c r="H267"/>
  <c r="G267"/>
  <c r="F267"/>
  <c r="E267"/>
  <c r="D267"/>
  <c r="C267"/>
  <c r="B267"/>
  <c r="A267"/>
  <c r="O266"/>
  <c r="N266"/>
  <c r="M266"/>
  <c r="L266"/>
  <c r="K266"/>
  <c r="J266"/>
  <c r="I266"/>
  <c r="H266"/>
  <c r="G266"/>
  <c r="F266"/>
  <c r="E266"/>
  <c r="D266"/>
  <c r="C266"/>
  <c r="B266"/>
  <c r="A266"/>
  <c r="O265"/>
  <c r="N265"/>
  <c r="M265"/>
  <c r="L265"/>
  <c r="K265"/>
  <c r="J265"/>
  <c r="I265"/>
  <c r="G265"/>
  <c r="F265"/>
  <c r="E265"/>
  <c r="D265"/>
  <c r="C265"/>
  <c r="B265"/>
  <c r="A265"/>
  <c r="O264"/>
  <c r="N264"/>
  <c r="M264"/>
  <c r="L264"/>
  <c r="K264"/>
  <c r="J264"/>
  <c r="I264"/>
  <c r="G264"/>
  <c r="F264"/>
  <c r="E264"/>
  <c r="D264"/>
  <c r="C264"/>
  <c r="B264"/>
  <c r="A264"/>
  <c r="O263"/>
  <c r="N263"/>
  <c r="M263"/>
  <c r="L263"/>
  <c r="K263"/>
  <c r="J263"/>
  <c r="I263"/>
  <c r="G263"/>
  <c r="F263"/>
  <c r="E263"/>
  <c r="D263"/>
  <c r="C263"/>
  <c r="B263"/>
  <c r="A263"/>
  <c r="O262"/>
  <c r="N262"/>
  <c r="M262"/>
  <c r="L262"/>
  <c r="K262"/>
  <c r="J262"/>
  <c r="I262"/>
  <c r="G262"/>
  <c r="F262"/>
  <c r="E262"/>
  <c r="D262"/>
  <c r="C262"/>
  <c r="B262"/>
  <c r="A262"/>
  <c r="O261"/>
  <c r="N261"/>
  <c r="M261"/>
  <c r="L261"/>
  <c r="K261"/>
  <c r="J261"/>
  <c r="I261"/>
  <c r="G261"/>
  <c r="F261"/>
  <c r="E261"/>
  <c r="D261"/>
  <c r="C261"/>
  <c r="B261"/>
  <c r="A261"/>
  <c r="O260"/>
  <c r="N260"/>
  <c r="M260"/>
  <c r="L260"/>
  <c r="K260"/>
  <c r="J260"/>
  <c r="I260"/>
  <c r="G260"/>
  <c r="F260"/>
  <c r="E260"/>
  <c r="D260"/>
  <c r="C260"/>
  <c r="B260"/>
  <c r="A260"/>
  <c r="O259"/>
  <c r="N259"/>
  <c r="M259"/>
  <c r="L259"/>
  <c r="K259"/>
  <c r="J259"/>
  <c r="I259"/>
  <c r="G259"/>
  <c r="F259"/>
  <c r="E259"/>
  <c r="D259"/>
  <c r="C259"/>
  <c r="B259"/>
  <c r="A259"/>
  <c r="O258"/>
  <c r="N258"/>
  <c r="M258"/>
  <c r="L258"/>
  <c r="K258"/>
  <c r="J258"/>
  <c r="I258"/>
  <c r="G258"/>
  <c r="F258"/>
  <c r="E258"/>
  <c r="D258"/>
  <c r="C258"/>
  <c r="B258"/>
  <c r="A258"/>
  <c r="P257"/>
  <c r="O257"/>
  <c r="N257"/>
  <c r="M257"/>
  <c r="L257"/>
  <c r="K257"/>
  <c r="J257"/>
  <c r="I257"/>
  <c r="G257"/>
  <c r="E257"/>
  <c r="D257"/>
  <c r="C257"/>
  <c r="B257"/>
  <c r="A257"/>
  <c r="O256"/>
  <c r="N256"/>
  <c r="M256"/>
  <c r="L256"/>
  <c r="K256"/>
  <c r="J256"/>
  <c r="I256"/>
  <c r="G256"/>
  <c r="F256"/>
  <c r="E256"/>
  <c r="D256"/>
  <c r="C256"/>
  <c r="B256"/>
  <c r="A256"/>
  <c r="O255"/>
  <c r="N255"/>
  <c r="M255"/>
  <c r="L255"/>
  <c r="K255"/>
  <c r="J255"/>
  <c r="I255"/>
  <c r="H255"/>
  <c r="H256" s="1"/>
  <c r="H258" s="1"/>
  <c r="H259" s="1"/>
  <c r="H260" s="1"/>
  <c r="H261" s="1"/>
  <c r="H262" s="1"/>
  <c r="H263" s="1"/>
  <c r="H264" s="1"/>
  <c r="H265" s="1"/>
  <c r="G255"/>
  <c r="F255"/>
  <c r="E255"/>
  <c r="D255"/>
  <c r="C255"/>
  <c r="B255"/>
  <c r="A255"/>
  <c r="O254"/>
  <c r="N254"/>
  <c r="M254"/>
  <c r="L254"/>
  <c r="K254"/>
  <c r="J254"/>
  <c r="I254"/>
  <c r="H254"/>
  <c r="G254"/>
  <c r="F254"/>
  <c r="E254"/>
  <c r="D254"/>
  <c r="C254"/>
  <c r="B254"/>
  <c r="A254"/>
  <c r="O253"/>
  <c r="N253"/>
  <c r="M253"/>
  <c r="L253"/>
  <c r="K253"/>
  <c r="J253"/>
  <c r="I253"/>
  <c r="G253"/>
  <c r="F253"/>
  <c r="E253"/>
  <c r="D253"/>
  <c r="C253"/>
  <c r="B253"/>
  <c r="A253"/>
  <c r="O252"/>
  <c r="N252"/>
  <c r="M252"/>
  <c r="L252"/>
  <c r="K252"/>
  <c r="J252"/>
  <c r="I252"/>
  <c r="G252"/>
  <c r="F252"/>
  <c r="E252"/>
  <c r="D252"/>
  <c r="C252"/>
  <c r="B252"/>
  <c r="A252"/>
  <c r="O251"/>
  <c r="N251"/>
  <c r="M251"/>
  <c r="L251"/>
  <c r="K251"/>
  <c r="J251"/>
  <c r="I251"/>
  <c r="G251"/>
  <c r="F251"/>
  <c r="E251"/>
  <c r="D251"/>
  <c r="C251"/>
  <c r="B251"/>
  <c r="A251"/>
  <c r="O250"/>
  <c r="N250"/>
  <c r="M250"/>
  <c r="L250"/>
  <c r="J250"/>
  <c r="I250"/>
  <c r="G250"/>
  <c r="F250"/>
  <c r="E250"/>
  <c r="D250"/>
  <c r="C250"/>
  <c r="B250"/>
  <c r="A250"/>
  <c r="O249"/>
  <c r="N249"/>
  <c r="M249"/>
  <c r="L249"/>
  <c r="K249"/>
  <c r="J249"/>
  <c r="I249"/>
  <c r="G249"/>
  <c r="F249"/>
  <c r="E249"/>
  <c r="D249"/>
  <c r="C249"/>
  <c r="B249"/>
  <c r="A249"/>
  <c r="O248"/>
  <c r="N248"/>
  <c r="M248"/>
  <c r="L248"/>
  <c r="K248"/>
  <c r="J248"/>
  <c r="I248"/>
  <c r="H248"/>
  <c r="H249" s="1"/>
  <c r="H250" s="1"/>
  <c r="H251" s="1"/>
  <c r="H252" s="1"/>
  <c r="H253" s="1"/>
  <c r="G248"/>
  <c r="F248"/>
  <c r="E248"/>
  <c r="D248"/>
  <c r="C248"/>
  <c r="B248"/>
  <c r="A248"/>
  <c r="O247"/>
  <c r="N247"/>
  <c r="M247"/>
  <c r="L247"/>
  <c r="K247"/>
  <c r="J247"/>
  <c r="I247"/>
  <c r="G247"/>
  <c r="F247"/>
  <c r="E247"/>
  <c r="D247"/>
  <c r="C247"/>
  <c r="B247"/>
  <c r="A247"/>
  <c r="O246"/>
  <c r="N246"/>
  <c r="M246"/>
  <c r="L246"/>
  <c r="K246"/>
  <c r="J246"/>
  <c r="I246"/>
  <c r="H246"/>
  <c r="H247" s="1"/>
  <c r="G246"/>
  <c r="F246"/>
  <c r="E246"/>
  <c r="D246"/>
  <c r="C246"/>
  <c r="B246"/>
  <c r="A246"/>
  <c r="O245"/>
  <c r="N245"/>
  <c r="M245"/>
  <c r="L245"/>
  <c r="K245"/>
  <c r="J245"/>
  <c r="I245"/>
  <c r="G245"/>
  <c r="F245"/>
  <c r="E245"/>
  <c r="D245"/>
  <c r="C245"/>
  <c r="B245"/>
  <c r="A245"/>
  <c r="O244"/>
  <c r="N244"/>
  <c r="M244"/>
  <c r="L244"/>
  <c r="K244"/>
  <c r="J244"/>
  <c r="I244"/>
  <c r="G244"/>
  <c r="F244"/>
  <c r="E244"/>
  <c r="D244"/>
  <c r="C244"/>
  <c r="B244"/>
  <c r="A244"/>
  <c r="O243"/>
  <c r="N243"/>
  <c r="M243"/>
  <c r="L243"/>
  <c r="K243"/>
  <c r="J243"/>
  <c r="I243"/>
  <c r="G243"/>
  <c r="F243"/>
  <c r="E243"/>
  <c r="D243"/>
  <c r="C243"/>
  <c r="B243"/>
  <c r="A243"/>
  <c r="O242"/>
  <c r="N242"/>
  <c r="M242"/>
  <c r="L242"/>
  <c r="K242"/>
  <c r="J242"/>
  <c r="I242"/>
  <c r="G242"/>
  <c r="F242"/>
  <c r="E242"/>
  <c r="D242"/>
  <c r="C242"/>
  <c r="B242"/>
  <c r="A242"/>
  <c r="O241"/>
  <c r="N241"/>
  <c r="M241"/>
  <c r="L241"/>
  <c r="K241"/>
  <c r="J241"/>
  <c r="I241"/>
  <c r="G241"/>
  <c r="F241"/>
  <c r="E241"/>
  <c r="D241"/>
  <c r="C241"/>
  <c r="B241"/>
  <c r="A241"/>
  <c r="O240"/>
  <c r="N240"/>
  <c r="M240"/>
  <c r="L240"/>
  <c r="K240"/>
  <c r="J240"/>
  <c r="I240"/>
  <c r="G240"/>
  <c r="F240"/>
  <c r="E240"/>
  <c r="D240"/>
  <c r="C240"/>
  <c r="B240"/>
  <c r="A240"/>
  <c r="O239"/>
  <c r="N239"/>
  <c r="M239"/>
  <c r="L239"/>
  <c r="K239"/>
  <c r="J239"/>
  <c r="I239"/>
  <c r="G239"/>
  <c r="F239"/>
  <c r="E239"/>
  <c r="D239"/>
  <c r="C239"/>
  <c r="B239"/>
  <c r="A239"/>
  <c r="O238"/>
  <c r="N238"/>
  <c r="M238"/>
  <c r="L238"/>
  <c r="K238"/>
  <c r="J238"/>
  <c r="I238"/>
  <c r="G238"/>
  <c r="F238"/>
  <c r="E238"/>
  <c r="D238"/>
  <c r="C238"/>
  <c r="B238"/>
  <c r="A238"/>
  <c r="O237"/>
  <c r="N237"/>
  <c r="M237"/>
  <c r="L237"/>
  <c r="K237"/>
  <c r="J237"/>
  <c r="I237"/>
  <c r="G237"/>
  <c r="F237"/>
  <c r="E237"/>
  <c r="D237"/>
  <c r="C237"/>
  <c r="B237"/>
  <c r="A237"/>
  <c r="O236"/>
  <c r="N236"/>
  <c r="M236"/>
  <c r="L236"/>
  <c r="K236"/>
  <c r="J236"/>
  <c r="I236"/>
  <c r="G236"/>
  <c r="F236"/>
  <c r="E236"/>
  <c r="D236"/>
  <c r="C236"/>
  <c r="B236"/>
  <c r="A236"/>
  <c r="O235"/>
  <c r="N235"/>
  <c r="M235"/>
  <c r="L235"/>
  <c r="K235"/>
  <c r="J235"/>
  <c r="I235"/>
  <c r="G235"/>
  <c r="F235"/>
  <c r="E235"/>
  <c r="D235"/>
  <c r="C235"/>
  <c r="B235"/>
  <c r="A235"/>
  <c r="O234"/>
  <c r="N234"/>
  <c r="M234"/>
  <c r="L234"/>
  <c r="J234"/>
  <c r="I234"/>
  <c r="G234"/>
  <c r="F234"/>
  <c r="E234"/>
  <c r="D234"/>
  <c r="C234"/>
  <c r="B234"/>
  <c r="A234"/>
  <c r="O233"/>
  <c r="N233"/>
  <c r="M233"/>
  <c r="L233"/>
  <c r="K233"/>
  <c r="J233"/>
  <c r="I233"/>
  <c r="G233"/>
  <c r="F233"/>
  <c r="E233"/>
  <c r="D233"/>
  <c r="C233"/>
  <c r="B233"/>
  <c r="A233"/>
  <c r="O232"/>
  <c r="N232"/>
  <c r="M232"/>
  <c r="L232"/>
  <c r="K232"/>
  <c r="J232"/>
  <c r="I232"/>
  <c r="G232"/>
  <c r="F232"/>
  <c r="E232"/>
  <c r="D232"/>
  <c r="C232"/>
  <c r="B232"/>
  <c r="A232"/>
  <c r="O231"/>
  <c r="N231"/>
  <c r="M231"/>
  <c r="L231"/>
  <c r="K231"/>
  <c r="J231"/>
  <c r="I231"/>
  <c r="G231"/>
  <c r="F231"/>
  <c r="E231"/>
  <c r="D231"/>
  <c r="C231"/>
  <c r="B231"/>
  <c r="A231"/>
  <c r="O230"/>
  <c r="N230"/>
  <c r="M230"/>
  <c r="L230"/>
  <c r="J230"/>
  <c r="I230"/>
  <c r="H230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G230"/>
  <c r="F230"/>
  <c r="E230"/>
  <c r="D230"/>
  <c r="C230"/>
  <c r="B230"/>
  <c r="A230"/>
  <c r="O229"/>
  <c r="N229"/>
  <c r="M229"/>
  <c r="L229"/>
  <c r="K229"/>
  <c r="J229"/>
  <c r="I229"/>
  <c r="G229"/>
  <c r="F229"/>
  <c r="E229"/>
  <c r="D229"/>
  <c r="C229"/>
  <c r="B229"/>
  <c r="A229"/>
  <c r="O228"/>
  <c r="N228"/>
  <c r="M228"/>
  <c r="L228"/>
  <c r="K228"/>
  <c r="J228"/>
  <c r="I228"/>
  <c r="G228"/>
  <c r="F228"/>
  <c r="E228"/>
  <c r="D228"/>
  <c r="C228"/>
  <c r="B228"/>
  <c r="A228"/>
  <c r="O227"/>
  <c r="N227"/>
  <c r="M227"/>
  <c r="L227"/>
  <c r="K227"/>
  <c r="J227"/>
  <c r="I227"/>
  <c r="G227"/>
  <c r="F227"/>
  <c r="E227"/>
  <c r="D227"/>
  <c r="C227"/>
  <c r="B227"/>
  <c r="A227"/>
  <c r="O226"/>
  <c r="N226"/>
  <c r="M226"/>
  <c r="L226"/>
  <c r="K226"/>
  <c r="J226"/>
  <c r="I226"/>
  <c r="G226"/>
  <c r="F226"/>
  <c r="E226"/>
  <c r="D226"/>
  <c r="C226"/>
  <c r="B226"/>
  <c r="A226"/>
  <c r="O225"/>
  <c r="N225"/>
  <c r="M225"/>
  <c r="L225"/>
  <c r="K225"/>
  <c r="J225"/>
  <c r="I225"/>
  <c r="G225"/>
  <c r="F225"/>
  <c r="E225"/>
  <c r="D225"/>
  <c r="C225"/>
  <c r="B225"/>
  <c r="A225"/>
  <c r="O224"/>
  <c r="N224"/>
  <c r="M224"/>
  <c r="L224"/>
  <c r="K224"/>
  <c r="J224"/>
  <c r="I224"/>
  <c r="H224"/>
  <c r="H225" s="1"/>
  <c r="H226" s="1"/>
  <c r="H227" s="1"/>
  <c r="H228" s="1"/>
  <c r="H229" s="1"/>
  <c r="G224"/>
  <c r="F224"/>
  <c r="E224"/>
  <c r="D224"/>
  <c r="C224"/>
  <c r="B224"/>
  <c r="A224"/>
  <c r="O223"/>
  <c r="N223"/>
  <c r="M223"/>
  <c r="L223"/>
  <c r="K223"/>
  <c r="J223"/>
  <c r="I223"/>
  <c r="G223"/>
  <c r="F223"/>
  <c r="E223"/>
  <c r="D223"/>
  <c r="C223"/>
  <c r="B223"/>
  <c r="A223"/>
  <c r="O222"/>
  <c r="N222"/>
  <c r="M222"/>
  <c r="L222"/>
  <c r="K222"/>
  <c r="J222"/>
  <c r="I222"/>
  <c r="G222"/>
  <c r="F222"/>
  <c r="E222"/>
  <c r="D222"/>
  <c r="C222"/>
  <c r="B222"/>
  <c r="A222"/>
  <c r="O221"/>
  <c r="N221"/>
  <c r="M221"/>
  <c r="L221"/>
  <c r="K221"/>
  <c r="J221"/>
  <c r="I221"/>
  <c r="G221"/>
  <c r="F221"/>
  <c r="E221"/>
  <c r="D221"/>
  <c r="C221"/>
  <c r="B221"/>
  <c r="A221"/>
  <c r="O220"/>
  <c r="N220"/>
  <c r="M220"/>
  <c r="L220"/>
  <c r="K220"/>
  <c r="J220"/>
  <c r="I220"/>
  <c r="G220"/>
  <c r="F220"/>
  <c r="E220"/>
  <c r="D220"/>
  <c r="C220"/>
  <c r="B220"/>
  <c r="A220"/>
  <c r="O219"/>
  <c r="N219"/>
  <c r="M219"/>
  <c r="L219"/>
  <c r="K219"/>
  <c r="J219"/>
  <c r="I219"/>
  <c r="G219"/>
  <c r="F219"/>
  <c r="E219"/>
  <c r="D219"/>
  <c r="C219"/>
  <c r="B219"/>
  <c r="A219"/>
  <c r="O218"/>
  <c r="N218"/>
  <c r="M218"/>
  <c r="L218"/>
  <c r="K218"/>
  <c r="J218"/>
  <c r="I218"/>
  <c r="G218"/>
  <c r="F218"/>
  <c r="E218"/>
  <c r="D218"/>
  <c r="C218"/>
  <c r="B218"/>
  <c r="A218"/>
  <c r="O217"/>
  <c r="N217"/>
  <c r="M217"/>
  <c r="L217"/>
  <c r="K217"/>
  <c r="J217"/>
  <c r="I217"/>
  <c r="G217"/>
  <c r="F217"/>
  <c r="E217"/>
  <c r="D217"/>
  <c r="C217"/>
  <c r="B217"/>
  <c r="A217"/>
  <c r="O216"/>
  <c r="N216"/>
  <c r="M216"/>
  <c r="L216"/>
  <c r="K216"/>
  <c r="J216"/>
  <c r="I216"/>
  <c r="G216"/>
  <c r="F216"/>
  <c r="E216"/>
  <c r="D216"/>
  <c r="C216"/>
  <c r="B216"/>
  <c r="A216"/>
  <c r="O215"/>
  <c r="N215"/>
  <c r="M215"/>
  <c r="L215"/>
  <c r="K215"/>
  <c r="J215"/>
  <c r="I215"/>
  <c r="G215"/>
  <c r="F215"/>
  <c r="E215"/>
  <c r="D215"/>
  <c r="C215"/>
  <c r="B215"/>
  <c r="A215"/>
  <c r="O214"/>
  <c r="N214"/>
  <c r="M214"/>
  <c r="L214"/>
  <c r="J214"/>
  <c r="I214"/>
  <c r="G214"/>
  <c r="F214"/>
  <c r="E214"/>
  <c r="D214"/>
  <c r="C214"/>
  <c r="B214"/>
  <c r="A214"/>
  <c r="O213"/>
  <c r="N213"/>
  <c r="M213"/>
  <c r="L213"/>
  <c r="K213"/>
  <c r="J213"/>
  <c r="I213"/>
  <c r="G213"/>
  <c r="F213"/>
  <c r="E213"/>
  <c r="D213"/>
  <c r="C213"/>
  <c r="B213"/>
  <c r="A213"/>
  <c r="O212"/>
  <c r="N212"/>
  <c r="M212"/>
  <c r="L212"/>
  <c r="K212"/>
  <c r="J212"/>
  <c r="I212"/>
  <c r="G212"/>
  <c r="F212"/>
  <c r="E212"/>
  <c r="D212"/>
  <c r="C212"/>
  <c r="B212"/>
  <c r="A212"/>
  <c r="O211"/>
  <c r="N211"/>
  <c r="M211"/>
  <c r="L211"/>
  <c r="K211"/>
  <c r="J211"/>
  <c r="I211"/>
  <c r="G211"/>
  <c r="F211"/>
  <c r="E211"/>
  <c r="D211"/>
  <c r="C211"/>
  <c r="B211"/>
  <c r="A211"/>
  <c r="O210"/>
  <c r="N210"/>
  <c r="M210"/>
  <c r="L210"/>
  <c r="K210"/>
  <c r="J210"/>
  <c r="I210"/>
  <c r="G210"/>
  <c r="F210"/>
  <c r="E210"/>
  <c r="D210"/>
  <c r="C210"/>
  <c r="B210"/>
  <c r="A210"/>
  <c r="O209"/>
  <c r="N209"/>
  <c r="M209"/>
  <c r="L209"/>
  <c r="K209"/>
  <c r="J209"/>
  <c r="I209"/>
  <c r="G209"/>
  <c r="F209"/>
  <c r="E209"/>
  <c r="D209"/>
  <c r="C209"/>
  <c r="B209"/>
  <c r="A209"/>
  <c r="O208"/>
  <c r="N208"/>
  <c r="M208"/>
  <c r="L208"/>
  <c r="K208"/>
  <c r="J208"/>
  <c r="I208"/>
  <c r="G208"/>
  <c r="F208"/>
  <c r="E208"/>
  <c r="D208"/>
  <c r="C208"/>
  <c r="B208"/>
  <c r="A208"/>
  <c r="O207"/>
  <c r="N207"/>
  <c r="M207"/>
  <c r="L207"/>
  <c r="K207"/>
  <c r="J207"/>
  <c r="I207"/>
  <c r="G207"/>
  <c r="F207"/>
  <c r="E207"/>
  <c r="D207"/>
  <c r="C207"/>
  <c r="B207"/>
  <c r="A207"/>
  <c r="O206"/>
  <c r="N206"/>
  <c r="M206"/>
  <c r="L206"/>
  <c r="K206"/>
  <c r="J206"/>
  <c r="I206"/>
  <c r="G206"/>
  <c r="F206"/>
  <c r="E206"/>
  <c r="D206"/>
  <c r="C206"/>
  <c r="B206"/>
  <c r="A206"/>
  <c r="O205"/>
  <c r="N205"/>
  <c r="M205"/>
  <c r="L205"/>
  <c r="K205"/>
  <c r="J205"/>
  <c r="I205"/>
  <c r="G205"/>
  <c r="F205"/>
  <c r="E205"/>
  <c r="D205"/>
  <c r="C205"/>
  <c r="B205"/>
  <c r="A205"/>
  <c r="O204"/>
  <c r="N204"/>
  <c r="M204"/>
  <c r="L204"/>
  <c r="J204"/>
  <c r="I204"/>
  <c r="G204"/>
  <c r="F204"/>
  <c r="E204"/>
  <c r="D204"/>
  <c r="C204"/>
  <c r="B204"/>
  <c r="A204"/>
  <c r="O203"/>
  <c r="N203"/>
  <c r="M203"/>
  <c r="L203"/>
  <c r="K203"/>
  <c r="J203"/>
  <c r="I203"/>
  <c r="G203"/>
  <c r="F203"/>
  <c r="E203"/>
  <c r="D203"/>
  <c r="C203"/>
  <c r="B203"/>
  <c r="A203"/>
  <c r="O202"/>
  <c r="N202"/>
  <c r="M202"/>
  <c r="L202"/>
  <c r="K202"/>
  <c r="J202"/>
  <c r="I202"/>
  <c r="G202"/>
  <c r="F202"/>
  <c r="E202"/>
  <c r="D202"/>
  <c r="C202"/>
  <c r="B202"/>
  <c r="A202"/>
  <c r="O201"/>
  <c r="N201"/>
  <c r="M201"/>
  <c r="L201"/>
  <c r="J201"/>
  <c r="I201"/>
  <c r="G201"/>
  <c r="F201"/>
  <c r="E201"/>
  <c r="D201"/>
  <c r="C201"/>
  <c r="B201"/>
  <c r="A201"/>
  <c r="O200"/>
  <c r="N200"/>
  <c r="M200"/>
  <c r="L200"/>
  <c r="K200"/>
  <c r="J200"/>
  <c r="I200"/>
  <c r="G200"/>
  <c r="F200"/>
  <c r="E200"/>
  <c r="D200"/>
  <c r="C200"/>
  <c r="B200"/>
  <c r="A200"/>
  <c r="O199"/>
  <c r="N199"/>
  <c r="M199"/>
  <c r="L199"/>
  <c r="K199"/>
  <c r="J199"/>
  <c r="I199"/>
  <c r="G199"/>
  <c r="F199"/>
  <c r="E199"/>
  <c r="D199"/>
  <c r="C199"/>
  <c r="B199"/>
  <c r="A199"/>
  <c r="O198"/>
  <c r="N198"/>
  <c r="M198"/>
  <c r="L198"/>
  <c r="K198"/>
  <c r="J198"/>
  <c r="I198"/>
  <c r="H198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G198"/>
  <c r="F198"/>
  <c r="E198"/>
  <c r="D198"/>
  <c r="C198"/>
  <c r="B198"/>
  <c r="A198"/>
  <c r="O197"/>
  <c r="N197"/>
  <c r="M197"/>
  <c r="L197"/>
  <c r="K197"/>
  <c r="J197"/>
  <c r="I197"/>
  <c r="H197"/>
  <c r="G197"/>
  <c r="F197"/>
  <c r="E197"/>
  <c r="D197"/>
  <c r="C197"/>
  <c r="B197"/>
  <c r="A197"/>
  <c r="O196"/>
  <c r="N196"/>
  <c r="M196"/>
  <c r="L196"/>
  <c r="K196"/>
  <c r="J196"/>
  <c r="I196"/>
  <c r="H196"/>
  <c r="G196"/>
  <c r="F196"/>
  <c r="E196"/>
  <c r="D196"/>
  <c r="C196"/>
  <c r="B196"/>
  <c r="A196"/>
  <c r="O195"/>
  <c r="N195"/>
  <c r="M195"/>
  <c r="L195"/>
  <c r="K195"/>
  <c r="J195"/>
  <c r="I195"/>
  <c r="G195"/>
  <c r="F195"/>
  <c r="E195"/>
  <c r="D195"/>
  <c r="C195"/>
  <c r="B195"/>
  <c r="A195"/>
  <c r="O194"/>
  <c r="N194"/>
  <c r="M194"/>
  <c r="L194"/>
  <c r="K194"/>
  <c r="J194"/>
  <c r="I194"/>
  <c r="G194"/>
  <c r="F194"/>
  <c r="E194"/>
  <c r="D194"/>
  <c r="C194"/>
  <c r="B194"/>
  <c r="A194"/>
  <c r="O193"/>
  <c r="N193"/>
  <c r="M193"/>
  <c r="L193"/>
  <c r="K193"/>
  <c r="J193"/>
  <c r="I193"/>
  <c r="G193"/>
  <c r="F193"/>
  <c r="E193"/>
  <c r="D193"/>
  <c r="C193"/>
  <c r="B193"/>
  <c r="A193"/>
  <c r="O192"/>
  <c r="N192"/>
  <c r="M192"/>
  <c r="L192"/>
  <c r="K192"/>
  <c r="J192"/>
  <c r="I192"/>
  <c r="G192"/>
  <c r="F192"/>
  <c r="E192"/>
  <c r="D192"/>
  <c r="C192"/>
  <c r="B192"/>
  <c r="A192"/>
  <c r="O191"/>
  <c r="N191"/>
  <c r="M191"/>
  <c r="L191"/>
  <c r="K191"/>
  <c r="J191"/>
  <c r="I191"/>
  <c r="H191"/>
  <c r="H192" s="1"/>
  <c r="H193" s="1"/>
  <c r="H194" s="1"/>
  <c r="H195" s="1"/>
  <c r="G191"/>
  <c r="F191"/>
  <c r="E191"/>
  <c r="D191"/>
  <c r="C191"/>
  <c r="B191"/>
  <c r="A191"/>
  <c r="O190"/>
  <c r="N190"/>
  <c r="M190"/>
  <c r="L190"/>
  <c r="K190"/>
  <c r="J190"/>
  <c r="I190"/>
  <c r="H190"/>
  <c r="G190"/>
  <c r="F190"/>
  <c r="E190"/>
  <c r="D190"/>
  <c r="C190"/>
  <c r="B190"/>
  <c r="A190"/>
  <c r="O189"/>
  <c r="N189"/>
  <c r="M189"/>
  <c r="L189"/>
  <c r="K189"/>
  <c r="J189"/>
  <c r="I189"/>
  <c r="G189"/>
  <c r="F189"/>
  <c r="E189"/>
  <c r="D189"/>
  <c r="C189"/>
  <c r="B189"/>
  <c r="A189"/>
  <c r="O188"/>
  <c r="N188"/>
  <c r="M188"/>
  <c r="L188"/>
  <c r="K188"/>
  <c r="J188"/>
  <c r="I188"/>
  <c r="G188"/>
  <c r="F188"/>
  <c r="E188"/>
  <c r="D188"/>
  <c r="C188"/>
  <c r="B188"/>
  <c r="A188"/>
  <c r="O187"/>
  <c r="N187"/>
  <c r="M187"/>
  <c r="L187"/>
  <c r="K187"/>
  <c r="J187"/>
  <c r="I187"/>
  <c r="G187"/>
  <c r="F187"/>
  <c r="E187"/>
  <c r="D187"/>
  <c r="C187"/>
  <c r="B187"/>
  <c r="A187"/>
  <c r="O186"/>
  <c r="N186"/>
  <c r="M186"/>
  <c r="L186"/>
  <c r="K186"/>
  <c r="J186"/>
  <c r="I186"/>
  <c r="G186"/>
  <c r="F186"/>
  <c r="E186"/>
  <c r="D186"/>
  <c r="C186"/>
  <c r="B186"/>
  <c r="A186"/>
  <c r="O185"/>
  <c r="N185"/>
  <c r="M185"/>
  <c r="L185"/>
  <c r="K185"/>
  <c r="J185"/>
  <c r="I185"/>
  <c r="H185"/>
  <c r="H186" s="1"/>
  <c r="H187" s="1"/>
  <c r="H188" s="1"/>
  <c r="H189" s="1"/>
  <c r="G185"/>
  <c r="F185"/>
  <c r="E185"/>
  <c r="D185"/>
  <c r="C185"/>
  <c r="B185"/>
  <c r="A185"/>
  <c r="O184"/>
  <c r="N184"/>
  <c r="M184"/>
  <c r="L184"/>
  <c r="K184"/>
  <c r="J184"/>
  <c r="I184"/>
  <c r="H184"/>
  <c r="G184"/>
  <c r="F184"/>
  <c r="E184"/>
  <c r="D184"/>
  <c r="C184"/>
  <c r="B184"/>
  <c r="A184"/>
  <c r="O183"/>
  <c r="N183"/>
  <c r="M183"/>
  <c r="L183"/>
  <c r="K183"/>
  <c r="J183"/>
  <c r="I183"/>
  <c r="G183"/>
  <c r="F183"/>
  <c r="E183"/>
  <c r="D183"/>
  <c r="C183"/>
  <c r="B183"/>
  <c r="A183"/>
  <c r="O182"/>
  <c r="N182"/>
  <c r="M182"/>
  <c r="L182"/>
  <c r="K182"/>
  <c r="J182"/>
  <c r="I182"/>
  <c r="G182"/>
  <c r="F182"/>
  <c r="E182"/>
  <c r="D182"/>
  <c r="C182"/>
  <c r="B182"/>
  <c r="A182"/>
  <c r="O181"/>
  <c r="N181"/>
  <c r="M181"/>
  <c r="L181"/>
  <c r="K181"/>
  <c r="J181"/>
  <c r="I181"/>
  <c r="G181"/>
  <c r="F181"/>
  <c r="E181"/>
  <c r="D181"/>
  <c r="C181"/>
  <c r="B181"/>
  <c r="A181"/>
  <c r="O180"/>
  <c r="N180"/>
  <c r="M180"/>
  <c r="L180"/>
  <c r="K180"/>
  <c r="J180"/>
  <c r="I180"/>
  <c r="H180"/>
  <c r="H181" s="1"/>
  <c r="H182" s="1"/>
  <c r="H183" s="1"/>
  <c r="G180"/>
  <c r="F180"/>
  <c r="E180"/>
  <c r="D180"/>
  <c r="C180"/>
  <c r="B180"/>
  <c r="A180"/>
  <c r="O179"/>
  <c r="N179"/>
  <c r="M179"/>
  <c r="L179"/>
  <c r="K179"/>
  <c r="J179"/>
  <c r="I179"/>
  <c r="G179"/>
  <c r="F179"/>
  <c r="E179"/>
  <c r="D179"/>
  <c r="C179"/>
  <c r="B179"/>
  <c r="A179"/>
  <c r="O178"/>
  <c r="N178"/>
  <c r="M178"/>
  <c r="L178"/>
  <c r="K178"/>
  <c r="J178"/>
  <c r="I178"/>
  <c r="G178"/>
  <c r="F178"/>
  <c r="E178"/>
  <c r="D178"/>
  <c r="C178"/>
  <c r="B178"/>
  <c r="A178"/>
  <c r="O177"/>
  <c r="N177"/>
  <c r="M177"/>
  <c r="L177"/>
  <c r="J177"/>
  <c r="I177"/>
  <c r="H177"/>
  <c r="H178" s="1"/>
  <c r="H179" s="1"/>
  <c r="G177"/>
  <c r="F177"/>
  <c r="E177"/>
  <c r="D177"/>
  <c r="C177"/>
  <c r="B177"/>
  <c r="A177"/>
  <c r="O176"/>
  <c r="N176"/>
  <c r="M176"/>
  <c r="L176"/>
  <c r="K176"/>
  <c r="J176"/>
  <c r="I176"/>
  <c r="G176"/>
  <c r="F176"/>
  <c r="E176"/>
  <c r="D176"/>
  <c r="C176"/>
  <c r="B176"/>
  <c r="A176"/>
  <c r="O175"/>
  <c r="N175"/>
  <c r="M175"/>
  <c r="L175"/>
  <c r="K175"/>
  <c r="J175"/>
  <c r="I175"/>
  <c r="G175"/>
  <c r="F175"/>
  <c r="E175"/>
  <c r="D175"/>
  <c r="C175"/>
  <c r="B175"/>
  <c r="A175"/>
  <c r="O174"/>
  <c r="N174"/>
  <c r="M174"/>
  <c r="L174"/>
  <c r="K174"/>
  <c r="J174"/>
  <c r="I174"/>
  <c r="G174"/>
  <c r="F174"/>
  <c r="E174"/>
  <c r="D174"/>
  <c r="C174"/>
  <c r="B174"/>
  <c r="A174"/>
  <c r="O173"/>
  <c r="N173"/>
  <c r="M173"/>
  <c r="L173"/>
  <c r="K173"/>
  <c r="J173"/>
  <c r="I173"/>
  <c r="G173"/>
  <c r="F173"/>
  <c r="E173"/>
  <c r="D173"/>
  <c r="C173"/>
  <c r="B173"/>
  <c r="A173"/>
  <c r="O172"/>
  <c r="N172"/>
  <c r="M172"/>
  <c r="L172"/>
  <c r="K172"/>
  <c r="J172"/>
  <c r="I172"/>
  <c r="G172"/>
  <c r="F172"/>
  <c r="E172"/>
  <c r="D172"/>
  <c r="C172"/>
  <c r="B172"/>
  <c r="A172"/>
  <c r="O171"/>
  <c r="N171"/>
  <c r="M171"/>
  <c r="L171"/>
  <c r="K171"/>
  <c r="J171"/>
  <c r="I171"/>
  <c r="H171"/>
  <c r="H172" s="1"/>
  <c r="H173" s="1"/>
  <c r="H174" s="1"/>
  <c r="H175" s="1"/>
  <c r="H176" s="1"/>
  <c r="G171"/>
  <c r="F171"/>
  <c r="E171"/>
  <c r="D171"/>
  <c r="C171"/>
  <c r="B171"/>
  <c r="A171"/>
  <c r="O170"/>
  <c r="N170"/>
  <c r="M170"/>
  <c r="L170"/>
  <c r="K170"/>
  <c r="J170"/>
  <c r="I170"/>
  <c r="H170"/>
  <c r="G170"/>
  <c r="F170"/>
  <c r="E170"/>
  <c r="D170"/>
  <c r="C170"/>
  <c r="B170"/>
  <c r="A170"/>
  <c r="O169"/>
  <c r="N169"/>
  <c r="M169"/>
  <c r="L169"/>
  <c r="K169"/>
  <c r="J169"/>
  <c r="I169"/>
  <c r="G169"/>
  <c r="F169"/>
  <c r="E169"/>
  <c r="D169"/>
  <c r="C169"/>
  <c r="B169"/>
  <c r="A169"/>
  <c r="O168"/>
  <c r="N168"/>
  <c r="M168"/>
  <c r="L168"/>
  <c r="K168"/>
  <c r="J168"/>
  <c r="I168"/>
  <c r="G168"/>
  <c r="F168"/>
  <c r="E168"/>
  <c r="D168"/>
  <c r="C168"/>
  <c r="B168"/>
  <c r="A168"/>
  <c r="O167"/>
  <c r="N167"/>
  <c r="M167"/>
  <c r="L167"/>
  <c r="K167"/>
  <c r="J167"/>
  <c r="I167"/>
  <c r="G167"/>
  <c r="F167"/>
  <c r="E167"/>
  <c r="D167"/>
  <c r="C167"/>
  <c r="B167"/>
  <c r="A167"/>
  <c r="O166"/>
  <c r="N166"/>
  <c r="M166"/>
  <c r="L166"/>
  <c r="K166"/>
  <c r="J166"/>
  <c r="I166"/>
  <c r="G166"/>
  <c r="F166"/>
  <c r="E166"/>
  <c r="D166"/>
  <c r="C166"/>
  <c r="B166"/>
  <c r="A166"/>
  <c r="O165"/>
  <c r="N165"/>
  <c r="M165"/>
  <c r="L165"/>
  <c r="K165"/>
  <c r="J165"/>
  <c r="I165"/>
  <c r="G165"/>
  <c r="F165"/>
  <c r="E165"/>
  <c r="D165"/>
  <c r="C165"/>
  <c r="B165"/>
  <c r="A165"/>
  <c r="O164"/>
  <c r="N164"/>
  <c r="M164"/>
  <c r="L164"/>
  <c r="K164"/>
  <c r="J164"/>
  <c r="I164"/>
  <c r="H164"/>
  <c r="H165" s="1"/>
  <c r="H166" s="1"/>
  <c r="H167" s="1"/>
  <c r="H168" s="1"/>
  <c r="H169" s="1"/>
  <c r="G164"/>
  <c r="F164"/>
  <c r="E164"/>
  <c r="D164"/>
  <c r="C164"/>
  <c r="B164"/>
  <c r="A164"/>
  <c r="O163"/>
  <c r="N163"/>
  <c r="M163"/>
  <c r="L163"/>
  <c r="K163"/>
  <c r="J163"/>
  <c r="I163"/>
  <c r="H163"/>
  <c r="G163"/>
  <c r="F163"/>
  <c r="E163"/>
  <c r="D163"/>
  <c r="C163"/>
  <c r="B163"/>
  <c r="A163"/>
  <c r="O162"/>
  <c r="N162"/>
  <c r="M162"/>
  <c r="L162"/>
  <c r="K162"/>
  <c r="J162"/>
  <c r="I162"/>
  <c r="G162"/>
  <c r="F162"/>
  <c r="E162"/>
  <c r="D162"/>
  <c r="C162"/>
  <c r="B162"/>
  <c r="A162"/>
  <c r="O161"/>
  <c r="N161"/>
  <c r="M161"/>
  <c r="L161"/>
  <c r="K161"/>
  <c r="J161"/>
  <c r="I161"/>
  <c r="G161"/>
  <c r="F161"/>
  <c r="E161"/>
  <c r="D161"/>
  <c r="C161"/>
  <c r="B161"/>
  <c r="A161"/>
  <c r="O160"/>
  <c r="N160"/>
  <c r="M160"/>
  <c r="L160"/>
  <c r="K160"/>
  <c r="J160"/>
  <c r="I160"/>
  <c r="H160"/>
  <c r="H161" s="1"/>
  <c r="H162" s="1"/>
  <c r="G160"/>
  <c r="F160"/>
  <c r="E160"/>
  <c r="D160"/>
  <c r="C160"/>
  <c r="B160"/>
  <c r="A160"/>
  <c r="O159"/>
  <c r="N159"/>
  <c r="M159"/>
  <c r="L159"/>
  <c r="K159"/>
  <c r="J159"/>
  <c r="I159"/>
  <c r="G159"/>
  <c r="F159"/>
  <c r="E159"/>
  <c r="D159"/>
  <c r="C159"/>
  <c r="B159"/>
  <c r="A159"/>
  <c r="O158"/>
  <c r="N158"/>
  <c r="M158"/>
  <c r="L158"/>
  <c r="K158"/>
  <c r="J158"/>
  <c r="I158"/>
  <c r="H158"/>
  <c r="H159" s="1"/>
  <c r="G158"/>
  <c r="F158"/>
  <c r="E158"/>
  <c r="D158"/>
  <c r="C158"/>
  <c r="B158"/>
  <c r="A158"/>
  <c r="O157"/>
  <c r="N157"/>
  <c r="M157"/>
  <c r="L157"/>
  <c r="J157"/>
  <c r="I157"/>
  <c r="H157"/>
  <c r="G157"/>
  <c r="F157"/>
  <c r="E157"/>
  <c r="D157"/>
  <c r="C157"/>
  <c r="B157"/>
  <c r="A157"/>
  <c r="O156"/>
  <c r="N156"/>
  <c r="M156"/>
  <c r="L156"/>
  <c r="K156"/>
  <c r="J156"/>
  <c r="I156"/>
  <c r="H156"/>
  <c r="G156"/>
  <c r="F156"/>
  <c r="E156"/>
  <c r="D156"/>
  <c r="C156"/>
  <c r="B156"/>
  <c r="A156"/>
  <c r="O155"/>
  <c r="N155"/>
  <c r="M155"/>
  <c r="L155"/>
  <c r="K155"/>
  <c r="J155"/>
  <c r="I155"/>
  <c r="G155"/>
  <c r="F155"/>
  <c r="E155"/>
  <c r="D155"/>
  <c r="C155"/>
  <c r="B155"/>
  <c r="A155"/>
  <c r="O154"/>
  <c r="N154"/>
  <c r="M154"/>
  <c r="L154"/>
  <c r="K154"/>
  <c r="J154"/>
  <c r="I154"/>
  <c r="G154"/>
  <c r="F154"/>
  <c r="E154"/>
  <c r="D154"/>
  <c r="C154"/>
  <c r="B154"/>
  <c r="A154"/>
  <c r="O153"/>
  <c r="N153"/>
  <c r="M153"/>
  <c r="L153"/>
  <c r="K153"/>
  <c r="J153"/>
  <c r="I153"/>
  <c r="H153"/>
  <c r="H154" s="1"/>
  <c r="H155" s="1"/>
  <c r="G153"/>
  <c r="F153"/>
  <c r="E153"/>
  <c r="D153"/>
  <c r="C153"/>
  <c r="B153"/>
  <c r="A153"/>
  <c r="O152"/>
  <c r="N152"/>
  <c r="M152"/>
  <c r="L152"/>
  <c r="K152"/>
  <c r="J152"/>
  <c r="I152"/>
  <c r="G152"/>
  <c r="F152"/>
  <c r="E152"/>
  <c r="D152"/>
  <c r="C152"/>
  <c r="B152"/>
  <c r="A152"/>
  <c r="O151"/>
  <c r="N151"/>
  <c r="M151"/>
  <c r="L151"/>
  <c r="K151"/>
  <c r="J151"/>
  <c r="I151"/>
  <c r="G151"/>
  <c r="F151"/>
  <c r="E151"/>
  <c r="D151"/>
  <c r="C151"/>
  <c r="B151"/>
  <c r="A151"/>
  <c r="O150"/>
  <c r="N150"/>
  <c r="M150"/>
  <c r="L150"/>
  <c r="K150"/>
  <c r="J150"/>
  <c r="I150"/>
  <c r="H150"/>
  <c r="H151" s="1"/>
  <c r="H152" s="1"/>
  <c r="G150"/>
  <c r="F150"/>
  <c r="E150"/>
  <c r="D150"/>
  <c r="C150"/>
  <c r="B150"/>
  <c r="A150"/>
  <c r="O149"/>
  <c r="N149"/>
  <c r="M149"/>
  <c r="L149"/>
  <c r="J149"/>
  <c r="I149"/>
  <c r="H149"/>
  <c r="G149"/>
  <c r="F149"/>
  <c r="E149"/>
  <c r="D149"/>
  <c r="C149"/>
  <c r="B149"/>
  <c r="A149"/>
  <c r="O148"/>
  <c r="N148"/>
  <c r="M148"/>
  <c r="L148"/>
  <c r="K148"/>
  <c r="J148"/>
  <c r="I148"/>
  <c r="H148"/>
  <c r="G148"/>
  <c r="F148"/>
  <c r="E148"/>
  <c r="D148"/>
  <c r="C148"/>
  <c r="B148"/>
  <c r="A148"/>
  <c r="O147"/>
  <c r="N147"/>
  <c r="M147"/>
  <c r="L147"/>
  <c r="K147"/>
  <c r="J147"/>
  <c r="I147"/>
  <c r="G147"/>
  <c r="F147"/>
  <c r="E147"/>
  <c r="D147"/>
  <c r="C147"/>
  <c r="B147"/>
  <c r="A147"/>
  <c r="O146"/>
  <c r="N146"/>
  <c r="M146"/>
  <c r="L146"/>
  <c r="K146"/>
  <c r="J146"/>
  <c r="I146"/>
  <c r="G146"/>
  <c r="F146"/>
  <c r="E146"/>
  <c r="D146"/>
  <c r="C146"/>
  <c r="B146"/>
  <c r="A146"/>
  <c r="O145"/>
  <c r="N145"/>
  <c r="M145"/>
  <c r="L145"/>
  <c r="K145"/>
  <c r="J145"/>
  <c r="I145"/>
  <c r="G145"/>
  <c r="F145"/>
  <c r="E145"/>
  <c r="D145"/>
  <c r="C145"/>
  <c r="B145"/>
  <c r="A145"/>
  <c r="O144"/>
  <c r="N144"/>
  <c r="M144"/>
  <c r="L144"/>
  <c r="K144"/>
  <c r="J144"/>
  <c r="I144"/>
  <c r="G144"/>
  <c r="F144"/>
  <c r="E144"/>
  <c r="D144"/>
  <c r="C144"/>
  <c r="B144"/>
  <c r="A144"/>
  <c r="O143"/>
  <c r="N143"/>
  <c r="M143"/>
  <c r="L143"/>
  <c r="K143"/>
  <c r="J143"/>
  <c r="I143"/>
  <c r="G143"/>
  <c r="F143"/>
  <c r="E143"/>
  <c r="D143"/>
  <c r="C143"/>
  <c r="B143"/>
  <c r="A143"/>
  <c r="O142"/>
  <c r="N142"/>
  <c r="M142"/>
  <c r="L142"/>
  <c r="K142"/>
  <c r="J142"/>
  <c r="I142"/>
  <c r="G142"/>
  <c r="F142"/>
  <c r="E142"/>
  <c r="D142"/>
  <c r="C142"/>
  <c r="B142"/>
  <c r="A142"/>
  <c r="O141"/>
  <c r="N141"/>
  <c r="M141"/>
  <c r="L141"/>
  <c r="K141"/>
  <c r="J141"/>
  <c r="I141"/>
  <c r="G141"/>
  <c r="F141"/>
  <c r="E141"/>
  <c r="D141"/>
  <c r="C141"/>
  <c r="B141"/>
  <c r="A141"/>
  <c r="O140"/>
  <c r="N140"/>
  <c r="M140"/>
  <c r="L140"/>
  <c r="K140"/>
  <c r="J140"/>
  <c r="I140"/>
  <c r="G140"/>
  <c r="F140"/>
  <c r="E140"/>
  <c r="D140"/>
  <c r="C140"/>
  <c r="B140"/>
  <c r="A140"/>
  <c r="O139"/>
  <c r="N139"/>
  <c r="M139"/>
  <c r="L139"/>
  <c r="K139"/>
  <c r="J139"/>
  <c r="I139"/>
  <c r="G139"/>
  <c r="F139"/>
  <c r="E139"/>
  <c r="D139"/>
  <c r="C139"/>
  <c r="B139"/>
  <c r="A139"/>
  <c r="O138"/>
  <c r="N138"/>
  <c r="M138"/>
  <c r="L138"/>
  <c r="J138"/>
  <c r="I138"/>
  <c r="H138"/>
  <c r="H139" s="1"/>
  <c r="H140" s="1"/>
  <c r="H141" s="1"/>
  <c r="H142" s="1"/>
  <c r="H143" s="1"/>
  <c r="H144" s="1"/>
  <c r="H145" s="1"/>
  <c r="H146" s="1"/>
  <c r="H147" s="1"/>
  <c r="G138"/>
  <c r="F138"/>
  <c r="E138"/>
  <c r="D138"/>
  <c r="C138"/>
  <c r="B138"/>
  <c r="A138"/>
  <c r="O137"/>
  <c r="N137"/>
  <c r="M137"/>
  <c r="L137"/>
  <c r="K137"/>
  <c r="J137"/>
  <c r="I137"/>
  <c r="G137"/>
  <c r="F137"/>
  <c r="E137"/>
  <c r="D137"/>
  <c r="C137"/>
  <c r="B137"/>
  <c r="A137"/>
  <c r="O136"/>
  <c r="N136"/>
  <c r="M136"/>
  <c r="L136"/>
  <c r="K136"/>
  <c r="J136"/>
  <c r="I136"/>
  <c r="H136"/>
  <c r="H137" s="1"/>
  <c r="G136"/>
  <c r="F136"/>
  <c r="E136"/>
  <c r="D136"/>
  <c r="C136"/>
  <c r="B136"/>
  <c r="A136"/>
  <c r="O135"/>
  <c r="N135"/>
  <c r="M135"/>
  <c r="L135"/>
  <c r="K135"/>
  <c r="J135"/>
  <c r="I135"/>
  <c r="H135"/>
  <c r="G135"/>
  <c r="F135"/>
  <c r="E135"/>
  <c r="D135"/>
  <c r="C135"/>
  <c r="B135"/>
  <c r="A135"/>
  <c r="O134"/>
  <c r="N134"/>
  <c r="M134"/>
  <c r="L134"/>
  <c r="K134"/>
  <c r="J134"/>
  <c r="I134"/>
  <c r="G134"/>
  <c r="F134"/>
  <c r="E134"/>
  <c r="D134"/>
  <c r="C134"/>
  <c r="B134"/>
  <c r="A134"/>
  <c r="O133"/>
  <c r="N133"/>
  <c r="M133"/>
  <c r="L133"/>
  <c r="K133"/>
  <c r="J133"/>
  <c r="I133"/>
  <c r="H133"/>
  <c r="H134" s="1"/>
  <c r="G133"/>
  <c r="F133"/>
  <c r="E133"/>
  <c r="D133"/>
  <c r="C133"/>
  <c r="B133"/>
  <c r="A133"/>
  <c r="O132"/>
  <c r="N132"/>
  <c r="M132"/>
  <c r="L132"/>
  <c r="K132"/>
  <c r="J132"/>
  <c r="I132"/>
  <c r="H132"/>
  <c r="G132"/>
  <c r="F132"/>
  <c r="E132"/>
  <c r="D132"/>
  <c r="C132"/>
  <c r="B132"/>
  <c r="A132"/>
  <c r="O131"/>
  <c r="N131"/>
  <c r="M131"/>
  <c r="L131"/>
  <c r="K131"/>
  <c r="J131"/>
  <c r="I131"/>
  <c r="H131"/>
  <c r="G131"/>
  <c r="F131"/>
  <c r="E131"/>
  <c r="D131"/>
  <c r="C131"/>
  <c r="B131"/>
  <c r="A131"/>
  <c r="O130"/>
  <c r="N130"/>
  <c r="M130"/>
  <c r="L130"/>
  <c r="K130"/>
  <c r="J130"/>
  <c r="I130"/>
  <c r="G130"/>
  <c r="F130"/>
  <c r="E130"/>
  <c r="D130"/>
  <c r="C130"/>
  <c r="B130"/>
  <c r="A130"/>
  <c r="O129"/>
  <c r="N129"/>
  <c r="M129"/>
  <c r="L129"/>
  <c r="K129"/>
  <c r="J129"/>
  <c r="I129"/>
  <c r="H129"/>
  <c r="H130" s="1"/>
  <c r="G129"/>
  <c r="F129"/>
  <c r="E129"/>
  <c r="D129"/>
  <c r="C129"/>
  <c r="B129"/>
  <c r="A129"/>
  <c r="O128"/>
  <c r="N128"/>
  <c r="M128"/>
  <c r="L128"/>
  <c r="K128"/>
  <c r="J128"/>
  <c r="I128"/>
  <c r="G128"/>
  <c r="F128"/>
  <c r="E128"/>
  <c r="D128"/>
  <c r="C128"/>
  <c r="B128"/>
  <c r="A128"/>
  <c r="O127"/>
  <c r="N127"/>
  <c r="M127"/>
  <c r="L127"/>
  <c r="K127"/>
  <c r="J127"/>
  <c r="I127"/>
  <c r="G127"/>
  <c r="F127"/>
  <c r="E127"/>
  <c r="D127"/>
  <c r="C127"/>
  <c r="B127"/>
  <c r="A127"/>
  <c r="O126"/>
  <c r="N126"/>
  <c r="M126"/>
  <c r="L126"/>
  <c r="K126"/>
  <c r="J126"/>
  <c r="I126"/>
  <c r="G126"/>
  <c r="F126"/>
  <c r="E126"/>
  <c r="D126"/>
  <c r="C126"/>
  <c r="B126"/>
  <c r="A126"/>
  <c r="O125"/>
  <c r="N125"/>
  <c r="M125"/>
  <c r="L125"/>
  <c r="K125"/>
  <c r="J125"/>
  <c r="I125"/>
  <c r="G125"/>
  <c r="F125"/>
  <c r="E125"/>
  <c r="D125"/>
  <c r="C125"/>
  <c r="B125"/>
  <c r="A125"/>
  <c r="O124"/>
  <c r="N124"/>
  <c r="M124"/>
  <c r="L124"/>
  <c r="K124"/>
  <c r="J124"/>
  <c r="I124"/>
  <c r="G124"/>
  <c r="F124"/>
  <c r="E124"/>
  <c r="D124"/>
  <c r="C124"/>
  <c r="B124"/>
  <c r="A124"/>
  <c r="O123"/>
  <c r="N123"/>
  <c r="M123"/>
  <c r="L123"/>
  <c r="K123"/>
  <c r="J123"/>
  <c r="I123"/>
  <c r="H123"/>
  <c r="H124" s="1"/>
  <c r="H125" s="1"/>
  <c r="H126" s="1"/>
  <c r="H127" s="1"/>
  <c r="H128" s="1"/>
  <c r="G123"/>
  <c r="F123"/>
  <c r="E123"/>
  <c r="D123"/>
  <c r="C123"/>
  <c r="B123"/>
  <c r="A123"/>
  <c r="O122"/>
  <c r="N122"/>
  <c r="M122"/>
  <c r="L122"/>
  <c r="K122"/>
  <c r="J122"/>
  <c r="I122"/>
  <c r="H122"/>
  <c r="G122"/>
  <c r="F122"/>
  <c r="E122"/>
  <c r="D122"/>
  <c r="C122"/>
  <c r="B122"/>
  <c r="A122"/>
  <c r="O121"/>
  <c r="N121"/>
  <c r="M121"/>
  <c r="L121"/>
  <c r="K121"/>
  <c r="J121"/>
  <c r="I121"/>
  <c r="H121"/>
  <c r="G121"/>
  <c r="F121"/>
  <c r="E121"/>
  <c r="D121"/>
  <c r="C121"/>
  <c r="B121"/>
  <c r="A121"/>
  <c r="O120"/>
  <c r="N120"/>
  <c r="M120"/>
  <c r="L120"/>
  <c r="K120"/>
  <c r="J120"/>
  <c r="I120"/>
  <c r="H120"/>
  <c r="G120"/>
  <c r="F120"/>
  <c r="E120"/>
  <c r="D120"/>
  <c r="C120"/>
  <c r="B120"/>
  <c r="A120"/>
  <c r="O119"/>
  <c r="N119"/>
  <c r="M119"/>
  <c r="L119"/>
  <c r="K119"/>
  <c r="J119"/>
  <c r="I119"/>
  <c r="G119"/>
  <c r="F119"/>
  <c r="E119"/>
  <c r="D119"/>
  <c r="C119"/>
  <c r="B119"/>
  <c r="A119"/>
  <c r="O118"/>
  <c r="N118"/>
  <c r="M118"/>
  <c r="L118"/>
  <c r="K118"/>
  <c r="J118"/>
  <c r="I118"/>
  <c r="H118"/>
  <c r="H119" s="1"/>
  <c r="G118"/>
  <c r="F118"/>
  <c r="E118"/>
  <c r="D118"/>
  <c r="C118"/>
  <c r="B118"/>
  <c r="A118"/>
  <c r="O117"/>
  <c r="N117"/>
  <c r="M117"/>
  <c r="L117"/>
  <c r="K117"/>
  <c r="J117"/>
  <c r="I117"/>
  <c r="G117"/>
  <c r="F117"/>
  <c r="E117"/>
  <c r="D117"/>
  <c r="C117"/>
  <c r="B117"/>
  <c r="A117"/>
  <c r="O116"/>
  <c r="N116"/>
  <c r="M116"/>
  <c r="L116"/>
  <c r="J116"/>
  <c r="I116"/>
  <c r="G116"/>
  <c r="F116"/>
  <c r="E116"/>
  <c r="D116"/>
  <c r="C116"/>
  <c r="B116"/>
  <c r="A116"/>
  <c r="O115"/>
  <c r="N115"/>
  <c r="M115"/>
  <c r="L115"/>
  <c r="J115"/>
  <c r="I115"/>
  <c r="G115"/>
  <c r="F115"/>
  <c r="E115"/>
  <c r="D115"/>
  <c r="C115"/>
  <c r="B115"/>
  <c r="A115"/>
  <c r="O114"/>
  <c r="N114"/>
  <c r="M114"/>
  <c r="L114"/>
  <c r="J114"/>
  <c r="I114"/>
  <c r="G114"/>
  <c r="F114"/>
  <c r="E114"/>
  <c r="D114"/>
  <c r="C114"/>
  <c r="B114"/>
  <c r="A114"/>
  <c r="O113"/>
  <c r="N113"/>
  <c r="M113"/>
  <c r="L113"/>
  <c r="K113"/>
  <c r="J113"/>
  <c r="I113"/>
  <c r="G113"/>
  <c r="F113"/>
  <c r="E113"/>
  <c r="D113"/>
  <c r="C113"/>
  <c r="B113"/>
  <c r="A113"/>
  <c r="O112"/>
  <c r="N112"/>
  <c r="M112"/>
  <c r="L112"/>
  <c r="K112"/>
  <c r="J112"/>
  <c r="I112"/>
  <c r="H112"/>
  <c r="H113" s="1"/>
  <c r="H114" s="1"/>
  <c r="H115" s="1"/>
  <c r="H116" s="1"/>
  <c r="H117" s="1"/>
  <c r="G112"/>
  <c r="F112"/>
  <c r="E112"/>
  <c r="D112"/>
  <c r="C112"/>
  <c r="B112"/>
  <c r="A112"/>
  <c r="O111"/>
  <c r="N111"/>
  <c r="M111"/>
  <c r="L111"/>
  <c r="K111"/>
  <c r="J111"/>
  <c r="I111"/>
  <c r="H111"/>
  <c r="G111"/>
  <c r="F111"/>
  <c r="E111"/>
  <c r="D111"/>
  <c r="C111"/>
  <c r="B111"/>
  <c r="A111"/>
  <c r="O110"/>
  <c r="N110"/>
  <c r="M110"/>
  <c r="L110"/>
  <c r="K110"/>
  <c r="J110"/>
  <c r="I110"/>
  <c r="G110"/>
  <c r="F110"/>
  <c r="E110"/>
  <c r="D110"/>
  <c r="C110"/>
  <c r="B110"/>
  <c r="A110"/>
  <c r="O109"/>
  <c r="N109"/>
  <c r="M109"/>
  <c r="L109"/>
  <c r="J109"/>
  <c r="I109"/>
  <c r="H109"/>
  <c r="H110" s="1"/>
  <c r="G109"/>
  <c r="F109"/>
  <c r="E109"/>
  <c r="D109"/>
  <c r="C109"/>
  <c r="B109"/>
  <c r="A109"/>
  <c r="O108"/>
  <c r="N108"/>
  <c r="M108"/>
  <c r="L108"/>
  <c r="K108"/>
  <c r="J108"/>
  <c r="I108"/>
  <c r="G108"/>
  <c r="F108"/>
  <c r="E108"/>
  <c r="D108"/>
  <c r="C108"/>
  <c r="B108"/>
  <c r="A108"/>
  <c r="O107"/>
  <c r="N107"/>
  <c r="M107"/>
  <c r="L107"/>
  <c r="K107"/>
  <c r="J107"/>
  <c r="I107"/>
  <c r="G107"/>
  <c r="F107"/>
  <c r="E107"/>
  <c r="D107"/>
  <c r="C107"/>
  <c r="B107"/>
  <c r="A107"/>
  <c r="O106"/>
  <c r="N106"/>
  <c r="M106"/>
  <c r="L106"/>
  <c r="J106"/>
  <c r="I106"/>
  <c r="G106"/>
  <c r="F106"/>
  <c r="E106"/>
  <c r="D106"/>
  <c r="C106"/>
  <c r="B106"/>
  <c r="A106"/>
  <c r="O105"/>
  <c r="N105"/>
  <c r="M105"/>
  <c r="L105"/>
  <c r="K105"/>
  <c r="J105"/>
  <c r="I105"/>
  <c r="H105"/>
  <c r="H106" s="1"/>
  <c r="H107" s="1"/>
  <c r="H108" s="1"/>
  <c r="G105"/>
  <c r="F105"/>
  <c r="E105"/>
  <c r="D105"/>
  <c r="C105"/>
  <c r="B105"/>
  <c r="A105"/>
  <c r="O104"/>
  <c r="N104"/>
  <c r="M104"/>
  <c r="L104"/>
  <c r="K104"/>
  <c r="J104"/>
  <c r="I104"/>
  <c r="H104"/>
  <c r="G104"/>
  <c r="F104"/>
  <c r="E104"/>
  <c r="D104"/>
  <c r="C104"/>
  <c r="B104"/>
  <c r="A104"/>
  <c r="O103"/>
  <c r="N103"/>
  <c r="M103"/>
  <c r="L103"/>
  <c r="K103"/>
  <c r="J103"/>
  <c r="I103"/>
  <c r="G103"/>
  <c r="F103"/>
  <c r="E103"/>
  <c r="D103"/>
  <c r="C103"/>
  <c r="B103"/>
  <c r="A103"/>
  <c r="O102"/>
  <c r="N102"/>
  <c r="M102"/>
  <c r="L102"/>
  <c r="K102"/>
  <c r="J102"/>
  <c r="I102"/>
  <c r="H102"/>
  <c r="H103" s="1"/>
  <c r="G102"/>
  <c r="F102"/>
  <c r="E102"/>
  <c r="D102"/>
  <c r="C102"/>
  <c r="B102"/>
  <c r="A102"/>
  <c r="O101"/>
  <c r="N101"/>
  <c r="M101"/>
  <c r="L101"/>
  <c r="J101"/>
  <c r="I101"/>
  <c r="G101"/>
  <c r="F101"/>
  <c r="E101"/>
  <c r="D101"/>
  <c r="C101"/>
  <c r="B101"/>
  <c r="A101"/>
  <c r="O100"/>
  <c r="N100"/>
  <c r="M100"/>
  <c r="L100"/>
  <c r="K100"/>
  <c r="J100"/>
  <c r="I100"/>
  <c r="H100"/>
  <c r="H101" s="1"/>
  <c r="G100"/>
  <c r="F100"/>
  <c r="E100"/>
  <c r="D100"/>
  <c r="C100"/>
  <c r="B100"/>
  <c r="A100"/>
  <c r="O99"/>
  <c r="N99"/>
  <c r="M99"/>
  <c r="L99"/>
  <c r="K99"/>
  <c r="J99"/>
  <c r="I99"/>
  <c r="G99"/>
  <c r="F99"/>
  <c r="E99"/>
  <c r="D99"/>
  <c r="C99"/>
  <c r="B99"/>
  <c r="A99"/>
  <c r="O98"/>
  <c r="N98"/>
  <c r="M98"/>
  <c r="L98"/>
  <c r="J98"/>
  <c r="I98"/>
  <c r="H98"/>
  <c r="H99" s="1"/>
  <c r="G98"/>
  <c r="F98"/>
  <c r="E98"/>
  <c r="D98"/>
  <c r="C98"/>
  <c r="B98"/>
  <c r="A98"/>
  <c r="O97"/>
  <c r="N97"/>
  <c r="M97"/>
  <c r="L97"/>
  <c r="K97"/>
  <c r="J97"/>
  <c r="I97"/>
  <c r="G97"/>
  <c r="F97"/>
  <c r="E97"/>
  <c r="D97"/>
  <c r="C97"/>
  <c r="B97"/>
  <c r="A97"/>
  <c r="O96"/>
  <c r="N96"/>
  <c r="M96"/>
  <c r="L96"/>
  <c r="K96"/>
  <c r="J96"/>
  <c r="I96"/>
  <c r="G96"/>
  <c r="F96"/>
  <c r="E96"/>
  <c r="D96"/>
  <c r="C96"/>
  <c r="B96"/>
  <c r="A96"/>
  <c r="O95"/>
  <c r="N95"/>
  <c r="M95"/>
  <c r="L95"/>
  <c r="K95"/>
  <c r="J95"/>
  <c r="I95"/>
  <c r="G95"/>
  <c r="F95"/>
  <c r="E95"/>
  <c r="D95"/>
  <c r="C95"/>
  <c r="B95"/>
  <c r="A95"/>
  <c r="O94"/>
  <c r="N94"/>
  <c r="M94"/>
  <c r="L94"/>
  <c r="K94"/>
  <c r="J94"/>
  <c r="I94"/>
  <c r="G94"/>
  <c r="F94"/>
  <c r="E94"/>
  <c r="D94"/>
  <c r="C94"/>
  <c r="B94"/>
  <c r="A94"/>
  <c r="O93"/>
  <c r="N93"/>
  <c r="M93"/>
  <c r="L93"/>
  <c r="K93"/>
  <c r="J93"/>
  <c r="I93"/>
  <c r="G93"/>
  <c r="F93"/>
  <c r="E93"/>
  <c r="D93"/>
  <c r="C93"/>
  <c r="B93"/>
  <c r="A93"/>
  <c r="O92"/>
  <c r="N92"/>
  <c r="M92"/>
  <c r="L92"/>
  <c r="K92"/>
  <c r="J92"/>
  <c r="I92"/>
  <c r="G92"/>
  <c r="F92"/>
  <c r="E92"/>
  <c r="D92"/>
  <c r="C92"/>
  <c r="B92"/>
  <c r="A92"/>
  <c r="O91"/>
  <c r="N91"/>
  <c r="M91"/>
  <c r="L91"/>
  <c r="K91"/>
  <c r="J91"/>
  <c r="I91"/>
  <c r="G91"/>
  <c r="F91"/>
  <c r="E91"/>
  <c r="D91"/>
  <c r="C91"/>
  <c r="B91"/>
  <c r="A91"/>
  <c r="O90"/>
  <c r="N90"/>
  <c r="M90"/>
  <c r="L90"/>
  <c r="K90"/>
  <c r="J90"/>
  <c r="I90"/>
  <c r="G90"/>
  <c r="F90"/>
  <c r="E90"/>
  <c r="D90"/>
  <c r="C90"/>
  <c r="B90"/>
  <c r="A90"/>
  <c r="O89"/>
  <c r="N89"/>
  <c r="M89"/>
  <c r="L89"/>
  <c r="K89"/>
  <c r="J89"/>
  <c r="I89"/>
  <c r="G89"/>
  <c r="F89"/>
  <c r="E89"/>
  <c r="D89"/>
  <c r="C89"/>
  <c r="B89"/>
  <c r="A89"/>
  <c r="O88"/>
  <c r="N88"/>
  <c r="M88"/>
  <c r="L88"/>
  <c r="K88"/>
  <c r="J88"/>
  <c r="I88"/>
  <c r="G88"/>
  <c r="F88"/>
  <c r="E88"/>
  <c r="D88"/>
  <c r="C88"/>
  <c r="B88"/>
  <c r="A88"/>
  <c r="O87"/>
  <c r="N87"/>
  <c r="M87"/>
  <c r="L87"/>
  <c r="J87"/>
  <c r="I87"/>
  <c r="G87"/>
  <c r="F87"/>
  <c r="E87"/>
  <c r="D87"/>
  <c r="C87"/>
  <c r="B87"/>
  <c r="A87"/>
  <c r="O86"/>
  <c r="N86"/>
  <c r="M86"/>
  <c r="L86"/>
  <c r="K86"/>
  <c r="J86"/>
  <c r="I86"/>
  <c r="G86"/>
  <c r="F86"/>
  <c r="E86"/>
  <c r="D86"/>
  <c r="C86"/>
  <c r="B86"/>
  <c r="A86"/>
  <c r="O85"/>
  <c r="N85"/>
  <c r="M85"/>
  <c r="L85"/>
  <c r="K85"/>
  <c r="J85"/>
  <c r="I85"/>
  <c r="G85"/>
  <c r="F85"/>
  <c r="E85"/>
  <c r="D85"/>
  <c r="C85"/>
  <c r="B85"/>
  <c r="A85"/>
  <c r="O84"/>
  <c r="N84"/>
  <c r="M84"/>
  <c r="L84"/>
  <c r="K84"/>
  <c r="J84"/>
  <c r="I84"/>
  <c r="G84"/>
  <c r="F84"/>
  <c r="E84"/>
  <c r="D84"/>
  <c r="C84"/>
  <c r="B84"/>
  <c r="A84"/>
  <c r="O83"/>
  <c r="N83"/>
  <c r="M83"/>
  <c r="L83"/>
  <c r="K83"/>
  <c r="J83"/>
  <c r="I83"/>
  <c r="G83"/>
  <c r="F83"/>
  <c r="E83"/>
  <c r="D83"/>
  <c r="C83"/>
  <c r="B83"/>
  <c r="A83"/>
  <c r="O82"/>
  <c r="N82"/>
  <c r="M82"/>
  <c r="L82"/>
  <c r="K82"/>
  <c r="J82"/>
  <c r="I82"/>
  <c r="G82"/>
  <c r="F82"/>
  <c r="E82"/>
  <c r="D82"/>
  <c r="C82"/>
  <c r="B82"/>
  <c r="A82"/>
  <c r="O81"/>
  <c r="N81"/>
  <c r="M81"/>
  <c r="L81"/>
  <c r="K81"/>
  <c r="J81"/>
  <c r="I81"/>
  <c r="G81"/>
  <c r="F81"/>
  <c r="E81"/>
  <c r="D81"/>
  <c r="C81"/>
  <c r="B81"/>
  <c r="A81"/>
  <c r="O80"/>
  <c r="N80"/>
  <c r="M80"/>
  <c r="L80"/>
  <c r="J80"/>
  <c r="I80"/>
  <c r="G80"/>
  <c r="F80"/>
  <c r="E80"/>
  <c r="D80"/>
  <c r="C80"/>
  <c r="B80"/>
  <c r="A80"/>
  <c r="O79"/>
  <c r="N79"/>
  <c r="M79"/>
  <c r="L79"/>
  <c r="K79"/>
  <c r="J79"/>
  <c r="I79"/>
  <c r="G79"/>
  <c r="F79"/>
  <c r="E79"/>
  <c r="D79"/>
  <c r="C79"/>
  <c r="B79"/>
  <c r="A79"/>
  <c r="O78"/>
  <c r="N78"/>
  <c r="M78"/>
  <c r="L78"/>
  <c r="K78"/>
  <c r="J78"/>
  <c r="I78"/>
  <c r="G78"/>
  <c r="F78"/>
  <c r="E78"/>
  <c r="D78"/>
  <c r="C78"/>
  <c r="B78"/>
  <c r="A78"/>
  <c r="O77"/>
  <c r="N77"/>
  <c r="M77"/>
  <c r="L77"/>
  <c r="K77"/>
  <c r="J77"/>
  <c r="I77"/>
  <c r="G77"/>
  <c r="F77"/>
  <c r="E77"/>
  <c r="D77"/>
  <c r="C77"/>
  <c r="B77"/>
  <c r="A77"/>
  <c r="O76"/>
  <c r="N76"/>
  <c r="M76"/>
  <c r="L76"/>
  <c r="K76"/>
  <c r="J76"/>
  <c r="I76"/>
  <c r="G76"/>
  <c r="F76"/>
  <c r="E76"/>
  <c r="D76"/>
  <c r="C76"/>
  <c r="B76"/>
  <c r="A76"/>
  <c r="O75"/>
  <c r="N75"/>
  <c r="M75"/>
  <c r="L75"/>
  <c r="J75"/>
  <c r="I75"/>
  <c r="G75"/>
  <c r="F75"/>
  <c r="E75"/>
  <c r="D75"/>
  <c r="C75"/>
  <c r="B75"/>
  <c r="A75"/>
  <c r="O74"/>
  <c r="N74"/>
  <c r="M74"/>
  <c r="L74"/>
  <c r="K74"/>
  <c r="J74"/>
  <c r="I74"/>
  <c r="G74"/>
  <c r="F74"/>
  <c r="E74"/>
  <c r="D74"/>
  <c r="C74"/>
  <c r="B74"/>
  <c r="A74"/>
  <c r="O73"/>
  <c r="N73"/>
  <c r="M73"/>
  <c r="L73"/>
  <c r="K73"/>
  <c r="J73"/>
  <c r="I73"/>
  <c r="G73"/>
  <c r="F73"/>
  <c r="E73"/>
  <c r="D73"/>
  <c r="C73"/>
  <c r="B73"/>
  <c r="A73"/>
  <c r="O72"/>
  <c r="N72"/>
  <c r="M72"/>
  <c r="L72"/>
  <c r="K72"/>
  <c r="J72"/>
  <c r="I72"/>
  <c r="G72"/>
  <c r="F72"/>
  <c r="E72"/>
  <c r="D72"/>
  <c r="C72"/>
  <c r="B72"/>
  <c r="A72"/>
  <c r="O71"/>
  <c r="N71"/>
  <c r="M71"/>
  <c r="L71"/>
  <c r="K71"/>
  <c r="J71"/>
  <c r="I71"/>
  <c r="G71"/>
  <c r="F71"/>
  <c r="E71"/>
  <c r="D71"/>
  <c r="C71"/>
  <c r="B71"/>
  <c r="A71"/>
  <c r="O70"/>
  <c r="N70"/>
  <c r="M70"/>
  <c r="L70"/>
  <c r="K70"/>
  <c r="J70"/>
  <c r="I70"/>
  <c r="G70"/>
  <c r="F70"/>
  <c r="E70"/>
  <c r="D70"/>
  <c r="C70"/>
  <c r="B70"/>
  <c r="A70"/>
  <c r="O69"/>
  <c r="N69"/>
  <c r="M69"/>
  <c r="L69"/>
  <c r="J69"/>
  <c r="I69"/>
  <c r="G69"/>
  <c r="F69"/>
  <c r="E69"/>
  <c r="D69"/>
  <c r="C69"/>
  <c r="B69"/>
  <c r="A69"/>
  <c r="O68"/>
  <c r="N68"/>
  <c r="M68"/>
  <c r="L68"/>
  <c r="J68"/>
  <c r="I68"/>
  <c r="G68"/>
  <c r="F68"/>
  <c r="E68"/>
  <c r="D68"/>
  <c r="C68"/>
  <c r="B68"/>
  <c r="A68"/>
  <c r="O67"/>
  <c r="N67"/>
  <c r="M67"/>
  <c r="L67"/>
  <c r="K67"/>
  <c r="J67"/>
  <c r="I67"/>
  <c r="G67"/>
  <c r="F67"/>
  <c r="E67"/>
  <c r="D67"/>
  <c r="C67"/>
  <c r="B67"/>
  <c r="A67"/>
  <c r="O66"/>
  <c r="N66"/>
  <c r="M66"/>
  <c r="L66"/>
  <c r="J66"/>
  <c r="I66"/>
  <c r="G66"/>
  <c r="F66"/>
  <c r="E66"/>
  <c r="D66"/>
  <c r="C66"/>
  <c r="B66"/>
  <c r="A66"/>
  <c r="O65"/>
  <c r="N65"/>
  <c r="M65"/>
  <c r="L65"/>
  <c r="K65"/>
  <c r="J65"/>
  <c r="I65"/>
  <c r="G65"/>
  <c r="F65"/>
  <c r="E65"/>
  <c r="D65"/>
  <c r="C65"/>
  <c r="B65"/>
  <c r="A65"/>
  <c r="O64"/>
  <c r="N64"/>
  <c r="M64"/>
  <c r="L64"/>
  <c r="K64"/>
  <c r="J64"/>
  <c r="I64"/>
  <c r="G64"/>
  <c r="F64"/>
  <c r="E64"/>
  <c r="D64"/>
  <c r="C64"/>
  <c r="B64"/>
  <c r="A64"/>
  <c r="O63"/>
  <c r="N63"/>
  <c r="M63"/>
  <c r="L63"/>
  <c r="K63"/>
  <c r="J63"/>
  <c r="I63"/>
  <c r="G63"/>
  <c r="F63"/>
  <c r="E63"/>
  <c r="D63"/>
  <c r="C63"/>
  <c r="B63"/>
  <c r="A63"/>
  <c r="O62"/>
  <c r="N62"/>
  <c r="M62"/>
  <c r="L62"/>
  <c r="K62"/>
  <c r="J62"/>
  <c r="I62"/>
  <c r="G62"/>
  <c r="F62"/>
  <c r="E62"/>
  <c r="D62"/>
  <c r="C62"/>
  <c r="B62"/>
  <c r="A62"/>
  <c r="O61"/>
  <c r="N61"/>
  <c r="M61"/>
  <c r="L61"/>
  <c r="K61"/>
  <c r="J61"/>
  <c r="I61"/>
  <c r="G61"/>
  <c r="F61"/>
  <c r="E61"/>
  <c r="D61"/>
  <c r="C61"/>
  <c r="B61"/>
  <c r="A61"/>
  <c r="O60"/>
  <c r="N60"/>
  <c r="M60"/>
  <c r="L60"/>
  <c r="J60"/>
  <c r="I60"/>
  <c r="G60"/>
  <c r="F60"/>
  <c r="E60"/>
  <c r="D60"/>
  <c r="C60"/>
  <c r="B60"/>
  <c r="A60"/>
  <c r="O59"/>
  <c r="N59"/>
  <c r="M59"/>
  <c r="L59"/>
  <c r="K59"/>
  <c r="J59"/>
  <c r="I59"/>
  <c r="G59"/>
  <c r="F59"/>
  <c r="E59"/>
  <c r="D59"/>
  <c r="C59"/>
  <c r="B59"/>
  <c r="A59"/>
  <c r="O58"/>
  <c r="N58"/>
  <c r="M58"/>
  <c r="L58"/>
  <c r="K58"/>
  <c r="J58"/>
  <c r="I58"/>
  <c r="G58"/>
  <c r="F58"/>
  <c r="E58"/>
  <c r="D58"/>
  <c r="C58"/>
  <c r="B58"/>
  <c r="A58"/>
  <c r="O57"/>
  <c r="N57"/>
  <c r="M57"/>
  <c r="L57"/>
  <c r="K57"/>
  <c r="J57"/>
  <c r="I57"/>
  <c r="G57"/>
  <c r="F57"/>
  <c r="E57"/>
  <c r="D57"/>
  <c r="C57"/>
  <c r="B57"/>
  <c r="A57"/>
  <c r="O56"/>
  <c r="N56"/>
  <c r="M56"/>
  <c r="L56"/>
  <c r="K56"/>
  <c r="J56"/>
  <c r="I56"/>
  <c r="G56"/>
  <c r="F56"/>
  <c r="E56"/>
  <c r="D56"/>
  <c r="C56"/>
  <c r="B56"/>
  <c r="A56"/>
  <c r="O55"/>
  <c r="N55"/>
  <c r="M55"/>
  <c r="L55"/>
  <c r="K55"/>
  <c r="J55"/>
  <c r="I55"/>
  <c r="H55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G55"/>
  <c r="F55"/>
  <c r="E55"/>
  <c r="D55"/>
  <c r="C55"/>
  <c r="B55"/>
  <c r="A55"/>
  <c r="O54"/>
  <c r="N54"/>
  <c r="M54"/>
  <c r="L54"/>
  <c r="K54"/>
  <c r="J54"/>
  <c r="I54"/>
  <c r="H54"/>
  <c r="G54"/>
  <c r="F54"/>
  <c r="E54"/>
  <c r="D54"/>
  <c r="C54"/>
  <c r="B54"/>
  <c r="A54"/>
  <c r="O53"/>
  <c r="N53"/>
  <c r="M53"/>
  <c r="L53"/>
  <c r="K53"/>
  <c r="J53"/>
  <c r="I53"/>
  <c r="G53"/>
  <c r="F53"/>
  <c r="E53"/>
  <c r="D53"/>
  <c r="C53"/>
  <c r="B53"/>
  <c r="A53"/>
  <c r="O52"/>
  <c r="N52"/>
  <c r="M52"/>
  <c r="L52"/>
  <c r="K52"/>
  <c r="J52"/>
  <c r="I52"/>
  <c r="H52"/>
  <c r="H53" s="1"/>
  <c r="G52"/>
  <c r="F52"/>
  <c r="E52"/>
  <c r="D52"/>
  <c r="C52"/>
  <c r="B52"/>
  <c r="A52"/>
  <c r="O51"/>
  <c r="N51"/>
  <c r="M51"/>
  <c r="L51"/>
  <c r="K51"/>
  <c r="J51"/>
  <c r="I51"/>
  <c r="H51"/>
  <c r="G51"/>
  <c r="F51"/>
  <c r="E51"/>
  <c r="D51"/>
  <c r="C51"/>
  <c r="B51"/>
  <c r="A51"/>
  <c r="O50"/>
  <c r="N50"/>
  <c r="M50"/>
  <c r="L50"/>
  <c r="K50"/>
  <c r="J50"/>
  <c r="I50"/>
  <c r="G50"/>
  <c r="F50"/>
  <c r="E50"/>
  <c r="D50"/>
  <c r="C50"/>
  <c r="B50"/>
  <c r="A50"/>
  <c r="O49"/>
  <c r="N49"/>
  <c r="M49"/>
  <c r="L49"/>
  <c r="K49"/>
  <c r="J49"/>
  <c r="I49"/>
  <c r="H49"/>
  <c r="H50" s="1"/>
  <c r="G49"/>
  <c r="F49"/>
  <c r="E49"/>
  <c r="D49"/>
  <c r="C49"/>
  <c r="B49"/>
  <c r="A49"/>
  <c r="O48"/>
  <c r="N48"/>
  <c r="M48"/>
  <c r="L48"/>
  <c r="K48"/>
  <c r="J48"/>
  <c r="I48"/>
  <c r="H48"/>
  <c r="G48"/>
  <c r="F48"/>
  <c r="E48"/>
  <c r="D48"/>
  <c r="C48"/>
  <c r="B48"/>
  <c r="A48"/>
  <c r="O47"/>
  <c r="N47"/>
  <c r="M47"/>
  <c r="L47"/>
  <c r="K47"/>
  <c r="J47"/>
  <c r="I47"/>
  <c r="H47"/>
  <c r="G47"/>
  <c r="F47"/>
  <c r="E47"/>
  <c r="D47"/>
  <c r="C47"/>
  <c r="B47"/>
  <c r="A47"/>
  <c r="O46"/>
  <c r="N46"/>
  <c r="M46"/>
  <c r="L46"/>
  <c r="J46"/>
  <c r="I46"/>
  <c r="H46"/>
  <c r="G46"/>
  <c r="F46"/>
  <c r="E46"/>
  <c r="D46"/>
  <c r="C46"/>
  <c r="B46"/>
  <c r="A46"/>
  <c r="O45"/>
  <c r="N45"/>
  <c r="M45"/>
  <c r="L45"/>
  <c r="J45"/>
  <c r="I45"/>
  <c r="G45"/>
  <c r="F45"/>
  <c r="E45"/>
  <c r="D45"/>
  <c r="C45"/>
  <c r="B45"/>
  <c r="A45"/>
  <c r="O44"/>
  <c r="N44"/>
  <c r="M44"/>
  <c r="L44"/>
  <c r="K44"/>
  <c r="J44"/>
  <c r="I44"/>
  <c r="G44"/>
  <c r="F44"/>
  <c r="E44"/>
  <c r="D44"/>
  <c r="C44"/>
  <c r="B44"/>
  <c r="A44"/>
  <c r="O43"/>
  <c r="N43"/>
  <c r="M43"/>
  <c r="L43"/>
  <c r="K43"/>
  <c r="J43"/>
  <c r="I43"/>
  <c r="H43"/>
  <c r="H44" s="1"/>
  <c r="H45" s="1"/>
  <c r="G43"/>
  <c r="F43"/>
  <c r="E43"/>
  <c r="D43"/>
  <c r="C43"/>
  <c r="B43"/>
  <c r="A43"/>
  <c r="O42"/>
  <c r="N42"/>
  <c r="M42"/>
  <c r="L42"/>
  <c r="K42"/>
  <c r="J42"/>
  <c r="I42"/>
  <c r="G42"/>
  <c r="F42"/>
  <c r="E42"/>
  <c r="D42"/>
  <c r="C42"/>
  <c r="B42"/>
  <c r="A42"/>
  <c r="O41"/>
  <c r="N41"/>
  <c r="M41"/>
  <c r="L41"/>
  <c r="K41"/>
  <c r="J41"/>
  <c r="I41"/>
  <c r="H41"/>
  <c r="H42" s="1"/>
  <c r="G41"/>
  <c r="F41"/>
  <c r="E41"/>
  <c r="D41"/>
  <c r="C41"/>
  <c r="B41"/>
  <c r="A41"/>
  <c r="O40"/>
  <c r="N40"/>
  <c r="M40"/>
  <c r="L40"/>
  <c r="K40"/>
  <c r="J40"/>
  <c r="I40"/>
  <c r="G40"/>
  <c r="F40"/>
  <c r="E40"/>
  <c r="D40"/>
  <c r="C40"/>
  <c r="B40"/>
  <c r="A40"/>
  <c r="O39"/>
  <c r="N39"/>
  <c r="M39"/>
  <c r="L39"/>
  <c r="K39"/>
  <c r="J39"/>
  <c r="I39"/>
  <c r="G39"/>
  <c r="F39"/>
  <c r="E39"/>
  <c r="D39"/>
  <c r="C39"/>
  <c r="B39"/>
  <c r="A39"/>
  <c r="O38"/>
  <c r="N38"/>
  <c r="M38"/>
  <c r="L38"/>
  <c r="K38"/>
  <c r="J38"/>
  <c r="I38"/>
  <c r="G38"/>
  <c r="F38"/>
  <c r="E38"/>
  <c r="D38"/>
  <c r="C38"/>
  <c r="B38"/>
  <c r="A38"/>
  <c r="O37"/>
  <c r="N37"/>
  <c r="M37"/>
  <c r="L37"/>
  <c r="K37"/>
  <c r="J37"/>
  <c r="I37"/>
  <c r="H37"/>
  <c r="H38" s="1"/>
  <c r="H39" s="1"/>
  <c r="H40" s="1"/>
  <c r="G37"/>
  <c r="F37"/>
  <c r="E37"/>
  <c r="D37"/>
  <c r="C37"/>
  <c r="B37"/>
  <c r="A37"/>
  <c r="O36"/>
  <c r="N36"/>
  <c r="M36"/>
  <c r="L36"/>
  <c r="K36"/>
  <c r="J36"/>
  <c r="I36"/>
  <c r="G36"/>
  <c r="F36"/>
  <c r="E36"/>
  <c r="D36"/>
  <c r="C36"/>
  <c r="B36"/>
  <c r="A36"/>
  <c r="O35"/>
  <c r="N35"/>
  <c r="M35"/>
  <c r="L35"/>
  <c r="K35"/>
  <c r="J35"/>
  <c r="I35"/>
  <c r="H35"/>
  <c r="H36" s="1"/>
  <c r="G35"/>
  <c r="F35"/>
  <c r="E35"/>
  <c r="D35"/>
  <c r="C35"/>
  <c r="B35"/>
  <c r="A35"/>
  <c r="O34"/>
  <c r="N34"/>
  <c r="M34"/>
  <c r="L34"/>
  <c r="J34"/>
  <c r="I34"/>
  <c r="G34"/>
  <c r="F34"/>
  <c r="E34"/>
  <c r="D34"/>
  <c r="C34"/>
  <c r="B34"/>
  <c r="A34"/>
  <c r="O33"/>
  <c r="N33"/>
  <c r="M33"/>
  <c r="L33"/>
  <c r="K33"/>
  <c r="J33"/>
  <c r="I33"/>
  <c r="G33"/>
  <c r="F33"/>
  <c r="E33"/>
  <c r="D33"/>
  <c r="C33"/>
  <c r="B33"/>
  <c r="A33"/>
  <c r="O32"/>
  <c r="N32"/>
  <c r="M32"/>
  <c r="L32"/>
  <c r="K32"/>
  <c r="J32"/>
  <c r="I32"/>
  <c r="G32"/>
  <c r="F32"/>
  <c r="E32"/>
  <c r="D32"/>
  <c r="C32"/>
  <c r="B32"/>
  <c r="A32"/>
  <c r="O31"/>
  <c r="N31"/>
  <c r="M31"/>
  <c r="L31"/>
  <c r="K31"/>
  <c r="J31"/>
  <c r="I31"/>
  <c r="H31"/>
  <c r="H32" s="1"/>
  <c r="H33" s="1"/>
  <c r="H34" s="1"/>
  <c r="G31"/>
  <c r="F31"/>
  <c r="E31"/>
  <c r="D31"/>
  <c r="C31"/>
  <c r="B31"/>
  <c r="A31"/>
  <c r="O30"/>
  <c r="N30"/>
  <c r="M30"/>
  <c r="L30"/>
  <c r="K30"/>
  <c r="J30"/>
  <c r="I30"/>
  <c r="G30"/>
  <c r="F30"/>
  <c r="E30"/>
  <c r="D30"/>
  <c r="C30"/>
  <c r="B30"/>
  <c r="A30"/>
  <c r="O29"/>
  <c r="N29"/>
  <c r="M29"/>
  <c r="L29"/>
  <c r="K29"/>
  <c r="J29"/>
  <c r="I29"/>
  <c r="G29"/>
  <c r="F29"/>
  <c r="E29"/>
  <c r="D29"/>
  <c r="C29"/>
  <c r="B29"/>
  <c r="A29"/>
  <c r="O28"/>
  <c r="N28"/>
  <c r="M28"/>
  <c r="L28"/>
  <c r="K28"/>
  <c r="J28"/>
  <c r="I28"/>
  <c r="G28"/>
  <c r="F28"/>
  <c r="E28"/>
  <c r="D28"/>
  <c r="C28"/>
  <c r="B28"/>
  <c r="A28"/>
  <c r="O27"/>
  <c r="N27"/>
  <c r="M27"/>
  <c r="L27"/>
  <c r="K27"/>
  <c r="J27"/>
  <c r="I27"/>
  <c r="G27"/>
  <c r="F27"/>
  <c r="E27"/>
  <c r="D27"/>
  <c r="C27"/>
  <c r="B27"/>
  <c r="A27"/>
  <c r="O26"/>
  <c r="N26"/>
  <c r="M26"/>
  <c r="L26"/>
  <c r="K26"/>
  <c r="J26"/>
  <c r="I26"/>
  <c r="G26"/>
  <c r="F26"/>
  <c r="E26"/>
  <c r="D26"/>
  <c r="C26"/>
  <c r="B26"/>
  <c r="A26"/>
  <c r="O25"/>
  <c r="N25"/>
  <c r="M25"/>
  <c r="L25"/>
  <c r="K25"/>
  <c r="J25"/>
  <c r="I25"/>
  <c r="G25"/>
  <c r="F25"/>
  <c r="E25"/>
  <c r="D25"/>
  <c r="C25"/>
  <c r="B25"/>
  <c r="A25"/>
  <c r="O24"/>
  <c r="N24"/>
  <c r="M24"/>
  <c r="L24"/>
  <c r="J24"/>
  <c r="I24"/>
  <c r="G24"/>
  <c r="F24"/>
  <c r="E24"/>
  <c r="D24"/>
  <c r="C24"/>
  <c r="B24"/>
  <c r="A24"/>
  <c r="O23"/>
  <c r="N23"/>
  <c r="M23"/>
  <c r="L23"/>
  <c r="J23"/>
  <c r="I23"/>
  <c r="H23"/>
  <c r="H24" s="1"/>
  <c r="G23"/>
  <c r="F23"/>
  <c r="E23"/>
  <c r="D23"/>
  <c r="C23"/>
  <c r="B23"/>
  <c r="A23"/>
  <c r="O22"/>
  <c r="N22"/>
  <c r="M22"/>
  <c r="L22"/>
  <c r="K22"/>
  <c r="J22"/>
  <c r="I22"/>
  <c r="G22"/>
  <c r="F22"/>
  <c r="E22"/>
  <c r="D22"/>
  <c r="C22"/>
  <c r="B22"/>
  <c r="A22"/>
  <c r="O21"/>
  <c r="N21"/>
  <c r="M21"/>
  <c r="L21"/>
  <c r="K21"/>
  <c r="J21"/>
  <c r="I21"/>
  <c r="G21"/>
  <c r="F21"/>
  <c r="E21"/>
  <c r="D21"/>
  <c r="C21"/>
  <c r="B21"/>
  <c r="A21"/>
  <c r="O20"/>
  <c r="N20"/>
  <c r="M20"/>
  <c r="L20"/>
  <c r="K20"/>
  <c r="J20"/>
  <c r="I20"/>
  <c r="H20"/>
  <c r="H21" s="1"/>
  <c r="H22" s="1"/>
  <c r="G20"/>
  <c r="F20"/>
  <c r="E20"/>
  <c r="D20"/>
  <c r="C20"/>
  <c r="B20"/>
  <c r="A20"/>
  <c r="O19"/>
  <c r="N19"/>
  <c r="M19"/>
  <c r="L19"/>
  <c r="K19"/>
  <c r="J19"/>
  <c r="I19"/>
  <c r="H19"/>
  <c r="G19"/>
  <c r="F19"/>
  <c r="E19"/>
  <c r="D19"/>
  <c r="C19"/>
  <c r="B19"/>
  <c r="A19"/>
  <c r="O18"/>
  <c r="N18"/>
  <c r="M18"/>
  <c r="L18"/>
  <c r="K18"/>
  <c r="J18"/>
  <c r="I18"/>
  <c r="G18"/>
  <c r="F18"/>
  <c r="E18"/>
  <c r="D18"/>
  <c r="C18"/>
  <c r="B18"/>
  <c r="A18"/>
  <c r="O17"/>
  <c r="N17"/>
  <c r="M17"/>
  <c r="L17"/>
  <c r="K17"/>
  <c r="J17"/>
  <c r="I17"/>
  <c r="G17"/>
  <c r="F17"/>
  <c r="E17"/>
  <c r="D17"/>
  <c r="C17"/>
  <c r="B17"/>
  <c r="A17"/>
  <c r="O16"/>
  <c r="N16"/>
  <c r="M16"/>
  <c r="L16"/>
  <c r="K16"/>
  <c r="J16"/>
  <c r="I16"/>
  <c r="G16"/>
  <c r="F16"/>
  <c r="E16"/>
  <c r="D16"/>
  <c r="C16"/>
  <c r="B16"/>
  <c r="A16"/>
  <c r="O15"/>
  <c r="N15"/>
  <c r="M15"/>
  <c r="L15"/>
  <c r="K15"/>
  <c r="J15"/>
  <c r="I15"/>
  <c r="G15"/>
  <c r="F15"/>
  <c r="E15"/>
  <c r="D15"/>
  <c r="C15"/>
  <c r="B15"/>
  <c r="A15"/>
  <c r="O14"/>
  <c r="N14"/>
  <c r="M14"/>
  <c r="L14"/>
  <c r="K14"/>
  <c r="J14"/>
  <c r="I14"/>
  <c r="G14"/>
  <c r="F14"/>
  <c r="E14"/>
  <c r="D14"/>
  <c r="C14"/>
  <c r="B14"/>
  <c r="A14"/>
  <c r="O13"/>
  <c r="N13"/>
  <c r="M13"/>
  <c r="L13"/>
  <c r="K13"/>
  <c r="J13"/>
  <c r="I13"/>
  <c r="G13"/>
  <c r="F13"/>
  <c r="E13"/>
  <c r="D13"/>
  <c r="C13"/>
  <c r="B13"/>
  <c r="A13"/>
  <c r="O12"/>
  <c r="N12"/>
  <c r="M12"/>
  <c r="L12"/>
  <c r="K12"/>
  <c r="J12"/>
  <c r="I12"/>
  <c r="G12"/>
  <c r="F12"/>
  <c r="E12"/>
  <c r="D12"/>
  <c r="C12"/>
  <c r="B12"/>
  <c r="A12"/>
  <c r="O11"/>
  <c r="N11"/>
  <c r="M11"/>
  <c r="L11"/>
  <c r="K11"/>
  <c r="J11"/>
  <c r="I11"/>
  <c r="G11"/>
  <c r="F11"/>
  <c r="E11"/>
  <c r="D11"/>
  <c r="C11"/>
  <c r="B11"/>
  <c r="A11"/>
  <c r="O10"/>
  <c r="N10"/>
  <c r="M10"/>
  <c r="L10"/>
  <c r="K10"/>
  <c r="J10"/>
  <c r="I10"/>
  <c r="G10"/>
  <c r="F10"/>
  <c r="E10"/>
  <c r="D10"/>
  <c r="C10"/>
  <c r="B10"/>
  <c r="A10"/>
  <c r="O9"/>
  <c r="N9"/>
  <c r="M9"/>
  <c r="L9"/>
  <c r="K9"/>
  <c r="J9"/>
  <c r="I9"/>
  <c r="G9"/>
  <c r="F9"/>
  <c r="E9"/>
  <c r="D9"/>
  <c r="C9"/>
  <c r="B9"/>
  <c r="A9"/>
  <c r="O8"/>
  <c r="N8"/>
  <c r="M8"/>
  <c r="L8"/>
  <c r="K8"/>
  <c r="J8"/>
  <c r="I8"/>
  <c r="H8"/>
  <c r="H9" s="1"/>
  <c r="H11" s="1"/>
  <c r="H12" s="1"/>
  <c r="H13" s="1"/>
  <c r="H14" s="1"/>
  <c r="H15" s="1"/>
  <c r="H16" s="1"/>
  <c r="H17" s="1"/>
  <c r="H18" s="1"/>
  <c r="G8"/>
  <c r="F8"/>
  <c r="E8"/>
  <c r="D8"/>
  <c r="C8"/>
  <c r="B8"/>
  <c r="A8"/>
  <c r="O7"/>
  <c r="N7"/>
  <c r="M7"/>
  <c r="L7"/>
  <c r="K7"/>
  <c r="J7"/>
  <c r="I7"/>
  <c r="H7"/>
  <c r="G7"/>
  <c r="F7"/>
  <c r="E7"/>
  <c r="D7"/>
  <c r="C7"/>
  <c r="B7"/>
  <c r="A7"/>
  <c r="O6"/>
  <c r="N6"/>
  <c r="M6"/>
  <c r="L6"/>
  <c r="K6"/>
  <c r="J6"/>
  <c r="I6"/>
  <c r="G6"/>
  <c r="F6"/>
  <c r="E6"/>
  <c r="D6"/>
  <c r="C6"/>
  <c r="B6"/>
  <c r="A6"/>
  <c r="O5"/>
  <c r="N5"/>
  <c r="M5"/>
  <c r="L5"/>
  <c r="J5"/>
  <c r="I5"/>
  <c r="G5"/>
  <c r="F5"/>
  <c r="E5"/>
  <c r="D5"/>
  <c r="C5"/>
  <c r="B5"/>
  <c r="A5"/>
  <c r="O4"/>
  <c r="N4"/>
  <c r="M4"/>
  <c r="L4"/>
  <c r="K4"/>
  <c r="J4"/>
  <c r="I4"/>
  <c r="G4"/>
  <c r="F4"/>
  <c r="E4"/>
  <c r="D4"/>
  <c r="C4"/>
  <c r="B4"/>
  <c r="A4"/>
  <c r="O3"/>
  <c r="N3"/>
  <c r="M3"/>
  <c r="L3"/>
  <c r="K3"/>
  <c r="J3"/>
  <c r="I3"/>
  <c r="G3"/>
  <c r="F3"/>
  <c r="E3"/>
  <c r="D3"/>
  <c r="C3"/>
  <c r="B3"/>
  <c r="A3"/>
  <c r="O2"/>
  <c r="N2"/>
  <c r="M2"/>
  <c r="L2"/>
  <c r="K2"/>
  <c r="J2"/>
  <c r="I2"/>
  <c r="H2"/>
  <c r="H3" s="1"/>
  <c r="H4" s="1"/>
  <c r="H5" s="1"/>
  <c r="G2"/>
  <c r="F2"/>
  <c r="E2"/>
  <c r="D2"/>
  <c r="C2"/>
  <c r="B2"/>
  <c r="A2"/>
  <c r="H1126" l="1"/>
  <c r="H1128" s="1"/>
  <c r="H1129" s="1"/>
  <c r="H1130" s="1"/>
  <c r="H1131" s="1"/>
  <c r="H1132" s="1"/>
  <c r="H1133" s="1"/>
  <c r="H1134" s="1"/>
  <c r="H1135" s="1"/>
  <c r="H1136" s="1"/>
  <c r="H1137" s="1"/>
  <c r="H1127"/>
  <c r="H26"/>
  <c r="H27" s="1"/>
  <c r="H28" s="1"/>
  <c r="H29" s="1"/>
  <c r="H30" s="1"/>
  <c r="H25"/>
  <c r="H359"/>
  <c r="H358"/>
  <c r="H452"/>
  <c r="H453" s="1"/>
  <c r="H454" s="1"/>
  <c r="H455" s="1"/>
  <c r="H456" s="1"/>
  <c r="H457" s="1"/>
  <c r="H458" s="1"/>
  <c r="H459" s="1"/>
  <c r="H460" s="1"/>
  <c r="H451"/>
  <c r="H910"/>
  <c r="H911"/>
  <c r="H912" s="1"/>
  <c r="H913" s="1"/>
  <c r="H914" s="1"/>
  <c r="H915" s="1"/>
  <c r="H916" s="1"/>
  <c r="H917" s="1"/>
  <c r="H462" l="1"/>
  <c r="H463" s="1"/>
  <c r="H464" s="1"/>
  <c r="H465" s="1"/>
  <c r="H466" s="1"/>
  <c r="H467" s="1"/>
  <c r="H468" s="1"/>
  <c r="H469" s="1"/>
  <c r="H470" s="1"/>
  <c r="H471" s="1"/>
  <c r="H461"/>
  <c r="H685" l="1"/>
  <c r="H6"/>
  <c r="P240"/>
  <c r="P890"/>
  <c r="K890"/>
  <c r="P876"/>
  <c r="K876"/>
  <c r="K875"/>
  <c r="K874"/>
  <c r="P873"/>
  <c r="P880"/>
  <c r="K880"/>
  <c r="K879"/>
  <c r="P878"/>
  <c r="K878"/>
  <c r="P886"/>
  <c r="P883"/>
  <c r="K883"/>
  <c r="P230"/>
  <c r="K230"/>
  <c r="P245"/>
  <c r="P60"/>
  <c r="K60"/>
  <c r="P234"/>
  <c r="K234"/>
  <c r="P848"/>
  <c r="K896"/>
  <c r="P885"/>
  <c r="K885"/>
  <c r="K884"/>
  <c r="P894"/>
  <c r="P891"/>
  <c r="K1147"/>
  <c r="P1144"/>
  <c r="K1144"/>
  <c r="K1143"/>
  <c r="P69"/>
  <c r="K69"/>
  <c r="P1119"/>
  <c r="P84"/>
  <c r="P731"/>
  <c r="P85"/>
  <c r="K66"/>
  <c r="P65"/>
  <c r="P59"/>
  <c r="P718"/>
  <c r="P941"/>
  <c r="P398"/>
  <c r="K717"/>
  <c r="P1121"/>
  <c r="K757"/>
  <c r="P889"/>
  <c r="P113"/>
  <c r="P77"/>
  <c r="P263"/>
  <c r="P264"/>
  <c r="P1153"/>
  <c r="P375"/>
  <c r="P73"/>
  <c r="P80"/>
  <c r="K80"/>
  <c r="P403"/>
  <c r="P590"/>
  <c r="P57"/>
  <c r="P333"/>
  <c r="P1103"/>
  <c r="P595"/>
  <c r="P673"/>
  <c r="P235"/>
  <c r="P712"/>
  <c r="P711"/>
  <c r="P122"/>
  <c r="P345"/>
  <c r="P871"/>
  <c r="K138"/>
  <c r="P854"/>
  <c r="P748"/>
  <c r="P847"/>
  <c r="P260"/>
  <c r="P749"/>
  <c r="P242"/>
  <c r="P244"/>
  <c r="P740"/>
  <c r="P265"/>
  <c r="P145"/>
  <c r="P332"/>
  <c r="P96"/>
  <c r="P144"/>
  <c r="P739"/>
  <c r="P94"/>
  <c r="P64"/>
  <c r="P62"/>
  <c r="P61"/>
  <c r="P93"/>
  <c r="P882"/>
  <c r="P114"/>
  <c r="K114"/>
  <c r="P1165"/>
  <c r="P91"/>
  <c r="P241"/>
  <c r="P644"/>
  <c r="P893"/>
  <c r="P404"/>
  <c r="P347"/>
  <c r="P1061"/>
  <c r="P328"/>
  <c r="P350"/>
  <c r="P616"/>
  <c r="P859"/>
  <c r="P81"/>
  <c r="P141"/>
  <c r="P95"/>
  <c r="P259"/>
  <c r="P860"/>
  <c r="K87"/>
  <c r="P796"/>
  <c r="P602"/>
  <c r="P1161"/>
  <c r="P1139"/>
  <c r="P168"/>
  <c r="P165"/>
  <c r="P79"/>
  <c r="P573"/>
  <c r="P1138"/>
  <c r="P789"/>
  <c r="P862"/>
  <c r="P341"/>
  <c r="P1082"/>
  <c r="P1083"/>
  <c r="P233"/>
  <c r="P487"/>
  <c r="P485"/>
  <c r="P484"/>
  <c r="P83"/>
  <c r="P741"/>
  <c r="P723"/>
  <c r="P722"/>
  <c r="P733"/>
  <c r="P363"/>
  <c r="P337"/>
  <c r="K336"/>
  <c r="P89"/>
  <c r="P340"/>
  <c r="P276"/>
  <c r="K1240"/>
  <c r="P576"/>
  <c r="K576"/>
  <c r="P1267"/>
  <c r="P24"/>
  <c r="K24"/>
  <c r="P482"/>
  <c r="K482"/>
  <c r="P692"/>
  <c r="P726"/>
  <c r="K726"/>
  <c r="K719"/>
  <c r="P1040"/>
  <c r="P205"/>
  <c r="K204"/>
  <c r="P529"/>
  <c r="K529"/>
  <c r="P636"/>
  <c r="P634"/>
  <c r="K537"/>
  <c r="P844"/>
  <c r="P498"/>
  <c r="P497"/>
  <c r="P316"/>
  <c r="P210"/>
  <c r="K788"/>
  <c r="K787"/>
  <c r="P467"/>
  <c r="P1088"/>
  <c r="P1087"/>
  <c r="P277"/>
  <c r="P468"/>
  <c r="K468"/>
  <c r="P289"/>
  <c r="P441"/>
  <c r="P45"/>
  <c r="K45"/>
  <c r="P1107"/>
  <c r="P700"/>
  <c r="P699"/>
  <c r="P1074"/>
  <c r="P599"/>
  <c r="P737"/>
  <c r="P1264"/>
  <c r="P1244"/>
  <c r="P1232"/>
  <c r="P477"/>
  <c r="P533"/>
  <c r="P760"/>
  <c r="P783"/>
  <c r="P521"/>
  <c r="P811"/>
  <c r="P53"/>
  <c r="P192"/>
  <c r="P969"/>
  <c r="P589"/>
  <c r="P409"/>
  <c r="P1216"/>
  <c r="P1215"/>
  <c r="P306"/>
  <c r="P393"/>
  <c r="P203"/>
  <c r="P981"/>
  <c r="P160"/>
  <c r="P944"/>
  <c r="P1126"/>
  <c r="P627"/>
  <c r="P294"/>
  <c r="P724"/>
  <c r="P962"/>
  <c r="P963"/>
  <c r="P286"/>
  <c r="P321"/>
  <c r="P1151"/>
  <c r="P1150"/>
  <c r="P320"/>
  <c r="P1262"/>
  <c r="P410"/>
  <c r="P1125"/>
  <c r="P714"/>
  <c r="P771"/>
  <c r="P1008"/>
  <c r="P480"/>
  <c r="P219"/>
  <c r="P212"/>
  <c r="P786"/>
  <c r="P1214"/>
  <c r="P262"/>
  <c r="P339"/>
  <c r="P305"/>
  <c r="P304"/>
  <c r="P104"/>
  <c r="P764"/>
  <c r="P770"/>
  <c r="P54"/>
  <c r="P974"/>
  <c r="P426"/>
  <c r="P280"/>
  <c r="P496"/>
  <c r="P188"/>
  <c r="P51"/>
  <c r="P1101"/>
  <c r="P117"/>
  <c r="P116"/>
  <c r="K116"/>
  <c r="P369"/>
  <c r="P547"/>
  <c r="P506"/>
  <c r="P307"/>
  <c r="P961"/>
  <c r="P956"/>
  <c r="P668"/>
  <c r="P491"/>
  <c r="P70"/>
  <c r="P189"/>
  <c r="P508"/>
  <c r="P164"/>
  <c r="P939"/>
  <c r="P937"/>
  <c r="P1145"/>
  <c r="P158"/>
  <c r="P597"/>
  <c r="P593"/>
  <c r="P428"/>
  <c r="P215"/>
  <c r="P1022"/>
  <c r="P133"/>
  <c r="P472"/>
  <c r="P1068"/>
  <c r="P1069"/>
  <c r="P745"/>
  <c r="P988"/>
  <c r="P136"/>
  <c r="P1055"/>
  <c r="P666"/>
  <c r="P364"/>
  <c r="P1221"/>
  <c r="P185"/>
  <c r="P142"/>
  <c r="P592"/>
  <c r="P836"/>
  <c r="P1039"/>
  <c r="P1037"/>
  <c r="P1036"/>
  <c r="P430"/>
  <c r="P97"/>
  <c r="P549"/>
  <c r="P856"/>
  <c r="P267"/>
  <c r="P140"/>
  <c r="P1254"/>
  <c r="P1015"/>
  <c r="P488"/>
  <c r="P970"/>
  <c r="P966"/>
  <c r="P965"/>
  <c r="P964"/>
  <c r="P255"/>
  <c r="P832"/>
  <c r="P483"/>
  <c r="P429"/>
  <c r="P327"/>
  <c r="P840"/>
  <c r="P542"/>
  <c r="P864"/>
  <c r="P1149"/>
  <c r="P469"/>
  <c r="P453"/>
  <c r="P926"/>
  <c r="P925"/>
  <c r="P1123"/>
  <c r="P1120"/>
  <c r="P670"/>
  <c r="P901"/>
  <c r="P313"/>
  <c r="P904"/>
  <c r="P574"/>
  <c r="P169"/>
  <c r="P730"/>
  <c r="P217"/>
  <c r="P903"/>
  <c r="P1242"/>
  <c r="P750"/>
  <c r="P571"/>
  <c r="P850"/>
  <c r="P353"/>
  <c r="P851"/>
  <c r="P365"/>
  <c r="P270"/>
  <c r="P431"/>
  <c r="K1053"/>
  <c r="P820"/>
  <c r="P822"/>
  <c r="P686"/>
  <c r="P424"/>
  <c r="P559"/>
  <c r="P535"/>
  <c r="P825"/>
  <c r="P824"/>
  <c r="P823"/>
  <c r="P665"/>
  <c r="P704"/>
  <c r="P703"/>
  <c r="P121"/>
  <c r="P44"/>
  <c r="P367"/>
  <c r="P366"/>
  <c r="P664"/>
  <c r="P663"/>
  <c r="K663"/>
  <c r="P662"/>
  <c r="P344"/>
  <c r="P43"/>
  <c r="P1169"/>
  <c r="P1168"/>
  <c r="P566"/>
  <c r="P10"/>
  <c r="P416"/>
  <c r="P780"/>
  <c r="P779"/>
  <c r="P611"/>
  <c r="P513"/>
  <c r="P248"/>
  <c r="P781"/>
  <c r="P1013"/>
  <c r="K1013"/>
  <c r="P237"/>
  <c r="P933"/>
  <c r="P898"/>
  <c r="P705"/>
  <c r="P706"/>
  <c r="P436"/>
  <c r="P380"/>
  <c r="P511"/>
  <c r="P640"/>
  <c r="P526"/>
  <c r="P1050"/>
  <c r="K729"/>
  <c r="P1052"/>
  <c r="P929"/>
  <c r="P562"/>
  <c r="P561"/>
  <c r="K561"/>
  <c r="P606"/>
  <c r="P382"/>
  <c r="P381"/>
  <c r="P292"/>
  <c r="P291"/>
  <c r="P295"/>
  <c r="P999"/>
  <c r="K999"/>
  <c r="P605"/>
  <c r="P585"/>
  <c r="P523"/>
  <c r="P525"/>
  <c r="P630"/>
  <c r="P817"/>
  <c r="P520"/>
  <c r="P519"/>
  <c r="P1070"/>
  <c r="P46"/>
  <c r="K46"/>
  <c r="P5"/>
  <c r="K5"/>
  <c r="P4"/>
  <c r="P118"/>
  <c r="P609"/>
  <c r="P900"/>
  <c r="P769"/>
  <c r="P319"/>
  <c r="K319"/>
  <c r="P808"/>
  <c r="P385"/>
  <c r="P368"/>
  <c r="P419"/>
  <c r="P1110"/>
  <c r="P1060"/>
  <c r="P1097"/>
  <c r="K1097"/>
  <c r="P510"/>
  <c r="P134"/>
  <c r="P828"/>
  <c r="P591"/>
  <c r="P1112"/>
  <c r="P376"/>
  <c r="P509"/>
  <c r="P861"/>
  <c r="P1177"/>
  <c r="P1175"/>
  <c r="P1076"/>
  <c r="P955"/>
  <c r="K955"/>
  <c r="P954"/>
  <c r="K954"/>
  <c r="P953"/>
  <c r="P194"/>
  <c r="P1204"/>
  <c r="P614"/>
  <c r="P7"/>
  <c r="P102"/>
  <c r="P1167"/>
  <c r="P578"/>
  <c r="P17"/>
  <c r="P223"/>
  <c r="P1209"/>
  <c r="P1208"/>
  <c r="P16"/>
  <c r="P15"/>
  <c r="P661"/>
  <c r="P14"/>
  <c r="P1018"/>
  <c r="P1017"/>
  <c r="P1016"/>
  <c r="P13"/>
  <c r="P1115"/>
  <c r="P1114"/>
  <c r="P660"/>
  <c r="P659"/>
  <c r="K659"/>
  <c r="P658"/>
  <c r="K106"/>
  <c r="P657"/>
  <c r="P656"/>
  <c r="P201"/>
  <c r="P200"/>
  <c r="P655"/>
  <c r="P654"/>
  <c r="K654"/>
  <c r="P653"/>
  <c r="P47"/>
  <c r="P12"/>
  <c r="P11"/>
  <c r="P9"/>
  <c r="P1160"/>
  <c r="P610"/>
  <c r="P1071"/>
  <c r="P790"/>
  <c r="P253"/>
  <c r="P315"/>
  <c r="P182"/>
  <c r="P794"/>
  <c r="P183"/>
  <c r="P388"/>
  <c r="K713"/>
  <c r="P534"/>
  <c r="P415"/>
  <c r="P254"/>
  <c r="P1206"/>
  <c r="P1066"/>
  <c r="P36"/>
  <c r="P343"/>
  <c r="P137"/>
  <c r="P564"/>
  <c r="K115"/>
  <c r="P35"/>
  <c r="P420"/>
  <c r="P812"/>
  <c r="P768"/>
  <c r="P1109"/>
  <c r="P1000"/>
  <c r="P930"/>
  <c r="K710"/>
  <c r="P800"/>
  <c r="P1096"/>
  <c r="P1111"/>
  <c r="P932"/>
  <c r="P123"/>
  <c r="P540"/>
  <c r="P127"/>
  <c r="P1260"/>
  <c r="P536"/>
  <c r="P1258"/>
  <c r="P1257"/>
  <c r="P1256"/>
  <c r="P1255"/>
  <c r="P633"/>
  <c r="P1063"/>
  <c r="P1010"/>
  <c r="P684"/>
  <c r="P632"/>
  <c r="K681"/>
  <c r="P110"/>
  <c r="P362"/>
  <c r="P620"/>
  <c r="P619"/>
  <c r="P396"/>
  <c r="K394"/>
  <c r="P161"/>
  <c r="P2"/>
  <c r="P357"/>
  <c r="K357"/>
  <c r="P586"/>
  <c r="P588"/>
  <c r="P518"/>
  <c r="P936"/>
  <c r="P652"/>
  <c r="P651"/>
  <c r="P637"/>
  <c r="P1113"/>
  <c r="P551"/>
  <c r="P675"/>
  <c r="P650"/>
  <c r="P751"/>
  <c r="P1127"/>
  <c r="P470"/>
  <c r="P805"/>
  <c r="P458"/>
  <c r="P225"/>
  <c r="K177"/>
  <c r="P1183"/>
  <c r="P1140"/>
  <c r="P150"/>
  <c r="P323"/>
  <c r="P1124"/>
  <c r="P98"/>
  <c r="P407"/>
  <c r="P977"/>
  <c r="P982"/>
  <c r="P775"/>
  <c r="P457"/>
  <c r="P456"/>
  <c r="P227"/>
  <c r="P455"/>
  <c r="P1220"/>
  <c r="P1210"/>
  <c r="P406"/>
  <c r="P1198"/>
  <c r="P299"/>
  <c r="P1185"/>
  <c r="K1185"/>
  <c r="P397"/>
  <c r="P298"/>
  <c r="P149"/>
  <c r="P250"/>
  <c r="P631"/>
  <c r="P266"/>
  <c r="P709"/>
  <c r="P708"/>
  <c r="P798"/>
  <c r="K870"/>
  <c r="P869"/>
  <c r="P1199"/>
  <c r="P184"/>
  <c r="P1182"/>
  <c r="P1186"/>
  <c r="P951"/>
  <c r="P249"/>
  <c r="P377"/>
  <c r="P1200"/>
  <c r="K1200"/>
  <c r="P1033"/>
  <c r="P1014"/>
  <c r="P495"/>
  <c r="P680"/>
  <c r="P109"/>
  <c r="P20"/>
  <c r="P914"/>
  <c r="P907"/>
  <c r="P906"/>
  <c r="P148"/>
  <c r="P272"/>
  <c r="P1034"/>
  <c r="P1032"/>
  <c r="P676"/>
  <c r="P1253"/>
  <c r="P642"/>
  <c r="P1031"/>
  <c r="P679"/>
  <c r="P191"/>
  <c r="P1178"/>
  <c r="P1080"/>
  <c r="P958"/>
  <c r="P693"/>
  <c r="P281"/>
  <c r="P282"/>
  <c r="P1239"/>
  <c r="K1239"/>
  <c r="P639"/>
  <c r="P1229"/>
  <c r="P1228"/>
  <c r="P857"/>
  <c r="P707"/>
  <c r="P1058"/>
  <c r="P1045"/>
  <c r="P1235"/>
  <c r="P563"/>
  <c r="P1062"/>
  <c r="K1062"/>
  <c r="P1234"/>
  <c r="P1233"/>
  <c r="P1226"/>
  <c r="K1226"/>
  <c r="P638"/>
  <c r="P1227"/>
  <c r="P855"/>
  <c r="P833"/>
  <c r="P831"/>
  <c r="P302"/>
  <c r="P301"/>
  <c r="P1265"/>
  <c r="P40"/>
  <c r="P39"/>
  <c r="K1190"/>
  <c r="P111"/>
  <c r="P1189"/>
  <c r="P1225"/>
  <c r="P34"/>
  <c r="P1187"/>
  <c r="P804"/>
  <c r="P1002"/>
  <c r="P31"/>
  <c r="P1001"/>
  <c r="P1057"/>
  <c r="P1004"/>
  <c r="P418"/>
  <c r="K418"/>
  <c r="P1089"/>
  <c r="P1011"/>
  <c r="K75"/>
  <c r="P916"/>
  <c r="P478"/>
  <c r="P960"/>
  <c r="P959"/>
  <c r="P351"/>
  <c r="P30"/>
  <c r="P29"/>
  <c r="P26"/>
  <c r="P23"/>
  <c r="K23"/>
  <c r="P503"/>
  <c r="P268"/>
  <c r="P170"/>
  <c r="P791"/>
  <c r="P1049"/>
  <c r="P314"/>
  <c r="P795"/>
  <c r="P608"/>
  <c r="P505"/>
  <c r="K505"/>
  <c r="P384"/>
  <c r="P157"/>
  <c r="P1108"/>
  <c r="P1048"/>
  <c r="P618"/>
  <c r="P617"/>
  <c r="P1047"/>
  <c r="P607"/>
  <c r="K607"/>
  <c r="P1106"/>
  <c r="P374"/>
  <c r="P371"/>
  <c r="P346"/>
  <c r="P570"/>
  <c r="P1195"/>
  <c r="P131"/>
  <c r="P553"/>
  <c r="P502"/>
  <c r="P762"/>
  <c r="P552"/>
  <c r="P532"/>
  <c r="P531"/>
  <c r="P527"/>
  <c r="P387"/>
  <c r="P224"/>
  <c r="P500"/>
  <c r="P100"/>
  <c r="P1224"/>
  <c r="P998"/>
  <c r="P1131"/>
  <c r="P845"/>
  <c r="P761"/>
  <c r="P514"/>
  <c r="P449"/>
  <c r="P448"/>
  <c r="P447"/>
  <c r="P446"/>
  <c r="P284"/>
  <c r="K284"/>
  <c r="P283"/>
  <c r="P819"/>
  <c r="P976"/>
  <c r="P461"/>
  <c r="P460"/>
  <c r="P462"/>
  <c r="P984"/>
  <c r="P923"/>
  <c r="P246"/>
  <c r="P1054"/>
  <c r="P412"/>
  <c r="P512"/>
  <c r="P945"/>
  <c r="P414"/>
  <c r="P413"/>
  <c r="P130"/>
  <c r="P392"/>
  <c r="P1072"/>
  <c r="P360"/>
  <c r="P451"/>
  <c r="P450"/>
  <c r="K459"/>
  <c r="P867"/>
  <c r="P391"/>
  <c r="P437"/>
  <c r="P132"/>
  <c r="P766"/>
  <c r="P334"/>
  <c r="P649"/>
  <c r="P379"/>
  <c r="P207"/>
  <c r="P772"/>
  <c r="P1207"/>
  <c r="K646"/>
  <c r="P645"/>
  <c r="P647"/>
  <c r="P648"/>
  <c r="P1020"/>
  <c r="P968"/>
  <c r="P1009"/>
  <c r="P773"/>
  <c r="P830"/>
  <c r="P226"/>
  <c r="P228"/>
  <c r="P1245"/>
  <c r="P635"/>
  <c r="P517"/>
  <c r="P162"/>
  <c r="P943"/>
  <c r="K943"/>
  <c r="P1051"/>
  <c r="P829"/>
  <c r="P1094"/>
  <c r="P1043"/>
  <c r="K1030"/>
  <c r="P1029"/>
  <c r="K1028"/>
  <c r="P1027"/>
  <c r="P1026"/>
  <c r="K1026"/>
  <c r="K678"/>
  <c r="P677"/>
  <c r="P868"/>
  <c r="K1197"/>
  <c r="P1095"/>
  <c r="P195"/>
  <c r="P1003"/>
  <c r="P972"/>
  <c r="K438"/>
  <c r="P688"/>
  <c r="K688"/>
  <c r="P501"/>
  <c r="P330"/>
  <c r="P872"/>
  <c r="P544"/>
  <c r="P196"/>
  <c r="P1135"/>
  <c r="P1201"/>
  <c r="P50"/>
  <c r="P1136"/>
  <c r="P736"/>
  <c r="P543"/>
  <c r="P1137"/>
  <c r="P949"/>
  <c r="P1035"/>
  <c r="P120"/>
  <c r="P1091"/>
  <c r="P251"/>
  <c r="P816"/>
  <c r="P572"/>
  <c r="P1134"/>
  <c r="P815"/>
  <c r="P994"/>
  <c r="P821"/>
  <c r="P579"/>
  <c r="P615"/>
  <c r="P103"/>
  <c r="P793"/>
  <c r="P42"/>
  <c r="P180"/>
  <c r="P1250"/>
  <c r="P22"/>
  <c r="P915"/>
  <c r="P530"/>
  <c r="P99"/>
  <c r="P208"/>
  <c r="P809"/>
  <c r="P516"/>
  <c r="P515"/>
  <c r="P324"/>
  <c r="P101"/>
  <c r="P287"/>
  <c r="P386"/>
  <c r="P1162"/>
  <c r="P776"/>
  <c r="P452"/>
  <c r="P1219"/>
  <c r="K1219"/>
  <c r="P1218"/>
  <c r="K1217"/>
  <c r="P580"/>
  <c r="P952"/>
  <c r="P383"/>
  <c r="P1090"/>
  <c r="P231"/>
  <c r="P49"/>
  <c r="P38"/>
  <c r="P37"/>
  <c r="P1251"/>
  <c r="P613"/>
  <c r="P1105"/>
  <c r="P269"/>
  <c r="P370"/>
  <c r="P818"/>
  <c r="P129"/>
  <c r="P997"/>
  <c r="P905"/>
  <c r="M905"/>
  <c r="P308"/>
  <c r="P996"/>
  <c r="P214"/>
  <c r="K214"/>
  <c r="P935"/>
  <c r="P993"/>
  <c r="K993"/>
  <c r="K934"/>
  <c r="P701"/>
  <c r="P695"/>
  <c r="P696"/>
  <c r="P921"/>
  <c r="K921"/>
  <c r="K439"/>
  <c r="P920"/>
  <c r="K920"/>
  <c r="P918"/>
  <c r="P317"/>
  <c r="P643"/>
  <c r="P389"/>
  <c r="K389"/>
  <c r="P494"/>
  <c r="P991"/>
  <c r="P990"/>
  <c r="P947"/>
  <c r="P995"/>
  <c r="P229"/>
  <c r="P152"/>
  <c r="P849"/>
  <c r="P221"/>
  <c r="P698"/>
  <c r="P6"/>
  <c r="P163"/>
  <c r="P176"/>
  <c r="P172"/>
  <c r="P1077"/>
  <c r="P950"/>
  <c r="K950"/>
  <c r="P912"/>
  <c r="P911"/>
  <c r="P910"/>
  <c r="P909"/>
  <c r="P908"/>
  <c r="P193"/>
  <c r="P753"/>
  <c r="P318"/>
  <c r="P1193"/>
  <c r="P1192"/>
  <c r="P119"/>
  <c r="P629"/>
  <c r="P199"/>
  <c r="P198"/>
  <c r="P557"/>
  <c r="P378"/>
  <c r="P623"/>
  <c r="P622"/>
  <c r="P621"/>
  <c r="P628"/>
  <c r="P156"/>
  <c r="P1172"/>
  <c r="P153"/>
  <c r="P672"/>
  <c r="P545"/>
  <c r="P464"/>
  <c r="P454"/>
  <c r="P827"/>
  <c r="P1129"/>
  <c r="P471"/>
  <c r="P1142"/>
  <c r="P1141"/>
  <c r="P151"/>
  <c r="P983"/>
  <c r="P774"/>
  <c r="P402"/>
  <c r="P1093"/>
  <c r="P689"/>
  <c r="P801"/>
  <c r="P792"/>
  <c r="K792"/>
  <c r="P1203"/>
  <c r="K1203"/>
  <c r="P290"/>
  <c r="P1081"/>
  <c r="P957"/>
  <c r="P913"/>
  <c r="P1184"/>
  <c r="P1166"/>
  <c r="P1100"/>
  <c r="P475"/>
  <c r="P444"/>
  <c r="P443"/>
  <c r="P541"/>
  <c r="P625"/>
  <c r="P624"/>
  <c r="P641"/>
  <c r="P300"/>
  <c r="P297"/>
  <c r="P917"/>
  <c r="P1025"/>
  <c r="P1116"/>
  <c r="P1249"/>
  <c r="P694"/>
  <c r="P1075"/>
  <c r="P1005"/>
  <c r="P742"/>
  <c r="P1268"/>
  <c r="P1271"/>
  <c r="P135"/>
  <c r="P682"/>
  <c r="P942"/>
  <c r="P433"/>
  <c r="P1104"/>
  <c r="P756"/>
  <c r="P755"/>
  <c r="P329"/>
  <c r="P721"/>
  <c r="P155"/>
  <c r="P1248"/>
  <c r="P735"/>
  <c r="K1117"/>
  <c r="P296"/>
  <c r="P1078"/>
  <c r="P524"/>
  <c r="P802"/>
  <c r="P440" l="1"/>
  <c r="P425"/>
  <c r="P401"/>
  <c r="P209"/>
  <c r="P1117"/>
  <c r="P476"/>
  <c r="P697"/>
  <c r="P803"/>
  <c r="P922"/>
  <c r="P312"/>
  <c r="P881"/>
  <c r="P128"/>
  <c r="P1191"/>
  <c r="P1042"/>
  <c r="P899"/>
  <c r="P826"/>
  <c r="P445"/>
  <c r="P1130"/>
  <c r="P1188"/>
  <c r="K1058"/>
  <c r="K1229"/>
  <c r="P486"/>
  <c r="K109"/>
  <c r="P434"/>
  <c r="K1186"/>
  <c r="K869"/>
  <c r="P870"/>
  <c r="K149"/>
  <c r="K1220"/>
  <c r="K98"/>
  <c r="P310"/>
  <c r="P587"/>
  <c r="P359"/>
  <c r="K620"/>
  <c r="K632"/>
  <c r="P1064"/>
  <c r="P1155"/>
  <c r="K420"/>
  <c r="P565"/>
  <c r="K1206"/>
  <c r="K415"/>
  <c r="P181"/>
  <c r="P1174"/>
  <c r="K1110"/>
  <c r="P784"/>
  <c r="K605"/>
  <c r="P1006"/>
  <c r="K703"/>
  <c r="K686"/>
  <c r="P354"/>
  <c r="P1181"/>
  <c r="P466"/>
  <c r="P946"/>
  <c r="P603"/>
  <c r="P967"/>
  <c r="P139"/>
  <c r="P548"/>
  <c r="P220"/>
  <c r="P1213"/>
  <c r="P897"/>
  <c r="P569"/>
  <c r="P55"/>
  <c r="P1023"/>
  <c r="P159"/>
  <c r="P546"/>
  <c r="P838"/>
  <c r="P342"/>
  <c r="P980"/>
  <c r="P1079"/>
  <c r="P1241"/>
  <c r="P349"/>
  <c r="P1098"/>
  <c r="P528"/>
  <c r="P1179"/>
  <c r="P596"/>
  <c r="P877"/>
  <c r="P1059"/>
  <c r="K1073"/>
  <c r="P405"/>
  <c r="K935"/>
  <c r="K996"/>
  <c r="K101"/>
  <c r="P124"/>
  <c r="P421"/>
  <c r="P940"/>
  <c r="P271"/>
  <c r="P1028"/>
  <c r="P258"/>
  <c r="P567"/>
  <c r="K648"/>
  <c r="K649"/>
  <c r="K392"/>
  <c r="K945"/>
  <c r="P247"/>
  <c r="P361"/>
  <c r="P285"/>
  <c r="K761"/>
  <c r="P1246"/>
  <c r="P417"/>
  <c r="P1205"/>
  <c r="P278"/>
  <c r="P76"/>
  <c r="P1099"/>
  <c r="P754"/>
  <c r="P1270"/>
  <c r="P309"/>
  <c r="P1171"/>
  <c r="P171"/>
  <c r="P499"/>
  <c r="P687"/>
  <c r="P934"/>
  <c r="P702"/>
  <c r="P1118"/>
  <c r="P583"/>
  <c r="P311"/>
  <c r="P18"/>
  <c r="K940"/>
  <c r="K271"/>
  <c r="P438"/>
  <c r="P678"/>
  <c r="K773"/>
  <c r="K647"/>
  <c r="P554"/>
  <c r="K512"/>
  <c r="K923"/>
  <c r="K460"/>
  <c r="P325"/>
  <c r="P1133"/>
  <c r="K527"/>
  <c r="P252"/>
  <c r="K502"/>
  <c r="P143"/>
  <c r="P1263"/>
  <c r="P931"/>
  <c r="P154"/>
  <c r="P279"/>
  <c r="P1247"/>
  <c r="P1194"/>
  <c r="P782"/>
  <c r="P1196"/>
  <c r="P372"/>
  <c r="P973"/>
  <c r="K1077"/>
  <c r="P992"/>
  <c r="P919"/>
  <c r="P439"/>
  <c r="P173"/>
  <c r="K818"/>
  <c r="K383"/>
  <c r="P1170"/>
  <c r="K386"/>
  <c r="P1148"/>
  <c r="P1197"/>
  <c r="P1030"/>
  <c r="P1041"/>
  <c r="P1132"/>
  <c r="P612"/>
  <c r="P8"/>
  <c r="P646"/>
  <c r="P604"/>
  <c r="P459"/>
  <c r="K984"/>
  <c r="K1224"/>
  <c r="K531"/>
  <c r="K1106"/>
  <c r="K157"/>
  <c r="P759"/>
  <c r="K791"/>
  <c r="P174"/>
  <c r="P239"/>
  <c r="K1004"/>
  <c r="P32"/>
  <c r="K34"/>
  <c r="K1228"/>
  <c r="P858"/>
  <c r="P52"/>
  <c r="K1199"/>
  <c r="K250"/>
  <c r="P1211"/>
  <c r="P1212"/>
  <c r="P408"/>
  <c r="P902"/>
  <c r="P1243"/>
  <c r="K751"/>
  <c r="P550"/>
  <c r="P358"/>
  <c r="P394"/>
  <c r="P685"/>
  <c r="K619"/>
  <c r="K1260"/>
  <c r="P126"/>
  <c r="K800"/>
  <c r="P710"/>
  <c r="P1163"/>
  <c r="K1071"/>
  <c r="P202"/>
  <c r="K781"/>
  <c r="K662"/>
  <c r="P423"/>
  <c r="P558"/>
  <c r="P785"/>
  <c r="P577"/>
  <c r="P216"/>
  <c r="P1007"/>
  <c r="P989"/>
  <c r="P1021"/>
  <c r="P82"/>
  <c r="P598"/>
  <c r="P938"/>
  <c r="P927"/>
  <c r="P669"/>
  <c r="P463"/>
  <c r="P667"/>
  <c r="P473"/>
  <c r="P1269"/>
  <c r="P556"/>
  <c r="P1084"/>
  <c r="P33"/>
  <c r="P555"/>
  <c r="P186"/>
  <c r="P348"/>
  <c r="P25"/>
  <c r="P232"/>
  <c r="P863"/>
  <c r="P90"/>
  <c r="P87"/>
  <c r="K728"/>
  <c r="P63"/>
  <c r="P138"/>
  <c r="K711"/>
  <c r="P1154"/>
  <c r="P1159"/>
  <c r="P896"/>
  <c r="K1156"/>
  <c r="K886"/>
  <c r="P866"/>
  <c r="P874"/>
  <c r="P1223"/>
  <c r="P787"/>
  <c r="P537"/>
  <c r="P727"/>
  <c r="K691"/>
  <c r="P683"/>
  <c r="P187"/>
  <c r="P575"/>
  <c r="P1240"/>
  <c r="P399"/>
  <c r="P88"/>
  <c r="P71"/>
  <c r="P236"/>
  <c r="P1065"/>
  <c r="P74"/>
  <c r="P72"/>
  <c r="K871"/>
  <c r="P725"/>
  <c r="P326"/>
  <c r="K590"/>
  <c r="P715"/>
  <c r="K1154"/>
  <c r="K718"/>
  <c r="P67"/>
  <c r="P887"/>
  <c r="K866"/>
  <c r="K873"/>
  <c r="P373"/>
  <c r="P560"/>
  <c r="P27"/>
  <c r="P303"/>
  <c r="P1252"/>
  <c r="P75"/>
  <c r="P197"/>
  <c r="K563"/>
  <c r="P1238"/>
  <c r="P1046"/>
  <c r="P835"/>
  <c r="K1032"/>
  <c r="P19"/>
  <c r="P435"/>
  <c r="K1198"/>
  <c r="K455"/>
  <c r="K1124"/>
  <c r="K637"/>
  <c r="P582"/>
  <c r="P356"/>
  <c r="P395"/>
  <c r="P626"/>
  <c r="K684"/>
  <c r="K633"/>
  <c r="K1256"/>
  <c r="P539"/>
  <c r="K1000"/>
  <c r="K1109"/>
  <c r="P713"/>
  <c r="P41"/>
  <c r="K657"/>
  <c r="K660"/>
  <c r="K661"/>
  <c r="K1112"/>
  <c r="K510"/>
  <c r="K817"/>
  <c r="K292"/>
  <c r="P1019"/>
  <c r="P422"/>
  <c r="P1086"/>
  <c r="P738"/>
  <c r="P489"/>
  <c r="P1122"/>
  <c r="P671"/>
  <c r="P355"/>
  <c r="P928"/>
  <c r="P474"/>
  <c r="P166"/>
  <c r="P975"/>
  <c r="P175"/>
  <c r="P507"/>
  <c r="P1180"/>
  <c r="P146"/>
  <c r="P335"/>
  <c r="P758"/>
  <c r="P971"/>
  <c r="P112"/>
  <c r="P600"/>
  <c r="P538"/>
  <c r="P788"/>
  <c r="P1102"/>
  <c r="P581"/>
  <c r="P465"/>
  <c r="P746"/>
  <c r="P767"/>
  <c r="P720"/>
  <c r="P390"/>
  <c r="K568"/>
  <c r="P243"/>
  <c r="P331"/>
  <c r="K847"/>
  <c r="P400"/>
  <c r="P747"/>
  <c r="P1152"/>
  <c r="P757"/>
  <c r="P86"/>
  <c r="P674"/>
  <c r="P1164"/>
  <c r="P238"/>
  <c r="P68"/>
  <c r="K888"/>
  <c r="P879"/>
  <c r="K1108"/>
  <c r="P504"/>
  <c r="K960"/>
  <c r="K478"/>
  <c r="P1190"/>
  <c r="P1266"/>
  <c r="P834"/>
  <c r="K1233"/>
  <c r="K1235"/>
  <c r="P1231"/>
  <c r="K377"/>
  <c r="K798"/>
  <c r="K406"/>
  <c r="P978"/>
  <c r="P806"/>
  <c r="P1128"/>
  <c r="P3"/>
  <c r="P681"/>
  <c r="P1259"/>
  <c r="P125"/>
  <c r="K201"/>
  <c r="K1114"/>
  <c r="P1202"/>
  <c r="P1173"/>
  <c r="P322"/>
  <c r="P190"/>
  <c r="P584"/>
  <c r="K611"/>
  <c r="K1168"/>
  <c r="K664"/>
  <c r="P1222"/>
  <c r="P218"/>
  <c r="P147"/>
  <c r="P1146"/>
  <c r="P490"/>
  <c r="P1044"/>
  <c r="P1085"/>
  <c r="P1056"/>
  <c r="P814"/>
  <c r="P865"/>
  <c r="P493"/>
  <c r="P594"/>
  <c r="P167"/>
  <c r="P522"/>
  <c r="P78"/>
  <c r="P1176"/>
  <c r="P338"/>
  <c r="P810"/>
  <c r="P28"/>
  <c r="P763"/>
  <c r="P690"/>
  <c r="P1067"/>
  <c r="K1107"/>
  <c r="P288"/>
  <c r="P442"/>
  <c r="P839"/>
  <c r="K634"/>
  <c r="P293"/>
  <c r="P213"/>
  <c r="P719"/>
  <c r="K1236"/>
  <c r="P58"/>
  <c r="P734"/>
  <c r="P732"/>
  <c r="P728"/>
  <c r="P261"/>
  <c r="P716"/>
  <c r="P717"/>
  <c r="P1147"/>
  <c r="P743"/>
  <c r="K68"/>
  <c r="P273"/>
  <c r="P48"/>
  <c r="P21"/>
  <c r="P1158"/>
  <c r="P1156"/>
  <c r="P875"/>
  <c r="P1217"/>
  <c r="P177"/>
  <c r="P895"/>
  <c r="P852"/>
  <c r="P924"/>
  <c r="P1261"/>
  <c r="P481"/>
  <c r="P206"/>
  <c r="P846"/>
  <c r="P336"/>
  <c r="P222"/>
  <c r="P178"/>
  <c r="P274"/>
  <c r="P778"/>
  <c r="P92"/>
  <c r="P105"/>
  <c r="P108"/>
  <c r="P752"/>
  <c r="P1038"/>
  <c r="P985"/>
  <c r="P987"/>
  <c r="P427"/>
  <c r="P479"/>
  <c r="P256"/>
  <c r="P1237"/>
  <c r="P843"/>
  <c r="P888"/>
  <c r="P1092"/>
  <c r="P492"/>
  <c r="P115"/>
  <c r="P411"/>
  <c r="P842"/>
  <c r="P744"/>
  <c r="P1157"/>
  <c r="P275"/>
  <c r="P204"/>
  <c r="P853"/>
  <c r="P66"/>
  <c r="P986"/>
  <c r="P837"/>
  <c r="P765"/>
  <c r="P841"/>
  <c r="P211"/>
  <c r="P691"/>
  <c r="P1236"/>
  <c r="P56"/>
  <c r="P797"/>
  <c r="P884"/>
  <c r="P813"/>
  <c r="P568"/>
  <c r="P1143" l="1"/>
  <c r="P601"/>
  <c r="P1053"/>
  <c r="P107"/>
  <c r="P1073"/>
  <c r="P777"/>
  <c r="P729"/>
  <c r="P807"/>
  <c r="P799"/>
  <c r="P892"/>
  <c r="P1024"/>
  <c r="P1230"/>
  <c r="P1012"/>
  <c r="P352"/>
  <c r="P179"/>
  <c r="P948"/>
  <c r="P106"/>
  <c r="P979"/>
  <c r="P1274" l="1"/>
  <c r="P1275" l="1"/>
</calcChain>
</file>

<file path=xl/sharedStrings.xml><?xml version="1.0" encoding="utf-8"?>
<sst xmlns="http://schemas.openxmlformats.org/spreadsheetml/2006/main" count="28" uniqueCount="28">
  <si>
    <t>VALOR MENSAL</t>
  </si>
  <si>
    <t>SERVIÇO</t>
  </si>
  <si>
    <t>ORGANIZAÇÃO</t>
  </si>
  <si>
    <t>CNPJ</t>
  </si>
  <si>
    <t>NOME FANTASIA</t>
  </si>
  <si>
    <t>CAPAC.</t>
  </si>
  <si>
    <t>93.10.08.243.3013.6206.3.3.50.39.00.0X - MANUTENÇÃO E OPERAÇÃO DE ESPAÇOS INTERGERACIONAIS DE CONVIVÊNCIA E FORTALECIMENTO DE VÍNCULOS</t>
  </si>
  <si>
    <t>Nº EDITAL</t>
  </si>
  <si>
    <t>Nº PROCESSO</t>
  </si>
  <si>
    <t>Nº PROCESSO SEI - EDITAL</t>
  </si>
  <si>
    <t>SAS</t>
  </si>
  <si>
    <t>N.° TERMO CONVÊNIO</t>
  </si>
  <si>
    <t>PRESIDENTE</t>
  </si>
  <si>
    <t>Vigência INICIO</t>
  </si>
  <si>
    <t>Vigência TERMINO</t>
  </si>
  <si>
    <t>DATA DE ASSINATURA</t>
  </si>
  <si>
    <t>DOTAÇÃO</t>
  </si>
  <si>
    <t>Edital 347/2018 doc 15/08/18</t>
  </si>
  <si>
    <t>2013.0.202.603.4</t>
  </si>
  <si>
    <t>6024.2018/0005859-1</t>
  </si>
  <si>
    <t>BT</t>
  </si>
  <si>
    <t>568/SMADS/2018</t>
  </si>
  <si>
    <t>ASSOCIAÇÃO VIVER EM FAMILIA PARA UM FUTURO MELHOR</t>
  </si>
  <si>
    <t>04.831.433/0001-40</t>
  </si>
  <si>
    <t>Márcio Issao Fujita</t>
  </si>
  <si>
    <t>SCFV - Serviço de convivência e Fortalecimento de Vínculos - MODALIDADE CENTRO DE CONVIVÊNCIA INTERGERACIONAL - CCINTER</t>
  </si>
  <si>
    <t>Carlos Alberto Rodrigues</t>
  </si>
  <si>
    <t>Cecilia Stringhini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</si>
</sst>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_);_(* \(#,##0\);_(* &quot;-&quot;_);_(@_)"/>
    <numFmt numFmtId="166" formatCode="_(* #,##0.00_);_(* \(#,##0.00\);_(* &quot;-&quot;??_);_(@_)"/>
    <numFmt numFmtId="170" formatCode="dd/mm/yy"/>
  </numFmts>
  <fonts count="5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170" fontId="3" fillId="0" borderId="1" xfId="1" applyNumberFormat="1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70" fontId="3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49" fontId="3" fillId="0" borderId="1" xfId="5" applyNumberFormat="1" applyFont="1" applyFill="1" applyBorder="1" applyAlignment="1">
      <alignment vertical="center" wrapText="1"/>
    </xf>
    <xf numFmtId="0" fontId="3" fillId="0" borderId="1" xfId="5" applyNumberFormat="1" applyFont="1" applyFill="1" applyBorder="1" applyAlignment="1">
      <alignment vertical="center" wrapText="1"/>
    </xf>
    <xf numFmtId="165" fontId="3" fillId="0" borderId="1" xfId="5" applyNumberFormat="1" applyFont="1" applyFill="1" applyBorder="1" applyAlignment="1">
      <alignment vertical="center" wrapText="1"/>
    </xf>
    <xf numFmtId="170" fontId="3" fillId="0" borderId="1" xfId="5" applyNumberFormat="1" applyFont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170" fontId="3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6">
    <cellStyle name="Moeda 2" xfId="3"/>
    <cellStyle name="Normal" xfId="0" builtinId="0"/>
    <cellStyle name="Normal 2" xfId="1"/>
    <cellStyle name="Normal 3" xfId="4"/>
    <cellStyle name="Normal 3 2" xfId="5"/>
    <cellStyle name="Porcentagem 2" xfId="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dsgab054\TERMOS\ATUALIZA&#199;&#195;O%20PLANILHA\Rela&#231;&#227;o%20de%20Conv&#234;nios%20-%20No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POR PROTEÇÃO"/>
      <sheetName val="RESUMO POR SERVIÇO"/>
      <sheetName val="RESUMO POR SAS"/>
      <sheetName val="POR SERVIÇO"/>
      <sheetName val="CONVÊNIOS"/>
      <sheetName val="RESC. E ENC."/>
      <sheetName val="resumo dotação"/>
      <sheetName val="Portal Transparência"/>
      <sheetName val="POR SUPERVISÃO"/>
      <sheetName val="Publicações"/>
      <sheetName val="convenios - dot. orç."/>
      <sheetName val="POR ORGANIZAÇÃO"/>
      <sheetName val="ORGANIZAÇÕES"/>
      <sheetName val="Supervisores"/>
      <sheetName val="Plan3"/>
      <sheetName val="editais serviços no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>
            <v>84437773.860000014</v>
          </cell>
        </row>
      </sheetData>
      <sheetData sheetId="8"/>
      <sheetData sheetId="9"/>
      <sheetData sheetId="10"/>
      <sheetData sheetId="11">
        <row r="2">
          <cell r="A2" t="str">
            <v>271/2015 DOC 20/10/2015</v>
          </cell>
          <cell r="B2" t="str">
            <v>2015.0.235.527.9</v>
          </cell>
          <cell r="C2" t="str">
            <v>adaptado doc 31/08/2018</v>
          </cell>
          <cell r="D2" t="str">
            <v>SÉ</v>
          </cell>
          <cell r="G2" t="str">
            <v>233/SMADS/2015</v>
          </cell>
          <cell r="K2" t="str">
            <v>INSTITUIÇÃO BENEFICENTE ISRAELITA 'TEN YAD'</v>
          </cell>
          <cell r="L2" t="str">
            <v>69.127.793/0001-00</v>
          </cell>
          <cell r="M2" t="str">
            <v>SERVIÇO DE ALIMENTAÇÃO DOMICILIAR PARA PESSOA IDOSA</v>
          </cell>
          <cell r="Y2">
            <v>180</v>
          </cell>
          <cell r="AC2">
            <v>42354</v>
          </cell>
          <cell r="AD2">
            <v>44180</v>
          </cell>
          <cell r="AE2">
            <v>42352</v>
          </cell>
          <cell r="AG2" t="str">
            <v>93.10.08.241.3007.6154.3.3.50.39.00.0X - PROTEÇÃO SOCIAL ESPECIAL À POPULAÇÃO IDOSA</v>
          </cell>
          <cell r="AH2">
            <v>95689.62</v>
          </cell>
        </row>
        <row r="4">
          <cell r="A4" t="str">
            <v>208/2014 DOC 06/01/2015</v>
          </cell>
          <cell r="B4" t="str">
            <v>2014.0.334.635.2</v>
          </cell>
          <cell r="C4" t="str">
            <v>ADAPTADO DOC 24/03/2018</v>
          </cell>
          <cell r="D4" t="str">
            <v>SÉ</v>
          </cell>
          <cell r="G4" t="str">
            <v>020/SMADS/2015</v>
          </cell>
          <cell r="K4" t="str">
            <v>UNIÃO BRASILEIRO ISRAELITA DO BEM ESTAR SOCIAL UNIBES</v>
          </cell>
          <cell r="L4" t="str">
            <v>60.978.723/0001-91</v>
          </cell>
          <cell r="M4" t="str">
            <v>CENTRO DIA PARA IDOSO</v>
          </cell>
          <cell r="N4" t="str">
            <v>CENTRO DIA BOM RETIRO</v>
          </cell>
          <cell r="Y4">
            <v>30</v>
          </cell>
          <cell r="AC4">
            <v>42125</v>
          </cell>
          <cell r="AD4">
            <v>43951</v>
          </cell>
          <cell r="AE4">
            <v>42123</v>
          </cell>
          <cell r="AG4" t="str">
            <v>93.10.08.241.3007.6154.3.3.50.39.00.0X - PROTEÇÃO SOCIAL ESPECIAL À POPULAÇÃO IDOSA</v>
          </cell>
          <cell r="AH4">
            <v>80379.17</v>
          </cell>
        </row>
        <row r="5">
          <cell r="A5" t="str">
            <v>330/2015 DOC 24/11/2015</v>
          </cell>
          <cell r="B5" t="str">
            <v>2015.0.306.601.7</v>
          </cell>
          <cell r="C5" t="str">
            <v>adaptado doc 23/02/2018</v>
          </cell>
          <cell r="D5" t="str">
            <v>AD</v>
          </cell>
          <cell r="G5" t="str">
            <v>182/SMADS/2016</v>
          </cell>
          <cell r="K5" t="str">
            <v>ASSOCIAÇÃO BENEFICENTE CAMINHO DA LUZ - ABECAL</v>
          </cell>
          <cell r="L5" t="str">
            <v>05.000.703/0001-33</v>
          </cell>
          <cell r="M5" t="str">
            <v>CENTRO DIA PARA IDOSO</v>
          </cell>
          <cell r="N5" t="str">
            <v>SOLIDARIEDADE ABECAL</v>
          </cell>
          <cell r="Y5">
            <v>30</v>
          </cell>
          <cell r="AC5">
            <v>42675</v>
          </cell>
          <cell r="AD5">
            <v>44500</v>
          </cell>
          <cell r="AE5">
            <v>42675</v>
          </cell>
          <cell r="AG5" t="str">
            <v>93.10.08.241.3007.6154.3.3.50.39.00.0X - PROTEÇÃO SOCIAL ESPECIAL À POPULAÇÃO IDOSA</v>
          </cell>
          <cell r="AH5">
            <v>91725.3</v>
          </cell>
        </row>
        <row r="6">
          <cell r="A6" t="str">
            <v>327/2015 DOC 24/11/2015</v>
          </cell>
          <cell r="B6" t="str">
            <v>2015.0.304.164.2</v>
          </cell>
          <cell r="C6" t="str">
            <v>adaptado doc 19/01/2018</v>
          </cell>
          <cell r="D6" t="str">
            <v>CL</v>
          </cell>
          <cell r="G6" t="str">
            <v>098/SMADS/2016</v>
          </cell>
          <cell r="K6" t="str">
            <v>UNIÃO DOS MORADORES E DO COMÉRCIO DE PARAISÓPOLIS</v>
          </cell>
          <cell r="L6" t="str">
            <v>53.820.619/0001-09</v>
          </cell>
          <cell r="M6" t="str">
            <v>CENTRO DIA PARA IDOSO</v>
          </cell>
          <cell r="N6" t="str">
            <v>CENTRO DIA PARA IDOSO - VILA ANDRADE / PARAISÓPOLIS</v>
          </cell>
          <cell r="Y6">
            <v>30</v>
          </cell>
          <cell r="AC6">
            <v>42522</v>
          </cell>
          <cell r="AD6">
            <v>44347</v>
          </cell>
          <cell r="AE6">
            <v>42521</v>
          </cell>
          <cell r="AG6" t="str">
            <v>93.10.08.241.3007.6154.3.3.50.39.00.0X - PROTEÇÃO SOCIAL ESPECIAL À POPULAÇÃO IDOSA</v>
          </cell>
          <cell r="AH6">
            <v>91725.3</v>
          </cell>
        </row>
        <row r="7">
          <cell r="A7" t="str">
            <v>318/2015 - doc 24/11/2015</v>
          </cell>
          <cell r="B7" t="str">
            <v>2015.0.301.385.1</v>
          </cell>
          <cell r="C7" t="str">
            <v>adaptado doc 06/03/2018</v>
          </cell>
          <cell r="D7" t="str">
            <v>CS</v>
          </cell>
          <cell r="G7" t="str">
            <v>153/SMADS/2016</v>
          </cell>
          <cell r="K7" t="str">
            <v>CENTRO COMUNITÁRIO JARDIM AUTÓDROMO</v>
          </cell>
          <cell r="L7" t="str">
            <v>57.184.723/0001-05</v>
          </cell>
          <cell r="M7" t="str">
            <v>CENTRO DIA PARA IDOSO</v>
          </cell>
          <cell r="Y7">
            <v>30</v>
          </cell>
          <cell r="AC7">
            <v>42646</v>
          </cell>
          <cell r="AD7">
            <v>44471</v>
          </cell>
          <cell r="AE7">
            <v>42646</v>
          </cell>
          <cell r="AG7" t="str">
            <v>93.10.08.241.3007.6154.3.3.50.39.00.0X - PROTEÇÃO SOCIAL ESPECIAL À POPULAÇÃO IDOSA</v>
          </cell>
          <cell r="AH7">
            <v>88333.08</v>
          </cell>
        </row>
        <row r="8">
          <cell r="A8" t="str">
            <v>129/2015 DOC 05/05/2015</v>
          </cell>
          <cell r="B8" t="str">
            <v>2015.0.033.498.3</v>
          </cell>
          <cell r="C8" t="str">
            <v>adaptado doc 06/02/2018</v>
          </cell>
          <cell r="D8" t="str">
            <v>IP</v>
          </cell>
          <cell r="G8" t="str">
            <v>081/SMADS/2015</v>
          </cell>
          <cell r="K8" t="str">
            <v>UNAS - UNIÃO DE NÚCLEOS, ASSOCIAÇÕES DOS MORADORES DE HELIÓPOLIS E REGIÃO</v>
          </cell>
          <cell r="L8" t="str">
            <v>38.883.732/0001-40</v>
          </cell>
          <cell r="M8" t="str">
            <v>CENTRO DIA PARA IDOSO</v>
          </cell>
          <cell r="N8" t="str">
            <v>CENTRO DIA PARA IDOSO NELSON MANDELA</v>
          </cell>
          <cell r="Y8">
            <v>30</v>
          </cell>
          <cell r="AC8">
            <v>42186</v>
          </cell>
          <cell r="AD8">
            <v>44012</v>
          </cell>
          <cell r="AE8">
            <v>42185</v>
          </cell>
          <cell r="AG8" t="str">
            <v>93.10.08.241.3007.6154.3.3.50.39.00.0X - PROTEÇÃO SOCIAL ESPECIAL À POPULAÇÃO IDOSA</v>
          </cell>
          <cell r="AH8">
            <v>84890.42</v>
          </cell>
        </row>
        <row r="9">
          <cell r="A9" t="str">
            <v>325/2015 doc 24/11/2015</v>
          </cell>
          <cell r="B9" t="str">
            <v>2015.0.304.759.4</v>
          </cell>
          <cell r="C9" t="str">
            <v>ADAPTADO DOC 02/02/2018 e 23/02/2018</v>
          </cell>
          <cell r="D9" t="str">
            <v>ST</v>
          </cell>
          <cell r="G9" t="str">
            <v>015/SMADS/2016</v>
          </cell>
          <cell r="K9" t="str">
            <v>ASSOCIAÇÃO SANTO AGOSTINHO</v>
          </cell>
          <cell r="L9" t="str">
            <v>62.272.497/0010-45</v>
          </cell>
          <cell r="M9" t="str">
            <v>CENTRO DIA PARA IDOSO</v>
          </cell>
          <cell r="N9" t="str">
            <v>CENTRO DIA LAR SANTO ALBERTO</v>
          </cell>
          <cell r="Y9">
            <v>30</v>
          </cell>
          <cell r="AC9">
            <v>42401</v>
          </cell>
          <cell r="AD9">
            <v>44227</v>
          </cell>
          <cell r="AE9">
            <v>42398</v>
          </cell>
          <cell r="AG9" t="str">
            <v>93.10.08.241.3007.6154.3.3.50.39.00.0X - PROTEÇÃO SOCIAL ESPECIAL À POPULAÇÃO IDOSA</v>
          </cell>
          <cell r="AH9">
            <v>80803.08</v>
          </cell>
        </row>
        <row r="10">
          <cell r="A10" t="str">
            <v>306/2015 DOC 12/11/2015</v>
          </cell>
          <cell r="B10" t="str">
            <v>2015.0.297.623.0</v>
          </cell>
          <cell r="C10" t="str">
            <v>ADAPTADO DOC 17/02/2018</v>
          </cell>
          <cell r="D10" t="str">
            <v>G</v>
          </cell>
          <cell r="G10" t="str">
            <v>032/SMADS/2016</v>
          </cell>
          <cell r="K10" t="str">
            <v>PROJETO CULTURAL EDUCACIONAL NOVO PANTANAL - PROCEDU</v>
          </cell>
          <cell r="L10" t="str">
            <v>08.926.150/0001-32</v>
          </cell>
          <cell r="M10" t="str">
            <v>CENTRO DIA PARA IDOSO</v>
          </cell>
          <cell r="N10" t="str">
            <v>CENTRO DIA PARA IDOSOS PROCEDU</v>
          </cell>
          <cell r="Y10">
            <v>30</v>
          </cell>
          <cell r="AC10">
            <v>42430</v>
          </cell>
          <cell r="AD10">
            <v>44255</v>
          </cell>
          <cell r="AE10">
            <v>42430</v>
          </cell>
          <cell r="AG10" t="str">
            <v>93.10.08.241.3007.6154.3.3.50.39.00.0X - PROTEÇÃO SOCIAL ESPECIAL À POPULAÇÃO IDOSA</v>
          </cell>
          <cell r="AH10">
            <v>92163.99</v>
          </cell>
        </row>
        <row r="11">
          <cell r="A11" t="str">
            <v>315/2015 doc 17/11/2015</v>
          </cell>
          <cell r="B11" t="str">
            <v>2015.0.302.859.0</v>
          </cell>
          <cell r="C11" t="str">
            <v>ADAPTADO 09/02/2018</v>
          </cell>
          <cell r="D11" t="str">
            <v>PI</v>
          </cell>
          <cell r="G11" t="str">
            <v>035/SMADS/2016</v>
          </cell>
          <cell r="K11" t="str">
            <v>CAMP PINHEIROS - CENTRO ASSISTENCIAL DE MOTIVAÇÃO PROFISSIONAL</v>
          </cell>
          <cell r="L11" t="str">
            <v>50.246.529/0003-20</v>
          </cell>
          <cell r="M11" t="str">
            <v>CENTRO DIA PARA IDOSO</v>
          </cell>
          <cell r="Y11">
            <v>30</v>
          </cell>
          <cell r="AC11">
            <v>42436</v>
          </cell>
          <cell r="AD11">
            <v>44261</v>
          </cell>
          <cell r="AE11">
            <v>42436</v>
          </cell>
          <cell r="AG11" t="str">
            <v>93.10.08.241.3007.6154.3.3.50.39.00.0X - PROTEÇÃO SOCIAL ESPECIAL À POPULAÇÃO IDOSA</v>
          </cell>
          <cell r="AH11">
            <v>80803.08</v>
          </cell>
        </row>
        <row r="12">
          <cell r="A12" t="str">
            <v>333/2015 doc 24/11/2015</v>
          </cell>
          <cell r="B12" t="str">
            <v>2015.0.302.469.1</v>
          </cell>
          <cell r="C12" t="str">
            <v>ADAPTADO DOC 02/02/2018</v>
          </cell>
          <cell r="D12" t="str">
            <v>MO</v>
          </cell>
          <cell r="G12" t="str">
            <v>100/SMADS/2016</v>
          </cell>
          <cell r="K12" t="str">
            <v>ASSOCIAÇÃO FRANCISCANA DE SOLIDARIEDADE - SEFRAS</v>
          </cell>
          <cell r="L12" t="str">
            <v>11.861.086/0013-05</v>
          </cell>
          <cell r="M12" t="str">
            <v>CENTRO DIA PARA IDOSO</v>
          </cell>
          <cell r="N12" t="str">
            <v>CASA DE CLARA</v>
          </cell>
          <cell r="Y12">
            <v>30</v>
          </cell>
          <cell r="AC12">
            <v>42522</v>
          </cell>
          <cell r="AD12">
            <v>44347</v>
          </cell>
          <cell r="AE12">
            <v>42522</v>
          </cell>
          <cell r="AG12" t="str">
            <v>93.10.08.241.3007.6154.3.3.50.39.00.0X - PROTEÇÃO SOCIAL ESPECIAL À POPULAÇÃO IDOSA</v>
          </cell>
          <cell r="AH12">
            <v>80803.08</v>
          </cell>
        </row>
        <row r="13">
          <cell r="A13" t="str">
            <v>332/2015 DOC 24/11/2015</v>
          </cell>
          <cell r="B13" t="str">
            <v>2015.0.303.053.5</v>
          </cell>
          <cell r="C13" t="str">
            <v>adaptado doc 16/02/2018</v>
          </cell>
          <cell r="D13" t="str">
            <v>MP</v>
          </cell>
          <cell r="G13" t="str">
            <v>158/SMADS/2016</v>
          </cell>
          <cell r="K13" t="str">
            <v>SOCIEDADE DE ENSINO PROFISSIONAL E ASSISTÊNCIA SOCIAL - SEPAS</v>
          </cell>
          <cell r="L13" t="str">
            <v>47.296.884/0001-37</v>
          </cell>
          <cell r="M13" t="str">
            <v>CENTRO DIA PARA IDOSO</v>
          </cell>
          <cell r="N13" t="str">
            <v>DOM FERNANDO LEGAL</v>
          </cell>
          <cell r="Y13">
            <v>30</v>
          </cell>
          <cell r="AC13">
            <v>42646</v>
          </cell>
          <cell r="AD13">
            <v>44471</v>
          </cell>
          <cell r="AE13">
            <v>42646</v>
          </cell>
          <cell r="AG13" t="str">
            <v>93.10.08.241.3007.6154.3.3.50.39.00.0X - PROTEÇÃO SOCIAL ESPECIAL À POPULAÇÃO IDOSA</v>
          </cell>
          <cell r="AH13">
            <v>80364.39</v>
          </cell>
        </row>
        <row r="14">
          <cell r="A14" t="str">
            <v>322/2015 doc 24/11/2015</v>
          </cell>
          <cell r="B14" t="str">
            <v>2015.0.302.453.5</v>
          </cell>
          <cell r="C14" t="str">
            <v>adaptado doc 11/08/2018</v>
          </cell>
          <cell r="D14" t="str">
            <v>BT</v>
          </cell>
          <cell r="G14" t="str">
            <v>044/SMADS/2016</v>
          </cell>
          <cell r="K14" t="str">
            <v>COMPLEXO ASSISTENCIAL CAIRBAR SCHUTEL</v>
          </cell>
          <cell r="L14" t="str">
            <v>62.909.114/0001-06</v>
          </cell>
          <cell r="M14" t="str">
            <v>CENTRO DIA PARA IDOSO</v>
          </cell>
          <cell r="Y14">
            <v>30</v>
          </cell>
          <cell r="AC14">
            <v>42461</v>
          </cell>
          <cell r="AD14">
            <v>44286</v>
          </cell>
          <cell r="AE14">
            <v>42460</v>
          </cell>
          <cell r="AG14" t="str">
            <v>93.10.08.241.3007.6154.3.3.50.39.00.0X - PROTEÇÃO SOCIAL ESPECIAL À POPULAÇÃO IDOSA</v>
          </cell>
          <cell r="AH14">
            <v>80803.08</v>
          </cell>
        </row>
        <row r="15">
          <cell r="A15" t="str">
            <v>321/2015 DOC 24/11/2015</v>
          </cell>
          <cell r="B15" t="str">
            <v>2015.0.302.921.9</v>
          </cell>
          <cell r="C15" t="str">
            <v>adaptado doc 17/04/2018</v>
          </cell>
          <cell r="D15" t="str">
            <v>SB</v>
          </cell>
          <cell r="G15" t="str">
            <v>040/SMADS/2016</v>
          </cell>
          <cell r="K15" t="str">
            <v>ASSOCIAÇÃO UNIÃO DA JUTA</v>
          </cell>
          <cell r="L15" t="str">
            <v>67.134.155/0001-91</v>
          </cell>
          <cell r="M15" t="str">
            <v>CENTRO DIA PARA IDOSO</v>
          </cell>
          <cell r="N15" t="str">
            <v>CENTRO DIA PARA IDOSOS UNIÃO DA JUTA</v>
          </cell>
          <cell r="Y15">
            <v>30</v>
          </cell>
          <cell r="AC15">
            <v>42461</v>
          </cell>
          <cell r="AD15">
            <v>44286</v>
          </cell>
          <cell r="AE15">
            <v>42461</v>
          </cell>
          <cell r="AG15" t="str">
            <v>93.10.08.241.3007.6154.3.3.50.39.00.0X - PROTEÇÃO SOCIAL ESPECIAL À POPULAÇÃO IDOSA</v>
          </cell>
          <cell r="AH15">
            <v>92163.99</v>
          </cell>
        </row>
        <row r="16">
          <cell r="A16" t="str">
            <v>346/2015 DOC04/12/2015</v>
          </cell>
          <cell r="B16" t="str">
            <v>2015.0.314.200.7</v>
          </cell>
          <cell r="C16" t="str">
            <v>ADAPTADO DOC 02/02/2018</v>
          </cell>
          <cell r="D16" t="str">
            <v>EM</v>
          </cell>
          <cell r="G16" t="str">
            <v>041/SMADS/2016</v>
          </cell>
          <cell r="K16" t="str">
            <v>SAMARITANO SÃO FRANCISCO DE ASSIS</v>
          </cell>
          <cell r="L16" t="str">
            <v>02.627.820/0005-67</v>
          </cell>
          <cell r="M16" t="str">
            <v>CENTRO DIA PARA IDOSO</v>
          </cell>
          <cell r="N16" t="str">
            <v>CENTRO DIA SÃO FRANCISCO DE ASSIS</v>
          </cell>
          <cell r="Y16">
            <v>30</v>
          </cell>
          <cell r="AC16">
            <v>42461</v>
          </cell>
          <cell r="AD16">
            <v>44286</v>
          </cell>
          <cell r="AE16">
            <v>42460</v>
          </cell>
          <cell r="AG16" t="str">
            <v>93.10.08.241.3007.6154.3.3.50.39.00.0X - PROTEÇÃO SOCIAL ESPECIAL À POPULAÇÃO IDOSA</v>
          </cell>
          <cell r="AH16">
            <v>98904.13</v>
          </cell>
        </row>
        <row r="17">
          <cell r="A17" t="str">
            <v>317/2015 doc 17/11/2015</v>
          </cell>
          <cell r="B17" t="str">
            <v>2015.0.303.158.2</v>
          </cell>
          <cell r="C17" t="str">
            <v>adaptado doc 16/02/2018</v>
          </cell>
          <cell r="D17" t="str">
            <v>CV</v>
          </cell>
          <cell r="G17" t="str">
            <v>066/SMADS/2016</v>
          </cell>
          <cell r="K17" t="str">
            <v>ASSOCIAÇÃO DE LUTAS E PROMOÇÃO SOCIAL JARDIM ROBRU E ADJACÊNCIAS</v>
          </cell>
          <cell r="L17" t="str">
            <v>04.676.010/0001-00</v>
          </cell>
          <cell r="M17" t="str">
            <v>CENTRO DIA PARA IDOSO</v>
          </cell>
          <cell r="Y17">
            <v>30</v>
          </cell>
          <cell r="AC17">
            <v>42491</v>
          </cell>
          <cell r="AD17">
            <v>44316</v>
          </cell>
          <cell r="AE17">
            <v>42489</v>
          </cell>
          <cell r="AG17" t="str">
            <v>93.10.08.241.3007.6154.3.3.50.39.00.0X - PROTEÇÃO SOCIAL ESPECIAL À POPULAÇÃO IDOSA</v>
          </cell>
          <cell r="AH17">
            <v>108181.98000000001</v>
          </cell>
        </row>
        <row r="18">
          <cell r="A18" t="str">
            <v>338/2015 DOC 25/11/2015</v>
          </cell>
          <cell r="B18" t="str">
            <v>2015.0.305.226.1</v>
          </cell>
          <cell r="C18" t="str">
            <v>ADAPTADO DOC 02/02/2018</v>
          </cell>
          <cell r="D18" t="str">
            <v>JT</v>
          </cell>
          <cell r="G18" t="str">
            <v>068/SMADS/2016</v>
          </cell>
          <cell r="K18" t="str">
            <v>ASSOCIAÇÃO DE MULHERES AMIGAS DE JOVA RURAL</v>
          </cell>
          <cell r="L18" t="str">
            <v>00.346.741/0001-29</v>
          </cell>
          <cell r="M18" t="str">
            <v>CENTRO DIA PARA IDOSO</v>
          </cell>
          <cell r="N18" t="str">
            <v>CENTRO DIA JOVA RURAL ADONIRAM BARBOSA</v>
          </cell>
          <cell r="Y18">
            <v>30</v>
          </cell>
          <cell r="AC18">
            <v>42491</v>
          </cell>
          <cell r="AD18">
            <v>44316</v>
          </cell>
          <cell r="AE18">
            <v>42489</v>
          </cell>
          <cell r="AG18" t="str">
            <v>93.10.08.241.3007.6154.3.3.50.39.00.0X - PROTEÇÃO SOCIAL ESPECIAL À POPULAÇÃO IDOSA</v>
          </cell>
          <cell r="AH18">
            <v>80364.39</v>
          </cell>
        </row>
        <row r="19">
          <cell r="A19" t="str">
            <v>175/2015 doc 28/05/2015</v>
          </cell>
          <cell r="B19" t="str">
            <v>2015.0.135.920.3</v>
          </cell>
          <cell r="C19" t="str">
            <v>adaptado doc 20/02/2018</v>
          </cell>
          <cell r="D19" t="str">
            <v>LA</v>
          </cell>
          <cell r="G19" t="str">
            <v>140/SMADS/2015</v>
          </cell>
          <cell r="K19" t="str">
            <v>ASSOCIAÇÃO RECICLÁZARO</v>
          </cell>
          <cell r="L19" t="str">
            <v>03.960.066/0005-45</v>
          </cell>
          <cell r="M19" t="str">
            <v>CENTRO DIA PARA IDOSO</v>
          </cell>
          <cell r="N19" t="str">
            <v>CENTRO DIA GUADALUPE</v>
          </cell>
          <cell r="Y19">
            <v>30</v>
          </cell>
          <cell r="AC19">
            <v>42205</v>
          </cell>
          <cell r="AD19" t="str">
            <v>19/07/</v>
          </cell>
          <cell r="AE19">
            <v>42205</v>
          </cell>
          <cell r="AG19" t="str">
            <v>93.10.08.241.3007.6154.3.3.50.39.00.0X - PROTEÇÃO SOCIAL ESPECIAL À POPULAÇÃO IDOSA</v>
          </cell>
          <cell r="AH19">
            <v>80803.08</v>
          </cell>
        </row>
        <row r="21">
          <cell r="A21" t="str">
            <v>192/2016 DOC 08/11/2016</v>
          </cell>
          <cell r="B21" t="str">
            <v>2016.0.240.245.7</v>
          </cell>
          <cell r="C21" t="str">
            <v>adaptado doc 06/03/2018</v>
          </cell>
          <cell r="D21" t="str">
            <v>IT</v>
          </cell>
          <cell r="G21" t="str">
            <v>021/SMADS/2017</v>
          </cell>
          <cell r="K21" t="str">
            <v>ASSOCIAÇÃO BENEFICENTE IRMÃ IDELFRANCA</v>
          </cell>
          <cell r="L21" t="str">
            <v>02.537.887/0001-87</v>
          </cell>
          <cell r="M21" t="str">
            <v>INSTITUIÇÃO DE LONGA PERMANÊNCIA PARA IDOSOS - ILPI</v>
          </cell>
          <cell r="N21" t="str">
            <v>ILPI CASA DE REPOUSO IVA FELIPE</v>
          </cell>
          <cell r="Y21">
            <v>30</v>
          </cell>
          <cell r="AC21">
            <v>42767</v>
          </cell>
          <cell r="AD21">
            <v>43496</v>
          </cell>
          <cell r="AE21">
            <v>42766</v>
          </cell>
          <cell r="AG21" t="str">
            <v>93.10.08.241.3007.6154.3.3.50.39.00.0X - PROTEÇÃO SOCIAL ESPECIAL À POPULAÇÃO IDOSA</v>
          </cell>
          <cell r="AH21">
            <v>111979.98000000001</v>
          </cell>
        </row>
        <row r="22">
          <cell r="A22" t="str">
            <v>041/2016 doc 04/03/2016</v>
          </cell>
          <cell r="B22" t="str">
            <v>2015.0.325.093.4</v>
          </cell>
          <cell r="C22" t="str">
            <v>ADAPTADO 09/02/2018</v>
          </cell>
          <cell r="D22" t="str">
            <v>SM</v>
          </cell>
          <cell r="G22" t="str">
            <v>049/SMADS/2016</v>
          </cell>
          <cell r="K22" t="str">
            <v>ASSOCIAÇÃO COMUNITÁRIA E BENEFICENTE PADRE JOSÉ AUGUSTO MACHADO MOREIRA</v>
          </cell>
          <cell r="L22" t="str">
            <v>65.887.382/0001-62</v>
          </cell>
          <cell r="M22" t="str">
            <v>INSTITUIÇÃO DE LONGA PERMANÊNCIA PARA IDOSOS - ILPI</v>
          </cell>
          <cell r="N22" t="str">
            <v>ILPI SÃO MATEUS</v>
          </cell>
          <cell r="Y22">
            <v>30</v>
          </cell>
          <cell r="AC22">
            <v>42480</v>
          </cell>
          <cell r="AD22">
            <v>44305</v>
          </cell>
          <cell r="AE22">
            <v>42479</v>
          </cell>
          <cell r="AG22" t="str">
            <v>93.10.08.241.3007.6154.3.3.50.39.00.0X - PROTEÇÃO SOCIAL ESPECIAL À POPULAÇÃO IDOSA</v>
          </cell>
          <cell r="AH22">
            <v>114333.22</v>
          </cell>
        </row>
        <row r="23">
          <cell r="A23" t="str">
            <v>245/2012 DOC 12/10/2012</v>
          </cell>
          <cell r="B23" t="str">
            <v>2012.0.214.680.1</v>
          </cell>
          <cell r="C23" t="str">
            <v>doc 12/10/2018 Edital 439/2018 - 6024.2018.0008380-4</v>
          </cell>
          <cell r="D23" t="str">
            <v>BT</v>
          </cell>
          <cell r="G23" t="str">
            <v>175/SMADS/2012</v>
          </cell>
          <cell r="K23" t="str">
            <v>SERVIÇOS ASSISTENCIAIS SENHOR BOM JESUS DOS PASSOS</v>
          </cell>
          <cell r="L23" t="str">
            <v>56.100.068/0001-05</v>
          </cell>
          <cell r="M23" t="str">
            <v>INSTITUIÇÃO DE LONGA PERMANÊNCIA PARA IDOSOS - ILPI</v>
          </cell>
          <cell r="N23" t="str">
            <v>ILPI BUTANTÃ</v>
          </cell>
          <cell r="Y23">
            <v>60</v>
          </cell>
          <cell r="AC23">
            <v>41255</v>
          </cell>
          <cell r="AD23">
            <v>43445</v>
          </cell>
          <cell r="AE23">
            <v>41255</v>
          </cell>
          <cell r="AG23" t="str">
            <v>93.10.08.241.3007.6154.3.3.50.39.00.0X - PROTEÇÃO SOCIAL ESPECIAL À POPULAÇÃO IDOSA</v>
          </cell>
          <cell r="AH23">
            <v>208127.08</v>
          </cell>
        </row>
        <row r="24">
          <cell r="A24" t="str">
            <v>250/2015 DOC 01/09/2015</v>
          </cell>
          <cell r="B24" t="str">
            <v>2015.0.223.741.1</v>
          </cell>
          <cell r="C24" t="str">
            <v>ADAPTADO DOC 02/02/2018</v>
          </cell>
          <cell r="D24" t="str">
            <v>ST</v>
          </cell>
          <cell r="G24" t="str">
            <v>229/SMADS/2015</v>
          </cell>
          <cell r="K24" t="str">
            <v>COORDENAÇÃO REGIONAL DAS OBRAS DE PROMOÇÃO HUMANA - CROPH</v>
          </cell>
          <cell r="L24" t="str">
            <v>43.473.487/0001-32</v>
          </cell>
          <cell r="M24" t="str">
            <v>INSTITUIÇÃO DE LONGA PERMANÊNCIA PARA IDOSOS - ILPI</v>
          </cell>
          <cell r="Y24">
            <v>30</v>
          </cell>
          <cell r="AC24">
            <v>42345</v>
          </cell>
          <cell r="AD24">
            <v>44171</v>
          </cell>
          <cell r="AE24">
            <v>42345</v>
          </cell>
          <cell r="AG24" t="str">
            <v>93.10.08.241.3007.6154.3.3.50.39.00.0X - PROTEÇÃO SOCIAL ESPECIAL À POPULAÇÃO IDOSA</v>
          </cell>
          <cell r="AH24">
            <v>105737.42</v>
          </cell>
        </row>
        <row r="25">
          <cell r="A25" t="str">
            <v>196/2016 DOC 08/11/2016</v>
          </cell>
          <cell r="B25" t="str">
            <v>2016.0.236.048.7</v>
          </cell>
          <cell r="C25" t="str">
            <v>adaptado doc 06/02/2018</v>
          </cell>
          <cell r="D25" t="str">
            <v>JT</v>
          </cell>
          <cell r="G25" t="str">
            <v>033/SMADS/2017</v>
          </cell>
          <cell r="K25" t="str">
            <v>APOIO - ASSOCIAÇÃO DE AUXÍLIO MÚTUO DA REGIÃO LESTE</v>
          </cell>
          <cell r="L25" t="str">
            <v>074.087.081/0002-26</v>
          </cell>
          <cell r="M25" t="str">
            <v>INSTITUIÇÃO DE LONGA PERMANÊNCIA PARA IDOSOS - ILPI</v>
          </cell>
          <cell r="N25" t="str">
            <v>ILPI JAÇANÃ</v>
          </cell>
          <cell r="Y25">
            <v>30</v>
          </cell>
          <cell r="AC25">
            <v>42810</v>
          </cell>
          <cell r="AD25">
            <v>43539</v>
          </cell>
          <cell r="AE25">
            <v>42795</v>
          </cell>
          <cell r="AG25" t="str">
            <v>93.10.08.241.3007.6154.3.3.50.39.00.0X - PROTEÇÃO SOCIAL ESPECIAL À POPULAÇÃO IDOSA</v>
          </cell>
          <cell r="AH25">
            <v>100027.44</v>
          </cell>
        </row>
        <row r="26">
          <cell r="A26" t="str">
            <v>064/2016 doc 08/04/2016</v>
          </cell>
          <cell r="B26" t="str">
            <v>2016.0.057.326.2</v>
          </cell>
          <cell r="C26" t="str">
            <v>adaptado doc 16/02/2018</v>
          </cell>
          <cell r="D26" t="str">
            <v>CV</v>
          </cell>
          <cell r="G26" t="str">
            <v>137/SMADS/2016</v>
          </cell>
          <cell r="K26" t="str">
            <v>ASSOCIAÇÃO DE LUTAS E PROMOÇÃO SOCIAL JARDIM ROBRU E ADJACÊNCIAS</v>
          </cell>
          <cell r="L26" t="str">
            <v>04.676.010/0001-00</v>
          </cell>
          <cell r="M26" t="str">
            <v>INSTITUIÇÃO DE LONGA PERMANÊNCIA PARA IDOSOS - ILPI</v>
          </cell>
          <cell r="N26" t="str">
            <v>ILPI CASA VERDE</v>
          </cell>
          <cell r="Y26">
            <v>30</v>
          </cell>
          <cell r="AC26">
            <v>42583</v>
          </cell>
          <cell r="AD26">
            <v>44408</v>
          </cell>
          <cell r="AE26">
            <v>42583</v>
          </cell>
          <cell r="AG26" t="str">
            <v>93.10.08.241.3007.6154.3.3.50.39.00.0X - PROTEÇÃO SOCIAL ESPECIAL À POPULAÇÃO IDOSA</v>
          </cell>
          <cell r="AH26">
            <v>116309.91</v>
          </cell>
        </row>
        <row r="27">
          <cell r="A27" t="str">
            <v>282/2015 DOC 06/11/2015</v>
          </cell>
          <cell r="B27" t="str">
            <v>2015.0.283.641.2</v>
          </cell>
          <cell r="C27" t="str">
            <v>ADAPTADO 09/02/2018</v>
          </cell>
          <cell r="D27" t="str">
            <v>VM</v>
          </cell>
          <cell r="G27" t="str">
            <v>008/SMADS/2016</v>
          </cell>
          <cell r="K27" t="str">
            <v>UNIÃO BRASILEIRO ISRAELITA DO BEM ESTAR SOCIAL UNIBES</v>
          </cell>
          <cell r="L27" t="str">
            <v>60.978.723/0001-91</v>
          </cell>
          <cell r="M27" t="str">
            <v>INSTITUIÇÃO DE LONGA PERMANÊNCIA PARA IDOSOS - ILPI</v>
          </cell>
          <cell r="N27" t="str">
            <v>ILPI UNIBES - CASA DA VILA</v>
          </cell>
          <cell r="Y27">
            <v>30</v>
          </cell>
          <cell r="AC27">
            <v>42401</v>
          </cell>
          <cell r="AD27">
            <v>44227</v>
          </cell>
          <cell r="AE27">
            <v>42399</v>
          </cell>
          <cell r="AG27" t="str">
            <v>93.10.08.241.3007.6154.3.3.50.39.00.0X - PROTEÇÃO SOCIAL ESPECIAL À POPULAÇÃO IDOSA</v>
          </cell>
          <cell r="AH27">
            <v>89371.51</v>
          </cell>
        </row>
        <row r="28">
          <cell r="A28" t="str">
            <v>280/2015 DOC 30/10/2015</v>
          </cell>
          <cell r="B28" t="str">
            <v>2015.0.279.957.6</v>
          </cell>
          <cell r="C28" t="str">
            <v>ADAPTADO 09/02/2018</v>
          </cell>
          <cell r="D28" t="str">
            <v>PI</v>
          </cell>
          <cell r="G28" t="str">
            <v>119/SMADS/2016</v>
          </cell>
          <cell r="K28" t="str">
            <v>UNIÃO BRASILEIRO ISRAELITA DO BEM ESTAR SOCIAL UNIBES</v>
          </cell>
          <cell r="L28" t="str">
            <v>60.978.723/0001-91</v>
          </cell>
          <cell r="M28" t="str">
            <v>INSTITUIÇÃO DE LONGA PERMANÊNCIA PARA IDOSOS - ILPI</v>
          </cell>
          <cell r="N28" t="str">
            <v>ILPI UNIBES</v>
          </cell>
          <cell r="Y28">
            <v>30</v>
          </cell>
          <cell r="AC28">
            <v>42552</v>
          </cell>
          <cell r="AD28">
            <v>44377</v>
          </cell>
          <cell r="AE28">
            <v>42551</v>
          </cell>
          <cell r="AG28" t="str">
            <v>93.10.08.241.3007.6154.3.3.50.39.00.0X - PROTEÇÃO SOCIAL ESPECIAL À POPULAÇÃO IDOSA</v>
          </cell>
          <cell r="AH28">
            <v>92822.06</v>
          </cell>
        </row>
        <row r="29">
          <cell r="A29" t="str">
            <v>326/2015 DOC 24/11/2015</v>
          </cell>
          <cell r="B29" t="str">
            <v>2015.0.303.068.3</v>
          </cell>
          <cell r="C29" t="str">
            <v>ADAPTADO DOC 01/02/2018 // 30/10/18 Extrato aditamento 001/2018 - prorrogação de vigencia 02/10/2021</v>
          </cell>
          <cell r="D29" t="str">
            <v>MP</v>
          </cell>
          <cell r="G29" t="str">
            <v>179/SMADS/2016</v>
          </cell>
          <cell r="K29" t="str">
            <v>ASSOCIAÇÃO BENEFICENTE IRMÃ IDELFRANCA</v>
          </cell>
          <cell r="L29" t="str">
            <v>02.537.887/0001-87</v>
          </cell>
          <cell r="M29" t="str">
            <v>INSTITUIÇÃO DE LONGA PERMANÊNCIA PARA IDOSOS - ILPI</v>
          </cell>
          <cell r="N29" t="str">
            <v>ILPI PADRE GEORGE VINCENT COOR</v>
          </cell>
          <cell r="Y29">
            <v>30</v>
          </cell>
          <cell r="AC29">
            <v>42646</v>
          </cell>
          <cell r="AD29">
            <v>44471</v>
          </cell>
          <cell r="AE29">
            <v>42646</v>
          </cell>
          <cell r="AG29" t="str">
            <v>93.10.08.241.3007.6154.3.3.50.39.00.0X - PROTEÇÃO SOCIAL ESPECIAL À POPULAÇÃO IDOSA</v>
          </cell>
          <cell r="AH29">
            <v>86754.28</v>
          </cell>
        </row>
        <row r="30">
          <cell r="A30" t="str">
            <v>087/2016 DOC 05/05/2016</v>
          </cell>
          <cell r="B30" t="str">
            <v>2016.0.084.419.3</v>
          </cell>
          <cell r="C30" t="str">
            <v>ADAPTADO DOC 31/01/2018, adaptado doc 06/02/2018</v>
          </cell>
          <cell r="D30" t="str">
            <v>MO</v>
          </cell>
          <cell r="G30" t="str">
            <v>155/SMADS/2016</v>
          </cell>
          <cell r="K30" t="str">
            <v>SAMARITANO SÃO FRANCISCO DE ASSIS</v>
          </cell>
          <cell r="L30" t="str">
            <v>02.627.820/0007-29</v>
          </cell>
          <cell r="M30" t="str">
            <v>INSTITUIÇÃO DE LONGA PERMANÊNCIA PARA IDOSOS - ILPI</v>
          </cell>
          <cell r="N30" t="str">
            <v>ILPI TULIPAS MOOCA</v>
          </cell>
          <cell r="Y30">
            <v>30</v>
          </cell>
          <cell r="AC30">
            <v>42660</v>
          </cell>
          <cell r="AD30">
            <v>44485</v>
          </cell>
          <cell r="AE30">
            <v>42653</v>
          </cell>
          <cell r="AG30" t="str">
            <v>93.10.08.241.3007.6154.3.3.50.39.00.0X - PROTEÇÃO SOCIAL ESPECIAL À POPULAÇÃO IDOSA</v>
          </cell>
          <cell r="AH30">
            <v>100644.63</v>
          </cell>
        </row>
        <row r="31">
          <cell r="A31" t="str">
            <v>246/2015 DOC 01/09/2015</v>
          </cell>
          <cell r="B31" t="str">
            <v>2014.0.301.315.9</v>
          </cell>
          <cell r="C31" t="str">
            <v>ADAPTADO DOC 31/01/2018</v>
          </cell>
          <cell r="D31" t="str">
            <v>PA</v>
          </cell>
          <cell r="G31" t="str">
            <v>186/SMADS/2016</v>
          </cell>
          <cell r="K31" t="str">
            <v>SOCIEDADE BENEFICENTE EQUILÍBRIO DE INTERLAGOS - SOBEI</v>
          </cell>
          <cell r="L31" t="str">
            <v>53.818.191/0001-60</v>
          </cell>
          <cell r="M31" t="str">
            <v>INSTITUIÇÃO DE LONGA PERMANÊNCIA PARA IDOSOS - ILPI</v>
          </cell>
          <cell r="Y31">
            <v>30</v>
          </cell>
          <cell r="AC31">
            <v>42675</v>
          </cell>
          <cell r="AD31">
            <v>44500</v>
          </cell>
          <cell r="AE31">
            <v>42675</v>
          </cell>
          <cell r="AG31" t="str">
            <v>93.10.08.241.3007.6154.3.3.50.39.00.0X - PROTEÇÃO SOCIAL ESPECIAL À POPULAÇÃO IDOSA</v>
          </cell>
          <cell r="AH31">
            <v>89371.51</v>
          </cell>
        </row>
        <row r="32">
          <cell r="A32" t="str">
            <v>060/2016 DOC 28/04/2016</v>
          </cell>
          <cell r="B32" t="str">
            <v>2016.0.047.671.2</v>
          </cell>
          <cell r="C32" t="str">
            <v>adaptado doc 06/03/2018</v>
          </cell>
          <cell r="D32" t="str">
            <v>CS</v>
          </cell>
          <cell r="G32" t="str">
            <v>180/SMADS/2016</v>
          </cell>
          <cell r="K32" t="str">
            <v>CASA DE ACOLHIDA "FILHOS PREDILETOS" - FRATERNIDADE MISSIONÁRIA "O CAMINHO"</v>
          </cell>
          <cell r="L32" t="str">
            <v>05.334.779/0001-03</v>
          </cell>
          <cell r="M32" t="str">
            <v>INSTITUIÇÃO DE LONGA PERMANÊNCIA PARA IDOSOS - ILPI</v>
          </cell>
          <cell r="N32" t="str">
            <v>ILPI MADRE TEREZA DE CALCUTÁ</v>
          </cell>
          <cell r="Y32">
            <v>30</v>
          </cell>
          <cell r="AC32">
            <v>42675</v>
          </cell>
          <cell r="AD32">
            <v>44500</v>
          </cell>
          <cell r="AE32">
            <v>42675</v>
          </cell>
          <cell r="AG32" t="str">
            <v>93.10.08.241.3007.6154.3.3.50.39.00.0X - PROTEÇÃO SOCIAL ESPECIAL À POPULAÇÃO IDOSA</v>
          </cell>
          <cell r="AH32">
            <v>103261.86</v>
          </cell>
        </row>
        <row r="33">
          <cell r="A33" t="str">
            <v>265/2015 DOC 20/10/2015</v>
          </cell>
          <cell r="B33" t="str">
            <v>2015.0.209.792.0</v>
          </cell>
          <cell r="C33" t="str">
            <v>ADAPTADO DOC 31/01/2018</v>
          </cell>
          <cell r="D33" t="str">
            <v>MO</v>
          </cell>
          <cell r="G33" t="str">
            <v>002/SMADS/2016</v>
          </cell>
          <cell r="K33" t="str">
            <v>COORDENAÇÃO REGIONAL DAS OBRAS DE PROMOÇÃO HUMANA - CROPH</v>
          </cell>
          <cell r="L33" t="str">
            <v>43.473.487/0001-32</v>
          </cell>
          <cell r="M33" t="str">
            <v>INSTITUIÇÃO DE LONGA PERMANÊNCIA PARA IDOSOS - ILPI</v>
          </cell>
          <cell r="Y33">
            <v>60</v>
          </cell>
          <cell r="AC33">
            <v>42395</v>
          </cell>
          <cell r="AD33">
            <v>44221</v>
          </cell>
          <cell r="AE33">
            <v>42030</v>
          </cell>
          <cell r="AG33" t="str">
            <v>93.10.08.241.3007.6154.3.3.50.39.00.0X - PROTEÇÃO SOCIAL ESPECIAL À POPULAÇÃO IDOSA</v>
          </cell>
          <cell r="AH33">
            <v>144278.76</v>
          </cell>
        </row>
        <row r="34">
          <cell r="A34" t="str">
            <v>649/2013 DOC 27/12/2013</v>
          </cell>
          <cell r="B34" t="str">
            <v>2013.0.369.730.7</v>
          </cell>
          <cell r="C34" t="str">
            <v>ADAPTADO DOC 24/03/2018 // DOC 24/10/2018 EDITAL 452/SMADS/2018 - 6024.2018.0009097-5</v>
          </cell>
          <cell r="D34" t="str">
            <v>CL</v>
          </cell>
          <cell r="G34" t="str">
            <v>055/SMADS/2014</v>
          </cell>
          <cell r="K34" t="str">
            <v>ASSOCIAÇÃO EVANGÉLICA BENEFICENTE</v>
          </cell>
          <cell r="L34" t="str">
            <v>61.705.877/0018-10</v>
          </cell>
          <cell r="M34" t="str">
            <v>INSTITUIÇÃO DE LONGA PERMANÊNCIA PARA IDOSOS - ILPI</v>
          </cell>
          <cell r="N34" t="str">
            <v>CASA DE REPOUSO OTONIEL MOTA</v>
          </cell>
          <cell r="Y34">
            <v>30</v>
          </cell>
          <cell r="AC34">
            <v>41699</v>
          </cell>
          <cell r="AD34">
            <v>43524</v>
          </cell>
          <cell r="AE34">
            <v>41698</v>
          </cell>
          <cell r="AG34" t="str">
            <v>93.10.08.241.3007.6154.3.3.50.39.00.0X - PROTEÇÃO SOCIAL ESPECIAL À POPULAÇÃO IDOSA</v>
          </cell>
          <cell r="AH34">
            <v>88428.800000000003</v>
          </cell>
        </row>
        <row r="36">
          <cell r="A36" t="str">
            <v>EDITAL 027/2017 DOC 09/11/2017</v>
          </cell>
          <cell r="B36" t="str">
            <v>6024.2017-0002508-0</v>
          </cell>
          <cell r="D36" t="str">
            <v>AD</v>
          </cell>
          <cell r="G36" t="str">
            <v>046/SMADS/2018</v>
          </cell>
          <cell r="K36" t="str">
            <v>ENTIDADE DE PROMOÇÃO E ASSISTÊNCIA SOCIAL ESPAÇO ABERTO</v>
          </cell>
          <cell r="L36" t="str">
            <v>01.525.749/0001-15</v>
          </cell>
          <cell r="M36" t="str">
            <v>SCFV - MODALIDADE: NÚCLEO DE CONVIVÊNCIA DE IDOSOS</v>
          </cell>
          <cell r="N36" t="str">
            <v>NCI VILA PORTELA</v>
          </cell>
          <cell r="Y36">
            <v>100</v>
          </cell>
          <cell r="AC36">
            <v>43132</v>
          </cell>
          <cell r="AD36">
            <v>44957</v>
          </cell>
          <cell r="AE36">
            <v>43151</v>
          </cell>
          <cell r="AG36" t="str">
            <v>93.10.08.241.3007.2902.3.3.50.39.00.0X - MANUTENÇÃO E OPERAÇÃO DE EQUIPAMENTOS DE PROTEÇÃO E CONVIVÊNCIA DA PESSOA IDOSA</v>
          </cell>
          <cell r="AH36">
            <v>18874.95</v>
          </cell>
        </row>
        <row r="37">
          <cell r="A37" t="str">
            <v>EDITAL 048/2017 DOC 10/11/2017</v>
          </cell>
          <cell r="B37" t="str">
            <v>6024.2017-0002507-1</v>
          </cell>
          <cell r="D37" t="str">
            <v>AD</v>
          </cell>
          <cell r="G37" t="str">
            <v>040/SMADS/2018</v>
          </cell>
          <cell r="K37" t="str">
            <v>ENTIDADE DE PROMOÇÃO E ASSISTÊNCIA SOCIAL ESPAÇO ABERTO</v>
          </cell>
          <cell r="L37" t="str">
            <v>01.525.749/0001-15</v>
          </cell>
          <cell r="M37" t="str">
            <v>SCFV - MODALIDADE: NÚCLEO DE CONVIVÊNCIA DE IDOSOS</v>
          </cell>
          <cell r="N37" t="str">
            <v>NCI JARDIM MIRIAM</v>
          </cell>
          <cell r="Y37">
            <v>200</v>
          </cell>
          <cell r="AC37">
            <v>43132</v>
          </cell>
          <cell r="AD37">
            <v>44957</v>
          </cell>
          <cell r="AE37">
            <v>43151</v>
          </cell>
          <cell r="AG37" t="str">
            <v>93.10.08.241.3007.2902.3.3.50.39.00.0X - MANUTENÇÃO E OPERAÇÃO DE EQUIPAMENTOS DE PROTEÇÃO E CONVIVÊNCIA DA PESSOA IDOSA</v>
          </cell>
          <cell r="AH37">
            <v>40900.75</v>
          </cell>
        </row>
        <row r="38">
          <cell r="A38" t="str">
            <v>362/2015 DOC 07/01/2016</v>
          </cell>
          <cell r="B38" t="str">
            <v>2015.0.322.358.9</v>
          </cell>
          <cell r="C38" t="str">
            <v>adaptado doc 23/02/2018</v>
          </cell>
          <cell r="D38" t="str">
            <v>AD</v>
          </cell>
          <cell r="G38" t="str">
            <v>112/SMADS/2016</v>
          </cell>
          <cell r="K38" t="str">
            <v>ENTIDADE DE PROMOÇÃO E ASSISTÊNCIA SOCIAL ESPAÇO ABERTO</v>
          </cell>
          <cell r="L38" t="str">
            <v>01.525.749/0001-15</v>
          </cell>
          <cell r="M38" t="str">
            <v>SCFV - MODALIDADE: NÚCLEO DE CONVIVÊNCIA DE IDOSOS</v>
          </cell>
          <cell r="Y38">
            <v>200</v>
          </cell>
          <cell r="AC38">
            <v>42522</v>
          </cell>
          <cell r="AD38">
            <v>44347</v>
          </cell>
          <cell r="AE38">
            <v>42522</v>
          </cell>
          <cell r="AG38" t="str">
            <v>93.10.08.241.3007.2902.3.3.50.39.00.0X - MANUTENÇÃO E OPERAÇÃO DE EQUIPAMENTOS DE PROTEÇÃO E CONVIVÊNCIA DA PESSOA IDOSA</v>
          </cell>
          <cell r="AH38">
            <v>43300.75</v>
          </cell>
        </row>
        <row r="39">
          <cell r="A39" t="str">
            <v>EDITAL 013/2017 DOC 09/11/2017</v>
          </cell>
          <cell r="B39" t="str">
            <v>6024.2017-0002506-3</v>
          </cell>
          <cell r="D39" t="str">
            <v>AD</v>
          </cell>
          <cell r="G39" t="str">
            <v>052/SMADS/2018</v>
          </cell>
          <cell r="K39" t="str">
            <v>SÃO PAULO WOMAN'S CLUB - CLUBE PAULISTANO DE SENHORAS</v>
          </cell>
          <cell r="L39" t="str">
            <v>61.920.005/0001-27</v>
          </cell>
          <cell r="M39" t="str">
            <v>SCFV - MODALIDADE: NÚCLEO DE CONVIVÊNCIA DE IDOSOS</v>
          </cell>
          <cell r="N39" t="str">
            <v>CENTRO COMUNITÁRIO CASTELINHO</v>
          </cell>
          <cell r="Y39">
            <v>200</v>
          </cell>
          <cell r="AC39">
            <v>43139</v>
          </cell>
          <cell r="AD39">
            <v>44964</v>
          </cell>
          <cell r="AE39">
            <v>43152</v>
          </cell>
          <cell r="AG39" t="str">
            <v>93.10.08.241.3007.2902.3.3.50.39.00.0X - MANUTENÇÃO E OPERAÇÃO DE EQUIPAMENTOS DE PROTEÇÃO E CONVIVÊNCIA DA PESSOA IDOSA</v>
          </cell>
          <cell r="AH39">
            <v>37221.25</v>
          </cell>
        </row>
        <row r="40">
          <cell r="A40" t="str">
            <v>edital 259/2018 doc 25/05/2018, retificado em 09/06/2018</v>
          </cell>
          <cell r="B40" t="str">
            <v>6024.2018/0003300-9</v>
          </cell>
          <cell r="C40" t="str">
            <v xml:space="preserve"> </v>
          </cell>
          <cell r="D40" t="str">
            <v>AD</v>
          </cell>
          <cell r="G40" t="str">
            <v>456/SMADS/2018</v>
          </cell>
          <cell r="K40" t="str">
            <v>ASSOCIAÇÃO VIVER MELHOR DO JARDIM MIRIAM</v>
          </cell>
          <cell r="L40" t="str">
            <v>05.097.443/0001-66</v>
          </cell>
          <cell r="M40" t="str">
            <v>SCFV - MODALIDADE: NÚCLEO DE CONVIVÊNCIA DE IDOSOS</v>
          </cell>
          <cell r="N40" t="str">
            <v>NCI VIVER MELHOR</v>
          </cell>
          <cell r="Y40">
            <v>100</v>
          </cell>
          <cell r="AC40">
            <v>43344</v>
          </cell>
          <cell r="AD40">
            <v>45169</v>
          </cell>
          <cell r="AE40">
            <v>43348</v>
          </cell>
          <cell r="AG40" t="str">
            <v>93.10.08.241.3007.2902.3.3.50.39.00.0X - MANUTENÇÃO E OPERAÇÃO DE EQUIPAMENTOS DE PROTEÇÃO E CONVIVÊNCIA DA PESSOA IDOSA</v>
          </cell>
          <cell r="AH40">
            <v>19184.07</v>
          </cell>
        </row>
        <row r="41">
          <cell r="A41" t="str">
            <v>198/2016 doc 10/11/2016</v>
          </cell>
          <cell r="B41" t="str">
            <v>2016.0.239.924.3</v>
          </cell>
          <cell r="C41" t="str">
            <v>adaptado doc 23/02/2018</v>
          </cell>
          <cell r="D41" t="str">
            <v>AD</v>
          </cell>
          <cell r="G41" t="str">
            <v>034/SMADS/2017</v>
          </cell>
          <cell r="K41" t="str">
            <v>GFWC CRÊ-SER</v>
          </cell>
          <cell r="L41" t="str">
            <v>07.376.674/0001-34</v>
          </cell>
          <cell r="M41" t="str">
            <v>SCFV - MODALIDADE: NÚCLEO DE CONVIVÊNCIA DE IDOSOS</v>
          </cell>
          <cell r="N41" t="str">
            <v>NCI CRESCER</v>
          </cell>
          <cell r="Y41">
            <v>200</v>
          </cell>
          <cell r="AC41">
            <v>42826</v>
          </cell>
          <cell r="AD41">
            <v>43555</v>
          </cell>
          <cell r="AE41">
            <v>42825</v>
          </cell>
          <cell r="AG41" t="str">
            <v>93.10.08.241.3007.2902.3.3.50.39.00.0X - MANUTENÇÃO E OPERAÇÃO DE EQUIPAMENTOS DE PROTEÇÃO E CONVIVÊNCIA DA PESSOA IDOSA</v>
          </cell>
          <cell r="AH41">
            <v>36603.010000000009</v>
          </cell>
        </row>
        <row r="42">
          <cell r="A42" t="str">
            <v>EDITAL 054/2017 DOC 15/11/2017</v>
          </cell>
          <cell r="B42" t="str">
            <v>6024.2017-0002630-2</v>
          </cell>
          <cell r="D42" t="str">
            <v>BT</v>
          </cell>
          <cell r="G42" t="str">
            <v>053/SMADS/2018</v>
          </cell>
          <cell r="K42" t="str">
            <v>LIGA DAS SENHORAS CATÓLICAS DE SÃO PAULO</v>
          </cell>
          <cell r="L42" t="str">
            <v>60.597.044/0001-72</v>
          </cell>
          <cell r="M42" t="str">
            <v>SCFV - MODALIDADE: NÚCLEO DE CONVIVÊNCIA DE IDOSOS</v>
          </cell>
          <cell r="N42" t="str">
            <v>NCI LIGA SOLIDÁRIA – PROGRAMA IDOSOS</v>
          </cell>
          <cell r="Y42">
            <v>200</v>
          </cell>
          <cell r="AC42">
            <v>43145</v>
          </cell>
          <cell r="AD42">
            <v>44970</v>
          </cell>
          <cell r="AE42">
            <v>43156</v>
          </cell>
          <cell r="AG42" t="str">
            <v>93.10.08.241.3007.2902.3.3.50.39.00.0X - MANUTENÇÃO E OPERAÇÃO DE EQUIPAMENTOS DE PROTEÇÃO E CONVIVÊNCIA DA PESSOA IDOSA</v>
          </cell>
          <cell r="AH42">
            <v>37221.25</v>
          </cell>
        </row>
        <row r="43">
          <cell r="A43" t="str">
            <v>EDITAL 055/2017 DOC 15/11/2017</v>
          </cell>
          <cell r="B43" t="str">
            <v>6024.2017-0002635-3</v>
          </cell>
          <cell r="D43" t="str">
            <v>BT</v>
          </cell>
          <cell r="G43" t="str">
            <v>035/SMADS/2018</v>
          </cell>
          <cell r="K43" t="str">
            <v>CENTRO SOCIAL SANTO DIAS</v>
          </cell>
          <cell r="L43" t="str">
            <v>58.409.871/0001-43</v>
          </cell>
          <cell r="M43" t="str">
            <v>SCFV - MODALIDADE: NÚCLEO DE CONVIVÊNCIA DE IDOSOS</v>
          </cell>
          <cell r="N43" t="str">
            <v>NCI SÃO PATRÍCIO</v>
          </cell>
          <cell r="Y43">
            <v>130</v>
          </cell>
          <cell r="AC43">
            <v>43132</v>
          </cell>
          <cell r="AD43">
            <v>44957</v>
          </cell>
          <cell r="AE43">
            <v>43151</v>
          </cell>
          <cell r="AG43" t="str">
            <v>93.10.08.241.3007.2902.3.3.50.39.00.0X - MANUTENÇÃO E OPERAÇÃO DE EQUIPAMENTOS DE PROTEÇÃO E CONVIVÊNCIA DA PESSOA IDOSA</v>
          </cell>
          <cell r="AH43">
            <v>21805.51</v>
          </cell>
        </row>
        <row r="44">
          <cell r="A44" t="str">
            <v>Edital 229/2018 doc 11/05/2018</v>
          </cell>
          <cell r="B44" t="str">
            <v>6024.2018/0003018-2</v>
          </cell>
          <cell r="C44" t="str">
            <v xml:space="preserve"> </v>
          </cell>
          <cell r="D44" t="str">
            <v>CL</v>
          </cell>
          <cell r="G44" t="str">
            <v>460/SMADS/2018</v>
          </cell>
          <cell r="K44" t="str">
            <v>ASSOCIAÇÃO BENEFICENTE A MÃO BRANCA DE AMPARO AOS IDOSOS</v>
          </cell>
          <cell r="L44" t="str">
            <v>62.299.169/0001-41</v>
          </cell>
          <cell r="M44" t="str">
            <v>SCFV - MODALIDADE: NÚCLEO DE CONVIVÊNCIA DE IDOSOS</v>
          </cell>
          <cell r="N44" t="str">
            <v>NCI A MÃO BRANCA</v>
          </cell>
          <cell r="Y44">
            <v>100</v>
          </cell>
          <cell r="AC44">
            <v>43344</v>
          </cell>
          <cell r="AD44">
            <v>45169</v>
          </cell>
          <cell r="AE44">
            <v>43353</v>
          </cell>
          <cell r="AG44" t="str">
            <v>93.10.08.241.3007.2902.3.3.50.39.00.0X - MANUTENÇÃO E OPERAÇÃO DE EQUIPAMENTOS DE PROTEÇÃO E CONVIVÊNCIA DA PESSOA IDOSA</v>
          </cell>
          <cell r="AH44">
            <v>17557.13</v>
          </cell>
        </row>
        <row r="45">
          <cell r="A45" t="str">
            <v>Edital 044/2018 doc 25/01/2018</v>
          </cell>
          <cell r="B45" t="str">
            <v>6024.2018-0000121-2</v>
          </cell>
          <cell r="C45" t="str">
            <v xml:space="preserve"> </v>
          </cell>
          <cell r="D45" t="str">
            <v>CL</v>
          </cell>
          <cell r="G45" t="str">
            <v>184/SMADS/2018</v>
          </cell>
          <cell r="K45" t="str">
            <v>UNIÃO POPULAR DE MULHERES DE CAMPO LIMPO E ADJACENCIAS</v>
          </cell>
          <cell r="L45" t="str">
            <v>57.395.741/0001-36</v>
          </cell>
          <cell r="M45" t="str">
            <v>SCFV - MODALIDADE: NÚCLEO DE CONVIVÊNCIA DE IDOSOS</v>
          </cell>
          <cell r="N45" t="str">
            <v>NCI CAMPO LIMPO</v>
          </cell>
          <cell r="Y45">
            <v>100</v>
          </cell>
          <cell r="AC45">
            <v>43221</v>
          </cell>
          <cell r="AD45">
            <v>45046</v>
          </cell>
          <cell r="AE45">
            <v>43228</v>
          </cell>
          <cell r="AG45" t="str">
            <v>93.10.08.241.3007.2902.3.3.50.39.00.0X - MANUTENÇÃO E OPERAÇÃO DE EQUIPAMENTOS DE PROTEÇÃO E CONVIVÊNCIA DA PESSOA IDOSA</v>
          </cell>
          <cell r="AH45">
            <v>23175.71</v>
          </cell>
        </row>
        <row r="46">
          <cell r="A46" t="str">
            <v>EDITAL 021/2017 DOC 09/11/2017</v>
          </cell>
          <cell r="B46" t="str">
            <v>6024.2017-0002494-6</v>
          </cell>
          <cell r="D46" t="str">
            <v>CL</v>
          </cell>
          <cell r="G46" t="str">
            <v>034/SMADS/2018</v>
          </cell>
          <cell r="K46" t="str">
            <v>UNIÃO POPULAR DE MULHERES DE CAMPO LIMPO E ADJACENCIAS</v>
          </cell>
          <cell r="L46" t="str">
            <v>57.395.741/0001-36</v>
          </cell>
          <cell r="M46" t="str">
            <v>SCFV - MODALIDADE: NÚCLEO DE CONVIVÊNCIA DE IDOSOS</v>
          </cell>
          <cell r="N46" t="str">
            <v>GRUPO VIDA ATIVA</v>
          </cell>
          <cell r="Y46">
            <v>200</v>
          </cell>
          <cell r="AC46">
            <v>43132</v>
          </cell>
          <cell r="AD46">
            <v>44957</v>
          </cell>
          <cell r="AE46">
            <v>43153</v>
          </cell>
          <cell r="AG46" t="str">
            <v>93.10.08.241.3007.2902.3.3.50.39.00.0X - MANUTENÇÃO E OPERAÇÃO DE EQUIPAMENTOS DE PROTEÇÃO E CONVIVÊNCIA DA PESSOA IDOSA</v>
          </cell>
          <cell r="AH46">
            <v>40900.75</v>
          </cell>
        </row>
        <row r="47">
          <cell r="A47" t="str">
            <v>025/2016 doc 23/01/2016</v>
          </cell>
          <cell r="B47" t="str">
            <v>2016.0.007.947.0</v>
          </cell>
          <cell r="C47" t="str">
            <v>adaptado doc 19/01/2018</v>
          </cell>
          <cell r="D47" t="str">
            <v>CL</v>
          </cell>
          <cell r="G47" t="str">
            <v>088/SMADS/2016</v>
          </cell>
          <cell r="K47" t="str">
            <v>UNIÃO POPULAR DE MULHERES DE CAMPO LIMPO E ADJACENCIAS</v>
          </cell>
          <cell r="L47" t="str">
            <v>57.395.741/0001-36</v>
          </cell>
          <cell r="M47" t="str">
            <v>SCFV - MODALIDADE: NÚCLEO DE CONVIVÊNCIA DE IDOSOS</v>
          </cell>
          <cell r="N47" t="str">
            <v>NCI JARDIM REBOUÇAS</v>
          </cell>
          <cell r="Y47">
            <v>100</v>
          </cell>
          <cell r="AC47">
            <v>42499</v>
          </cell>
          <cell r="AD47">
            <v>44324</v>
          </cell>
          <cell r="AE47">
            <v>42499</v>
          </cell>
          <cell r="AG47" t="str">
            <v>93.10.08.241.3007.2902.3.3.50.39.00.0X - MANUTENÇÃO E OPERAÇÃO DE EQUIPAMENTOS DE PROTEÇÃO E CONVIVÊNCIA DA PESSOA IDOSA</v>
          </cell>
          <cell r="AH47">
            <v>21915.759999999998</v>
          </cell>
        </row>
        <row r="48">
          <cell r="A48" t="str">
            <v>Edital  301/2018 doc 16/06/2018</v>
          </cell>
          <cell r="B48" t="str">
            <v xml:space="preserve">6024.2018.0003762-4 </v>
          </cell>
          <cell r="C48" t="str">
            <v>2012.0.188.395.0 (antigo)</v>
          </cell>
          <cell r="D48" t="str">
            <v>CV</v>
          </cell>
          <cell r="G48" t="str">
            <v>543/SMADS/2018</v>
          </cell>
          <cell r="K48" t="str">
            <v>SOCIEDADE BENEFICENTE SANTO EXPEDITO</v>
          </cell>
          <cell r="L48" t="str">
            <v>74.126.582/0001-93</v>
          </cell>
          <cell r="M48" t="str">
            <v>SCFV - MODALIDADE: NÚCLEO DE CONVIVÊNCIA DE IDOSOS</v>
          </cell>
          <cell r="N48" t="str">
            <v>NCI SANTO EXPEDITO</v>
          </cell>
          <cell r="Y48">
            <v>100</v>
          </cell>
          <cell r="AC48">
            <v>43397</v>
          </cell>
          <cell r="AD48">
            <v>45222</v>
          </cell>
          <cell r="AE48">
            <v>43418</v>
          </cell>
          <cell r="AG48" t="str">
            <v>93.10.08.241.3007.2902.3.3.50.39.00.0X - MANUTENÇÃO E OPERAÇÃO DE EQUIPAMENTOS DE PROTEÇÃO E CONVIVÊNCIA DA PESSOA IDOSA</v>
          </cell>
          <cell r="AH48">
            <v>18874.95</v>
          </cell>
        </row>
        <row r="49">
          <cell r="A49" t="str">
            <v>EDITAL 007/2017 DOC 09/11/2017</v>
          </cell>
          <cell r="B49" t="str">
            <v>6024.2017-0002497-0</v>
          </cell>
          <cell r="D49" t="str">
            <v>CV</v>
          </cell>
          <cell r="G49" t="str">
            <v>048/SMADS/2018</v>
          </cell>
          <cell r="K49" t="str">
            <v>CENTRO COMUNITÁRIO NOSSA SENHORA APARECIDA - CCNSA</v>
          </cell>
          <cell r="L49" t="str">
            <v>49.077.829/0001-81</v>
          </cell>
          <cell r="M49" t="str">
            <v>SCFV - MODALIDADE: NÚCLEO DE CONVIVÊNCIA DE IDOSOS</v>
          </cell>
          <cell r="N49" t="str">
            <v>NCI SÃO FRANCISCO DE ASSIS</v>
          </cell>
          <cell r="Y49">
            <v>100</v>
          </cell>
          <cell r="AC49">
            <v>43132</v>
          </cell>
          <cell r="AD49">
            <v>44957</v>
          </cell>
          <cell r="AE49">
            <v>43152</v>
          </cell>
          <cell r="AG49" t="str">
            <v>93.10.08.241.3007.2902.3.3.50.39.00.0X - MANUTENÇÃO E OPERAÇÃO DE EQUIPAMENTOS DE PROTEÇÃO E CONVIVÊNCIA DA PESSOA IDOSA</v>
          </cell>
          <cell r="AH49">
            <v>19184.07</v>
          </cell>
        </row>
        <row r="50">
          <cell r="A50" t="str">
            <v>311/2015 DOC 17/11/2015</v>
          </cell>
          <cell r="B50" t="str">
            <v>2015.0.285.022.9</v>
          </cell>
          <cell r="C50" t="str">
            <v>ADAPTADO DOC 05/06/2018</v>
          </cell>
          <cell r="D50" t="str">
            <v>CV</v>
          </cell>
          <cell r="G50" t="str">
            <v>020/SMADS/2016</v>
          </cell>
          <cell r="K50" t="str">
            <v>ASSOCIAÇÃO MENINO DEUS</v>
          </cell>
          <cell r="L50" t="str">
            <v>67.984.864/0001-66</v>
          </cell>
          <cell r="M50" t="str">
            <v>SCFV - MODALIDADE: NÚCLEO DE CONVIVÊNCIA DE IDOSOS</v>
          </cell>
          <cell r="N50" t="str">
            <v>NCI BEM VIVER</v>
          </cell>
          <cell r="Y50">
            <v>100</v>
          </cell>
          <cell r="AC50">
            <v>42388</v>
          </cell>
          <cell r="AD50">
            <v>44214</v>
          </cell>
          <cell r="AE50">
            <v>42388</v>
          </cell>
          <cell r="AG50" t="str">
            <v>93.10.08.241.3007.2902.3.3.50.39.00.0X - MANUTENÇÃO E OPERAÇÃO DE EQUIPAMENTOS DE PROTEÇÃO E CONVIVÊNCIA DA PESSOA IDOSA</v>
          </cell>
          <cell r="AH50">
            <v>18874.95</v>
          </cell>
        </row>
        <row r="51">
          <cell r="A51" t="str">
            <v>149/2015 DOC 15/05/2015</v>
          </cell>
          <cell r="B51" t="str">
            <v>2015.0.119.914.1</v>
          </cell>
          <cell r="C51" t="str">
            <v>ADAPTADO DOC 17/02/2018</v>
          </cell>
          <cell r="D51" t="str">
            <v>CT</v>
          </cell>
          <cell r="G51" t="str">
            <v>146/SMADS/2015</v>
          </cell>
          <cell r="K51" t="str">
            <v>CRDC - CENTRO DE RECREAÇÃO E DESENVOLVIMENTO DA CRIANÇA ESPECIAL</v>
          </cell>
          <cell r="L51" t="str">
            <v>07.396.491/0001-80</v>
          </cell>
          <cell r="M51" t="str">
            <v>SCFV - MODALIDADE: NÚCLEO DE CONVIVÊNCIA DE IDOSOS</v>
          </cell>
          <cell r="N51" t="str">
            <v>NCI VOVÓ NETA</v>
          </cell>
          <cell r="Y51">
            <v>200</v>
          </cell>
          <cell r="AC51">
            <v>42205</v>
          </cell>
          <cell r="AD51">
            <v>44031</v>
          </cell>
          <cell r="AE51">
            <v>42205</v>
          </cell>
          <cell r="AG51" t="str">
            <v>93.10.08.241.3007.2902.3.3.50.39.00.0X - MANUTENÇÃO E OPERAÇÃO DE EQUIPAMENTOS DE PROTEÇÃO E CONVIVÊNCIA DA PESSOA IDOSA</v>
          </cell>
          <cell r="AH51">
            <v>40900.75</v>
          </cell>
        </row>
        <row r="52">
          <cell r="A52" t="str">
            <v>EDITAL 044/2017 DOC 10/11/2017, REPUBLICADO EM 22/11/201722/11/2017</v>
          </cell>
          <cell r="B52" t="str">
            <v>6024.2017-0002610-8</v>
          </cell>
          <cell r="D52" t="str">
            <v>FO</v>
          </cell>
          <cell r="G52" t="str">
            <v>025/SMADS/2018</v>
          </cell>
          <cell r="K52" t="str">
            <v>NÚCLEO CORAÇÃO MATERNO</v>
          </cell>
          <cell r="L52" t="str">
            <v>69.129.880/0001-05 / 69.129.880/0003-69</v>
          </cell>
          <cell r="M52" t="str">
            <v>SCFV - MODALIDADE: NÚCLEO DE CONVIVÊNCIA DE IDOSOS</v>
          </cell>
          <cell r="N52" t="str">
            <v>NCI CORAÇÃO MATERNO</v>
          </cell>
          <cell r="Y52">
            <v>200</v>
          </cell>
          <cell r="AC52">
            <v>43132</v>
          </cell>
          <cell r="AD52">
            <v>44957</v>
          </cell>
          <cell r="AE52">
            <v>43154</v>
          </cell>
          <cell r="AG52" t="str">
            <v>93.10.08.241.3007.2902.3.3.50.39.00.0X - MANUTENÇÃO E OPERAÇÃO DE EQUIPAMENTOS DE PROTEÇÃO E CONVIVÊNCIA DA PESSOA IDOSA</v>
          </cell>
          <cell r="AH52">
            <v>37221.25</v>
          </cell>
        </row>
        <row r="53">
          <cell r="A53" t="str">
            <v>104/2014 DOC 31/07/2014</v>
          </cell>
          <cell r="B53" t="str">
            <v>2014.0.197.889.0</v>
          </cell>
          <cell r="C53" t="str">
            <v>adaptado doc 24/04/2018</v>
          </cell>
          <cell r="D53" t="str">
            <v>G</v>
          </cell>
          <cell r="G53" t="str">
            <v>160/SMADS/2014</v>
          </cell>
          <cell r="K53" t="str">
            <v>PROJETO CULTURAL EDUCACIONAL NOVO PANTANAL - PROCEDU</v>
          </cell>
          <cell r="L53" t="str">
            <v>08.926.150/0001-32</v>
          </cell>
          <cell r="M53" t="str">
            <v>SCFV - MODALIDADE: NÚCLEO DE CONVIVÊNCIA DE IDOSOS</v>
          </cell>
          <cell r="N53" t="str">
            <v>NCI PROCEDU LAJEADO</v>
          </cell>
          <cell r="Y53">
            <v>100</v>
          </cell>
          <cell r="AC53">
            <v>41933</v>
          </cell>
          <cell r="AD53">
            <v>43758</v>
          </cell>
          <cell r="AE53">
            <v>41933</v>
          </cell>
          <cell r="AG53" t="str">
            <v>93.10.08.241.3007.2902.3.3.50.39.00.0X - MANUTENÇÃO E OPERAÇÃO DE EQUIPAMENTOS DE PROTEÇÃO E CONVIVÊNCIA DA PESSOA IDOSA</v>
          </cell>
          <cell r="AH53">
            <v>19184.07</v>
          </cell>
        </row>
        <row r="54">
          <cell r="A54" t="str">
            <v>EDITAL 012/2017 DOC 09/11/2017</v>
          </cell>
          <cell r="B54" t="str">
            <v>6024.2017-0002482-2</v>
          </cell>
          <cell r="D54" t="str">
            <v>IP</v>
          </cell>
          <cell r="G54" t="str">
            <v>037/SMADS/2018</v>
          </cell>
          <cell r="K54" t="str">
            <v>COLMEIA RECREATIVA CULTURAL E SOCIAL</v>
          </cell>
          <cell r="L54" t="str">
            <v>00.126.650/0001-88</v>
          </cell>
          <cell r="M54" t="str">
            <v>SCFV - MODALIDADE: NÚCLEO DE CONVIVÊNCIA DE IDOSOS</v>
          </cell>
          <cell r="N54" t="str">
            <v>NCI MARIA CÍCERA</v>
          </cell>
          <cell r="Y54">
            <v>100</v>
          </cell>
          <cell r="AC54">
            <v>43132</v>
          </cell>
          <cell r="AD54">
            <v>44957</v>
          </cell>
          <cell r="AE54">
            <v>43151</v>
          </cell>
          <cell r="AG54" t="str">
            <v>93.10.08.241.3007.2902.3.3.50.39.00.0X - MANUTENÇÃO E OPERAÇÃO DE EQUIPAMENTOS DE PROTEÇÃO E CONVIVÊNCIA DA PESSOA IDOSA</v>
          </cell>
          <cell r="AH54">
            <v>19184.07</v>
          </cell>
        </row>
        <row r="55">
          <cell r="A55" t="str">
            <v>EDITAL 022/2017 DOC 09/11/2017</v>
          </cell>
          <cell r="B55" t="str">
            <v>6024.2017-0002485-7</v>
          </cell>
          <cell r="D55" t="str">
            <v>IQ</v>
          </cell>
          <cell r="G55" t="str">
            <v>047/SMADS/2018</v>
          </cell>
          <cell r="K55" t="str">
            <v>UNIÃO CIDADE LIDER PRO MELHORAMENTOS DO BAIRRO</v>
          </cell>
          <cell r="L55" t="str">
            <v>50.861.129/0001-62</v>
          </cell>
          <cell r="M55" t="str">
            <v>SCFV - MODALIDADE: NÚCLEO DE CONVIVÊNCIA DE IDOSOS</v>
          </cell>
          <cell r="N55" t="str">
            <v>NCI AZALÉIA</v>
          </cell>
          <cell r="Y55">
            <v>100</v>
          </cell>
          <cell r="AC55">
            <v>43138</v>
          </cell>
          <cell r="AD55">
            <v>44963</v>
          </cell>
          <cell r="AE55">
            <v>43153</v>
          </cell>
          <cell r="AG55" t="str">
            <v>93.10.08.241.3007.2902.3.3.50.39.00.0X - MANUTENÇÃO E OPERAÇÃO DE EQUIPAMENTOS DE PROTEÇÃO E CONVIVÊNCIA DA PESSOA IDOSA</v>
          </cell>
          <cell r="AH55">
            <v>19184.07</v>
          </cell>
        </row>
        <row r="56">
          <cell r="A56" t="str">
            <v>Edital 321/2018 doc 13/07/2018</v>
          </cell>
          <cell r="G56" t="str">
            <v>559/SMADS/2018</v>
          </cell>
          <cell r="K56" t="str">
            <v>SAMARITANO SÃO FRANCISCO DE ASSIS</v>
          </cell>
          <cell r="L56" t="str">
            <v>02.627.820/0001-33</v>
          </cell>
          <cell r="M56" t="str">
            <v>SCFV - MODALIDADE: NÚCLEO DE CONVIVÊNCIA DE IDOSOS</v>
          </cell>
          <cell r="N56" t="str">
            <v>NCI SAMARITANO GUAIANASES</v>
          </cell>
          <cell r="Y56">
            <v>100</v>
          </cell>
          <cell r="AC56">
            <v>43405</v>
          </cell>
          <cell r="AD56">
            <v>45230</v>
          </cell>
          <cell r="AE56">
            <v>43411</v>
          </cell>
          <cell r="AG56" t="str">
            <v>93.10.08.241.3007.2902.3.3.50.39.00.0X - MANUTENÇÃO E OPERAÇÃO DE EQUIPAMENTOS DE PROTEÇÃO E CONVIVÊNCIA DA PESSOA IDOSA</v>
          </cell>
          <cell r="AH56">
            <v>19184.07</v>
          </cell>
        </row>
        <row r="57">
          <cell r="A57" t="str">
            <v>Edital 144/2018 doc 10/03/2018</v>
          </cell>
          <cell r="B57" t="str">
            <v>6024.2018-0001218-4</v>
          </cell>
          <cell r="C57" t="str">
            <v xml:space="preserve"> </v>
          </cell>
          <cell r="D57" t="str">
            <v>IQ</v>
          </cell>
          <cell r="G57" t="str">
            <v>389/SMADS/2018</v>
          </cell>
          <cell r="K57" t="str">
            <v>OBRA SOCIAL DOM BOSCO</v>
          </cell>
          <cell r="L57" t="str">
            <v>61.882.395/0001-98</v>
          </cell>
          <cell r="M57" t="str">
            <v>SCFV - MODALIDADE: NÚCLEO DE CONVIVÊNCIA DE IDOSOS</v>
          </cell>
          <cell r="N57" t="str">
            <v>NCI JOVEM VEM VIVER</v>
          </cell>
          <cell r="Y57">
            <v>130</v>
          </cell>
          <cell r="AC57">
            <v>43313</v>
          </cell>
          <cell r="AD57">
            <v>45138</v>
          </cell>
          <cell r="AE57">
            <v>43319</v>
          </cell>
          <cell r="AG57" t="str">
            <v>93.10.08.241.3007.2902.3.3.50.39.00.0X - MANUTENÇÃO E OPERAÇÃO DE EQUIPAMENTOS DE PROTEÇÃO E CONVIVÊNCIA DA PESSOA IDOSA</v>
          </cell>
          <cell r="AH57">
            <v>21805.51</v>
          </cell>
        </row>
        <row r="58">
          <cell r="A58" t="str">
            <v>151/2016 doc 13/09/2016</v>
          </cell>
          <cell r="B58" t="str">
            <v>2016.0.183.780.8</v>
          </cell>
          <cell r="C58" t="str">
            <v>adaptado doc 06/02/2018</v>
          </cell>
          <cell r="D58" t="str">
            <v>IQ</v>
          </cell>
          <cell r="G58" t="str">
            <v>198/SMADS/2016</v>
          </cell>
          <cell r="K58" t="str">
            <v>JARDINS UNIDOS NUM TRABALHO DE OBRAS SOCIAIS - JUNTOS</v>
          </cell>
          <cell r="L58" t="str">
            <v>48.492.391/0001-35</v>
          </cell>
          <cell r="M58" t="str">
            <v>SCFV - MODALIDADE: NÚCLEO DE CONVIVÊNCIA DE IDOSOS</v>
          </cell>
          <cell r="N58" t="str">
            <v>NCI JUNTOS VENCEREMOS</v>
          </cell>
          <cell r="Y58">
            <v>200</v>
          </cell>
          <cell r="AC58">
            <v>42734</v>
          </cell>
          <cell r="AD58">
            <v>44559</v>
          </cell>
          <cell r="AE58">
            <v>42712</v>
          </cell>
          <cell r="AG58" t="str">
            <v>93.10.08.241.3007.2902.3.3.50.39.00.0X - MANUTENÇÃO E OPERAÇÃO DE EQUIPAMENTOS DE PROTEÇÃO E CONVIVÊNCIA DA PESSOA IDOSA</v>
          </cell>
          <cell r="AH58">
            <v>40282.51</v>
          </cell>
        </row>
        <row r="59">
          <cell r="A59" t="str">
            <v>072/2016 doc 15/04/2016</v>
          </cell>
          <cell r="B59" t="str">
            <v>2016.0.047.957.6</v>
          </cell>
          <cell r="C59" t="str">
            <v>ADAPTADO DOC 02/02/2018</v>
          </cell>
          <cell r="D59" t="str">
            <v>JT</v>
          </cell>
          <cell r="G59" t="str">
            <v>135/SMADS/2016</v>
          </cell>
          <cell r="K59" t="str">
            <v>ASSOCIAÇÃO DE MULHERES AMIGAS DE JOVA RURAL</v>
          </cell>
          <cell r="L59" t="str">
            <v>00.346.741/0001-29</v>
          </cell>
          <cell r="M59" t="str">
            <v>SCFV - MODALIDADE: NÚCLEO DE CONVIVÊNCIA DE IDOSOS</v>
          </cell>
          <cell r="N59" t="str">
            <v>NCI JOVA RURAL II</v>
          </cell>
          <cell r="Y59">
            <v>200</v>
          </cell>
          <cell r="AC59">
            <v>42583</v>
          </cell>
          <cell r="AD59">
            <v>44408</v>
          </cell>
          <cell r="AE59">
            <v>42583</v>
          </cell>
          <cell r="AG59" t="str">
            <v>93.10.08.241.3007.2902.3.3.50.39.00.0X - MANUTENÇÃO E OPERAÇÃO DE EQUIPAMENTOS DE PROTEÇÃO E CONVIVÊNCIA DA PESSOA IDOSA</v>
          </cell>
          <cell r="AH59">
            <v>36603.01</v>
          </cell>
        </row>
        <row r="60">
          <cell r="A60" t="str">
            <v>Edital 225/2018 doc 10/05/2018</v>
          </cell>
          <cell r="B60" t="str">
            <v>6024.2018/0002877-3</v>
          </cell>
          <cell r="C60" t="str">
            <v xml:space="preserve"> </v>
          </cell>
          <cell r="D60" t="str">
            <v>LA</v>
          </cell>
          <cell r="G60" t="str">
            <v>457/SMADS/2018</v>
          </cell>
          <cell r="K60" t="str">
            <v xml:space="preserve">ASSOCIAÇÃO DE PROTEÇÃO À MATERNIDADE A INFÂNCIA E ADOLESCÊNCIA </v>
          </cell>
          <cell r="L60" t="str">
            <v>73.062.325/0001-72</v>
          </cell>
          <cell r="M60" t="str">
            <v>SCFV - MODALIDADE: NÚCLEO DE CONVIVÊNCIA DE IDOSOS</v>
          </cell>
          <cell r="N60" t="str">
            <v>NCI ASPROMATINA</v>
          </cell>
          <cell r="Y60">
            <v>100</v>
          </cell>
          <cell r="AC60">
            <v>43344</v>
          </cell>
          <cell r="AD60">
            <v>45169</v>
          </cell>
          <cell r="AE60">
            <v>43354</v>
          </cell>
          <cell r="AG60" t="str">
            <v>93.10.08.241.3007.2902.3.3.50.39.00.0X - MANUTENÇÃO E OPERAÇÃO DE EQUIPAMENTOS DE PROTEÇÃO E CONVIVÊNCIA DA PESSOA IDOSA</v>
          </cell>
          <cell r="AH60">
            <v>17557.13</v>
          </cell>
        </row>
        <row r="61">
          <cell r="A61" t="str">
            <v xml:space="preserve"> edital 343/2017 doc 27/12/2017</v>
          </cell>
          <cell r="B61" t="str">
            <v>6024.2017-0003513-1</v>
          </cell>
          <cell r="D61" t="str">
            <v>MG</v>
          </cell>
          <cell r="G61" t="str">
            <v>121/SMADS/2018</v>
          </cell>
          <cell r="K61" t="str">
            <v>CENTRO SOCIAL LEÃO XIII</v>
          </cell>
          <cell r="L61" t="str">
            <v>60.980.364/0001-07</v>
          </cell>
          <cell r="M61" t="str">
            <v>SCFV - MODALIDADE: NÚCLEO DE CONVIVÊNCIA DE IDOSOS</v>
          </cell>
          <cell r="N61" t="str">
            <v>NCI LEÃO XIII - EDITH DE AZEVEDO MARQUES</v>
          </cell>
          <cell r="Y61">
            <v>200</v>
          </cell>
          <cell r="AC61">
            <v>43191</v>
          </cell>
          <cell r="AD61">
            <v>45016</v>
          </cell>
          <cell r="AE61">
            <v>43196</v>
          </cell>
          <cell r="AG61" t="str">
            <v>93.10.08.241.3007.2902.3.3.50.39.00.0X - MANUTENÇÃO E OPERAÇÃO DE EQUIPAMENTOS DE PROTEÇÃO E CONVIVÊNCIA DA PESSOA IDOSA</v>
          </cell>
          <cell r="AH61">
            <v>37221.25</v>
          </cell>
        </row>
        <row r="62">
          <cell r="A62" t="str">
            <v>494/2013 DOC 11/09/2013</v>
          </cell>
          <cell r="B62" t="str">
            <v>2013.0.232.942.8</v>
          </cell>
          <cell r="C62" t="str">
            <v>adaptado doc 24/04/2018 //  6024.2018.0008086-4 Edital 400/2018 - DOC 30/10/2018 DESERTO //doc 06/10/2018  PREJUDICADO // DOC 27/10/2018 EDITAL 462/SMADS/2018  - 6024.2018.0009349-4</v>
          </cell>
          <cell r="D62" t="str">
            <v>PE</v>
          </cell>
          <cell r="G62" t="str">
            <v>046/SMADS/2014</v>
          </cell>
          <cell r="K62" t="str">
            <v>CENTRO SOCIAL BOM JESUS DE CANGAIBA</v>
          </cell>
          <cell r="L62" t="str">
            <v>43.384.635/0001-42</v>
          </cell>
          <cell r="M62" t="str">
            <v>SCFV - MODALIDADE: NÚCLEO DE CONVIVÊNCIA DE IDOSOS</v>
          </cell>
          <cell r="N62" t="str">
            <v>NCI DIVINO</v>
          </cell>
          <cell r="Y62">
            <v>100</v>
          </cell>
          <cell r="AC62">
            <v>41671</v>
          </cell>
          <cell r="AD62">
            <v>43496</v>
          </cell>
          <cell r="AE62">
            <v>41670</v>
          </cell>
          <cell r="AG62" t="str">
            <v>93.10.08.241.3007.2902.3.3.50.39.00.0X - MANUTENÇÃO E OPERAÇÃO DE EQUIPAMENTOS DE PROTEÇÃO E CONVIVÊNCIA DA PESSOA IDOSA</v>
          </cell>
          <cell r="AH62">
            <v>19184.07</v>
          </cell>
        </row>
        <row r="63">
          <cell r="A63" t="str">
            <v>Edital 087/2018 doc 08/03/2018</v>
          </cell>
          <cell r="B63" t="str">
            <v>6024.2018-0000874-8</v>
          </cell>
          <cell r="C63" t="str">
            <v xml:space="preserve"> </v>
          </cell>
          <cell r="D63" t="str">
            <v>PE</v>
          </cell>
          <cell r="G63" t="str">
            <v>398/SMADS/2018</v>
          </cell>
          <cell r="K63" t="str">
            <v>CENTRO SOCIAL BOM JESUS DE CANGAIBA</v>
          </cell>
          <cell r="L63" t="str">
            <v>43.384.635/0001-42</v>
          </cell>
          <cell r="M63" t="str">
            <v>SCFV - MODALIDADE: NÚCLEO DE CONVIVÊNCIA DE IDOSOS</v>
          </cell>
          <cell r="N63" t="str">
            <v>NCI AMI - AMIGOS DA MELHOR IDADE</v>
          </cell>
          <cell r="Y63">
            <v>130</v>
          </cell>
          <cell r="AC63">
            <v>43313</v>
          </cell>
          <cell r="AD63">
            <v>45138</v>
          </cell>
          <cell r="AE63">
            <v>43328</v>
          </cell>
          <cell r="AG63" t="str">
            <v>93.10.08.241.3007.2902.3.3.50.39.00.0X - MANUTENÇÃO E OPERAÇÃO DE EQUIPAMENTOS DE PROTEÇÃO E CONVIVÊNCIA DA PESSOA IDOSA</v>
          </cell>
          <cell r="AH63">
            <v>23432.45</v>
          </cell>
        </row>
        <row r="64">
          <cell r="A64" t="str">
            <v>Edital 235/2018 doc 12/05/2018</v>
          </cell>
          <cell r="B64" t="str">
            <v>6024.2018/0003021-2</v>
          </cell>
          <cell r="C64" t="str">
            <v xml:space="preserve"> </v>
          </cell>
          <cell r="D64" t="str">
            <v>PR</v>
          </cell>
          <cell r="G64" t="str">
            <v>408/SMADS/2018</v>
          </cell>
          <cell r="K64" t="str">
            <v>CENTRO DE APOIO COMUNITÁRIO DE PERUS</v>
          </cell>
          <cell r="L64" t="str">
            <v>01.314.935/0001-05</v>
          </cell>
          <cell r="M64" t="str">
            <v>SCFV - MODALIDADE: NÚCLEO DE CONVIVÊNCIA DE IDOSOS</v>
          </cell>
          <cell r="N64" t="str">
            <v>NCI PERUS</v>
          </cell>
          <cell r="Y64">
            <v>100</v>
          </cell>
          <cell r="AC64">
            <v>43330</v>
          </cell>
          <cell r="AD64">
            <v>45155</v>
          </cell>
          <cell r="AE64">
            <v>43330</v>
          </cell>
          <cell r="AG64" t="str">
            <v>93.10.08.241.3007.2902.3.3.50.39.00.0X - MANUTENÇÃO E OPERAÇÃO DE EQUIPAMENTOS DE PROTEÇÃO E CONVIVÊNCIA DA PESSOA IDOSA</v>
          </cell>
          <cell r="AH64">
            <v>17557.13</v>
          </cell>
        </row>
        <row r="65">
          <cell r="A65" t="str">
            <v>355/2013 doc 15/03/2013</v>
          </cell>
          <cell r="B65" t="str">
            <v>2013.0.061.240.8</v>
          </cell>
          <cell r="C65" t="str">
            <v>6024.2018/0006637-3 Edital 350/2018 doc 15/08/2018, republicado em 17/08/2018 e em 20/08/2018   ///   6024.2018-0000948-5 Edital 117/2018 doc 09/03/2018 prejudicado doc 14/08/2018 // doc 16/10/18 extrato aditamento 002/18, prorrogação de vigencia até 28/03/19</v>
          </cell>
          <cell r="D65" t="str">
            <v>CL</v>
          </cell>
          <cell r="G65" t="str">
            <v>460/SMADS/2013</v>
          </cell>
          <cell r="K65" t="str">
            <v>CÁRITAS DIOCESANA DE CAMPO LIMPO</v>
          </cell>
          <cell r="L65" t="str">
            <v>64.033.061/0001-38</v>
          </cell>
          <cell r="M65" t="str">
            <v>SCFV - MODALIDADE: NÚCLEO DE CONVIVÊNCIA DE IDOSOS</v>
          </cell>
          <cell r="N65" t="str">
            <v>SÃO FRANCISCO DE ASSIS</v>
          </cell>
          <cell r="Y65">
            <v>100</v>
          </cell>
          <cell r="AC65">
            <v>41487</v>
          </cell>
          <cell r="AD65">
            <v>43552</v>
          </cell>
          <cell r="AE65">
            <v>41465</v>
          </cell>
          <cell r="AG65" t="str">
            <v>93.10.08.241.3007.2902.3.3.50.39.00.0X - MANUTENÇÃO E OPERAÇÃO DE EQUIPAMENTOS DE PROTEÇÃO E CONVIVÊNCIA DA PESSOA IDOSA</v>
          </cell>
          <cell r="AH65">
            <v>17557.13</v>
          </cell>
        </row>
        <row r="66">
          <cell r="A66" t="str">
            <v>Edital 115/2018 doc 09/03/2018</v>
          </cell>
          <cell r="B66" t="str">
            <v>6024.2018-0000946-9</v>
          </cell>
          <cell r="C66" t="str">
            <v xml:space="preserve"> </v>
          </cell>
          <cell r="D66" t="str">
            <v>CL</v>
          </cell>
          <cell r="G66" t="str">
            <v>397/SMADS/2018</v>
          </cell>
          <cell r="K66" t="str">
            <v>CÁRITAS DIOCESANA DE CAMPO LIMPO</v>
          </cell>
          <cell r="L66" t="str">
            <v>64.033.061/0001-38</v>
          </cell>
          <cell r="M66" t="str">
            <v>SCFV - MODALIDADE: NÚCLEO DE CONVIVÊNCIA DE IDOSOS</v>
          </cell>
          <cell r="N66" t="str">
            <v>NCI SÃO PAULO APÓSTOLO</v>
          </cell>
          <cell r="Y66">
            <v>100</v>
          </cell>
          <cell r="AC66">
            <v>43313</v>
          </cell>
          <cell r="AD66">
            <v>45138</v>
          </cell>
          <cell r="AE66">
            <v>43335</v>
          </cell>
          <cell r="AG66" t="str">
            <v>93.10.08.241.3007.2902.3.3.50.39.00.0X - MANUTENÇÃO E OPERAÇÃO DE EQUIPAMENTOS DE PROTEÇÃO E CONVIVÊNCIA DA PESSOA IDOSA</v>
          </cell>
          <cell r="AH66">
            <v>17557.13</v>
          </cell>
        </row>
        <row r="67">
          <cell r="A67" t="str">
            <v>Edital 223/2018 doc 08/05/2018</v>
          </cell>
          <cell r="B67" t="str">
            <v>6024.2018-0002688-6</v>
          </cell>
          <cell r="C67" t="str">
            <v xml:space="preserve"> </v>
          </cell>
          <cell r="D67" t="str">
            <v>EM</v>
          </cell>
          <cell r="G67" t="str">
            <v>399/SMADS/2018</v>
          </cell>
          <cell r="K67" t="str">
            <v>CASA DA TERCEIRA IDADE TEREZA BUGOLIM</v>
          </cell>
          <cell r="L67" t="str">
            <v>02.406.322/0001-60</v>
          </cell>
          <cell r="M67" t="str">
            <v>SCFV - MODALIDADE: NÚCLEO DE CONVIVÊNCIA DE IDOSOS</v>
          </cell>
          <cell r="N67" t="str">
            <v>NCI TEREZA BUGOLIM</v>
          </cell>
          <cell r="Y67">
            <v>200</v>
          </cell>
          <cell r="AC67">
            <v>43313</v>
          </cell>
          <cell r="AD67">
            <v>45138</v>
          </cell>
          <cell r="AE67">
            <v>43319</v>
          </cell>
          <cell r="AG67" t="str">
            <v>93.10.08.241.3007.2902.3.3.50.39.00.0X - MANUTENÇÃO E OPERAÇÃO DE EQUIPAMENTOS DE PROTEÇÃO E CONVIVÊNCIA DA PESSOA IDOSA</v>
          </cell>
          <cell r="AH67">
            <v>40900.75</v>
          </cell>
        </row>
        <row r="68">
          <cell r="A68" t="str">
            <v>113/2016 doc 16 e 17/06/2016</v>
          </cell>
          <cell r="B68" t="str">
            <v>2016.0.128.128.1</v>
          </cell>
          <cell r="C68" t="str">
            <v>ADAPTADO DOC 17/04/2018 //doc 09/10/18 aditamento 001/18 prorrogação vigencia  até 30/09/21, a partir de 01/10/18</v>
          </cell>
          <cell r="D68" t="str">
            <v>EM</v>
          </cell>
          <cell r="G68" t="str">
            <v>161/SMADS/2016</v>
          </cell>
          <cell r="K68" t="str">
            <v>SAMARITANO SÃO FRANCISCO DE ASSIS</v>
          </cell>
          <cell r="L68" t="str">
            <v>02.627.820/0008-00</v>
          </cell>
          <cell r="M68" t="str">
            <v>SCFV - MODALIDADE: NÚCLEO DE CONVIVÊNCIA DE IDOSOS</v>
          </cell>
          <cell r="N68" t="str">
            <v>NCI SAMARITANO</v>
          </cell>
          <cell r="Y68">
            <v>200</v>
          </cell>
          <cell r="AC68">
            <v>42644</v>
          </cell>
          <cell r="AD68">
            <v>44469</v>
          </cell>
          <cell r="AE68">
            <v>42643</v>
          </cell>
          <cell r="AG68" t="str">
            <v>93.10.08.241.3007.2902.3.3.50.39.00.0X - MANUTENÇÃO E OPERAÇÃO DE EQUIPAMENTOS DE PROTEÇÃO E CONVIVÊNCIA DA PESSOA IDOSA</v>
          </cell>
          <cell r="AH68">
            <v>43600.9</v>
          </cell>
        </row>
        <row r="69">
          <cell r="A69" t="str">
            <v>Edital 351/SMADS/2018 DOC 16/08/2018</v>
          </cell>
          <cell r="B69" t="str">
            <v>6024.2018.0006006-5</v>
          </cell>
          <cell r="C69" t="str">
            <v>substituiu 2013.0.162.412.4</v>
          </cell>
          <cell r="D69" t="str">
            <v>EM</v>
          </cell>
          <cell r="G69" t="str">
            <v>569/SMADS/2018</v>
          </cell>
          <cell r="K69" t="str">
            <v>SOCIEDADE AMIGOS DA TERCEIRA IDADE SÃO FRANCISCO DE ASSIS</v>
          </cell>
          <cell r="L69" t="str">
            <v>05.160.708/0001-23</v>
          </cell>
          <cell r="M69" t="str">
            <v>SCFV - MODALIDADE: NÚCLEO DE CONVIVÊNCIA DE IDOSOS</v>
          </cell>
          <cell r="N69" t="str">
            <v>NCI CASA DA MELHOR IDADE DONA DIVA</v>
          </cell>
          <cell r="Y69">
            <v>100</v>
          </cell>
          <cell r="AC69">
            <v>43405</v>
          </cell>
          <cell r="AD69">
            <v>45230</v>
          </cell>
          <cell r="AE69">
            <v>43416</v>
          </cell>
          <cell r="AG69" t="str">
            <v>93.10.08.241.3007.2902.3.3.50.39.00.0X - MANUTENÇÃO E OPERAÇÃO DE EQUIPAMENTOS DE PROTEÇÃO E CONVIVÊNCIA DA PESSOA IDOSA</v>
          </cell>
          <cell r="AH69">
            <v>18874.95</v>
          </cell>
        </row>
        <row r="70">
          <cell r="A70" t="str">
            <v>234/2015 DOC 18/08/2015</v>
          </cell>
          <cell r="B70" t="str">
            <v>2015.0.208.658.8</v>
          </cell>
          <cell r="C70" t="str">
            <v>ADAPTADO DOC 03/05/2018</v>
          </cell>
          <cell r="D70" t="str">
            <v>EM</v>
          </cell>
          <cell r="G70" t="str">
            <v>210/SMADS/2015</v>
          </cell>
          <cell r="K70" t="str">
            <v>SOCIEDADE AMIGOS DO JARDIM VERÔNIA E ADJACÊNCIAS</v>
          </cell>
          <cell r="L70" t="str">
            <v>51.165.298/0001-20</v>
          </cell>
          <cell r="M70" t="str">
            <v>SCFV - MODALIDADE: NÚCLEO DE CONVIVÊNCIA DE IDOSOS</v>
          </cell>
          <cell r="N70" t="str">
            <v>NCI APRENDENDO A VIVER</v>
          </cell>
          <cell r="Y70">
            <v>100</v>
          </cell>
          <cell r="AC70">
            <v>42313</v>
          </cell>
          <cell r="AD70">
            <v>44139</v>
          </cell>
          <cell r="AE70">
            <v>42313</v>
          </cell>
          <cell r="AG70" t="str">
            <v>93.10.08.241.3007.2902.3.3.50.39.00.0X - MANUTENÇÃO E OPERAÇÃO DE EQUIPAMENTOS DE PROTEÇÃO E CONVIVÊNCIA DA PESSOA IDOSA</v>
          </cell>
          <cell r="AH70">
            <v>17557.13</v>
          </cell>
        </row>
        <row r="71">
          <cell r="A71" t="str">
            <v>233/2015 DOC 18/08/2015</v>
          </cell>
          <cell r="B71" t="str">
            <v>2015.0.208.649.9</v>
          </cell>
          <cell r="C71" t="str">
            <v>adaptado doc 10/04/2018</v>
          </cell>
          <cell r="D71" t="str">
            <v>EM</v>
          </cell>
          <cell r="G71" t="str">
            <v>202/SMADS/2015</v>
          </cell>
          <cell r="K71" t="str">
            <v>JARDINS UNIDOS NUM TRABALHO DE OBRAS SOCIAIS - JUNTOS</v>
          </cell>
          <cell r="L71" t="str">
            <v>48.492.391/0001-35</v>
          </cell>
          <cell r="M71" t="str">
            <v>SCFV - MODALIDADE: NÚCLEO DE CONVIVÊNCIA DE IDOSOS</v>
          </cell>
          <cell r="N71" t="str">
            <v>NCI JUNTOS COM ARTE E VIDA</v>
          </cell>
          <cell r="Y71">
            <v>100</v>
          </cell>
          <cell r="AC71">
            <v>42312</v>
          </cell>
          <cell r="AD71">
            <v>44138</v>
          </cell>
          <cell r="AE71">
            <v>42312</v>
          </cell>
          <cell r="AG71" t="str">
            <v>93.10.08.241.3007.2902.3.3.50.39.00.0X - MANUTENÇÃO E OPERAÇÃO DE EQUIPAMENTOS DE PROTEÇÃO E CONVIVÊNCIA DA PESSOA IDOSA</v>
          </cell>
          <cell r="AH71">
            <v>19184.07</v>
          </cell>
        </row>
        <row r="72">
          <cell r="A72" t="str">
            <v>054/2016 doc 18/03/2016</v>
          </cell>
          <cell r="B72" t="str">
            <v>2016.0.058.983.5</v>
          </cell>
          <cell r="C72" t="str">
            <v>ADAPTADO DOC 16/08/2018</v>
          </cell>
          <cell r="D72" t="str">
            <v>IT</v>
          </cell>
          <cell r="G72" t="str">
            <v>123/SMADS/2016</v>
          </cell>
          <cell r="K72" t="str">
            <v>MOCA - MOVIMENTO DE ORIENTAÇÃO À CRIANÇA E AO ADOLESCENTE</v>
          </cell>
          <cell r="L72" t="str">
            <v>73.386.070/0001-01</v>
          </cell>
          <cell r="M72" t="str">
            <v>SCFV - MODALIDADE: NÚCLEO DE CONVIVÊNCIA DE IDOSOS</v>
          </cell>
          <cell r="N72" t="str">
            <v>NCI SILVA TELES - FONTE DA AMIZADE</v>
          </cell>
          <cell r="Y72">
            <v>200</v>
          </cell>
          <cell r="AC72">
            <v>42565</v>
          </cell>
          <cell r="AD72">
            <v>44390</v>
          </cell>
          <cell r="AE72">
            <v>42565</v>
          </cell>
          <cell r="AG72" t="str">
            <v>93.10.08.241.3007.2902.3.3.50.39.00.0X - MANUTENÇÃO E OPERAÇÃO DE EQUIPAMENTOS DE PROTEÇÃO E CONVIVÊNCIA DA PESSOA IDOSA</v>
          </cell>
          <cell r="AH72">
            <v>40282.51</v>
          </cell>
        </row>
        <row r="73">
          <cell r="A73" t="str">
            <v xml:space="preserve">Edital 327/2017 DOC </v>
          </cell>
          <cell r="B73" t="str">
            <v>6024.2017/0003401-1</v>
          </cell>
          <cell r="D73" t="str">
            <v>IT</v>
          </cell>
          <cell r="G73" t="str">
            <v>195/SMADS/2018</v>
          </cell>
          <cell r="K73" t="str">
            <v>PROJETO CULTURAL EDUCACIONAL NOVO PANTANAL - PROCEDU NOVO PANTANAL</v>
          </cell>
          <cell r="L73" t="str">
            <v>08.926.150/0001-32</v>
          </cell>
          <cell r="M73" t="str">
            <v>SCFV - MODALIDADE: NÚCLEO DE CONVIVÊNCIA DE IDOSOS</v>
          </cell>
          <cell r="N73" t="str">
            <v>NCI PROCEDU ITAIM PAULISTA</v>
          </cell>
          <cell r="Y73">
            <v>100</v>
          </cell>
          <cell r="AC73">
            <v>43222</v>
          </cell>
          <cell r="AD73">
            <v>45047</v>
          </cell>
          <cell r="AE73">
            <v>43234</v>
          </cell>
          <cell r="AG73" t="str">
            <v>93.10.08.241.3007.2902.3.3.50.39.00.0X - MANUTENÇÃO E OPERAÇÃO DE EQUIPAMENTOS DE PROTEÇÃO E CONVIVÊNCIA DA PESSOA IDOSA</v>
          </cell>
          <cell r="AH73">
            <v>19184.07</v>
          </cell>
        </row>
        <row r="74">
          <cell r="A74" t="str">
            <v>156/2015 DOC 19/05/2015</v>
          </cell>
          <cell r="B74" t="str">
            <v>2015.0.121.068.4</v>
          </cell>
          <cell r="C74" t="str">
            <v>adaptado doc 27/07/2018 // ADIT 001/2018 RED DE ALUGUEL A PARTIR DE 01/11/18 ADIT 002/2018 VIG</v>
          </cell>
          <cell r="D74" t="str">
            <v>IT</v>
          </cell>
          <cell r="G74" t="str">
            <v>214/SMADS/2015</v>
          </cell>
          <cell r="K74" t="str">
            <v>SOCIEDADE AMIGOS DE VILA MARA JARDIM MAIA E VILA ADJACENTES</v>
          </cell>
          <cell r="L74" t="str">
            <v>43.220.540/0001-93</v>
          </cell>
          <cell r="M74" t="str">
            <v>SCFV - MODALIDADE: NÚCLEO DE CONVIVÊNCIA DE IDOSOS</v>
          </cell>
          <cell r="N74" t="str">
            <v>NCI VIVER MELHOR II</v>
          </cell>
          <cell r="Y74">
            <v>100</v>
          </cell>
          <cell r="AC74">
            <v>42323</v>
          </cell>
          <cell r="AD74">
            <v>44149</v>
          </cell>
          <cell r="AE74">
            <v>42321</v>
          </cell>
          <cell r="AG74" t="str">
            <v>93.10.08.241.3007.2902.3.3.50.39.00.0X - MANUTENÇÃO E OPERAÇÃO DE EQUIPAMENTOS DE PROTEÇÃO E CONVIVÊNCIA DA PESSOA IDOSA</v>
          </cell>
          <cell r="AH74">
            <v>20703.03</v>
          </cell>
        </row>
        <row r="75">
          <cell r="A75" t="str">
            <v>Edital 116/2018 doc 07/03/2018, RETIFICADO EM 12/04/2018</v>
          </cell>
          <cell r="B75" t="str">
            <v>6024.2018-0001057-2</v>
          </cell>
          <cell r="C75" t="str">
            <v xml:space="preserve"> </v>
          </cell>
          <cell r="D75" t="str">
            <v>JT</v>
          </cell>
          <cell r="G75" t="str">
            <v>392/SMADS/2018</v>
          </cell>
          <cell r="K75" t="str">
            <v>ASSOCIAÇÃO DE MULHERES AMIGAS DE JOVA RURAL</v>
          </cell>
          <cell r="L75" t="str">
            <v>00.346.741/0001-29</v>
          </cell>
          <cell r="M75" t="str">
            <v>SCFV - MODALIDADE: NÚCLEO DE CONVIVÊNCIA DE IDOSOS</v>
          </cell>
          <cell r="N75" t="str">
            <v>NCI JOVA RURAL</v>
          </cell>
          <cell r="Y75">
            <v>200</v>
          </cell>
          <cell r="AC75">
            <v>43313</v>
          </cell>
          <cell r="AD75">
            <v>45138</v>
          </cell>
          <cell r="AE75">
            <v>43322</v>
          </cell>
          <cell r="AG75" t="str">
            <v>93.10.08.241.3007.2902.3.3.50.39.00.0X - MANUTENÇÃO E OPERAÇÃO DE EQUIPAMENTOS DE PROTEÇÃO E CONVIVÊNCIA DA PESSOA IDOSA</v>
          </cell>
          <cell r="AH75">
            <v>36603.01</v>
          </cell>
        </row>
        <row r="76">
          <cell r="A76" t="str">
            <v>Edital 242/2018 doc 19/05/2018</v>
          </cell>
          <cell r="B76" t="str">
            <v xml:space="preserve">6024.2018-0003238-0 </v>
          </cell>
          <cell r="C76" t="str">
            <v xml:space="preserve"> </v>
          </cell>
          <cell r="D76" t="str">
            <v>MP</v>
          </cell>
          <cell r="G76" t="str">
            <v>486/SMADS/2018</v>
          </cell>
          <cell r="K76" t="str">
            <v>SOCIEDADE DE ENSINO PROFISSIONAL E ASSISTÊNCIA SOCIAL - SEPAS</v>
          </cell>
          <cell r="L76" t="str">
            <v>47.296.884/0001-37</v>
          </cell>
          <cell r="M76" t="str">
            <v>SCFV - MODALIDADE: NÚCLEO DE CONVIVÊNCIA DE IDOSOS</v>
          </cell>
          <cell r="N76" t="str">
            <v>NCI IRMÃ SUZANNE CROS</v>
          </cell>
          <cell r="Y76">
            <v>200</v>
          </cell>
          <cell r="AC76">
            <v>43374</v>
          </cell>
          <cell r="AD76">
            <v>45199</v>
          </cell>
          <cell r="AE76">
            <v>43375</v>
          </cell>
          <cell r="AG76" t="str">
            <v>93.10.08.241.3007.2902.3.3.50.39.00.0X - MANUTENÇÃO E OPERAÇÃO DE EQUIPAMENTOS DE PROTEÇÃO E CONVIVÊNCIA DA PESSOA IDOSA</v>
          </cell>
          <cell r="AH76">
            <v>37221.25</v>
          </cell>
        </row>
        <row r="77">
          <cell r="A77" t="str">
            <v>173/2014 DOC 18/09/2014</v>
          </cell>
          <cell r="B77" t="str">
            <v>2014.0.262.077.9</v>
          </cell>
          <cell r="C77" t="str">
            <v>adaptado doc 13/07/2018</v>
          </cell>
          <cell r="D77" t="str">
            <v>VM</v>
          </cell>
          <cell r="G77" t="str">
            <v>201/SMADS/2014</v>
          </cell>
          <cell r="K77" t="str">
            <v>CENTRO DE ORIENTAÇÃO À FAMILIA - COR</v>
          </cell>
          <cell r="L77" t="str">
            <v>43.633.288/0009-00</v>
          </cell>
          <cell r="M77" t="str">
            <v>SCFV - MODALIDADE: NÚCLEO DE CONVIVÊNCIA DE IDOSOS</v>
          </cell>
          <cell r="N77" t="str">
            <v>NCI DOM HELDER CAMARA</v>
          </cell>
          <cell r="Y77">
            <v>200</v>
          </cell>
          <cell r="AC77">
            <v>41940</v>
          </cell>
          <cell r="AD77">
            <v>43765</v>
          </cell>
          <cell r="AE77">
            <v>41940</v>
          </cell>
          <cell r="AG77" t="str">
            <v>93.10.08.241.3007.2902.3.3.50.39.00.0X - MANUTENÇÃO E OPERAÇÃO DE EQUIPAMENTOS DE PROTEÇÃO E CONVIVÊNCIA DA PESSOA IDOSA</v>
          </cell>
          <cell r="AH77">
            <v>42202.97</v>
          </cell>
        </row>
        <row r="78">
          <cell r="A78" t="str">
            <v>Edital 131/2018 doc 09/03/2018</v>
          </cell>
          <cell r="B78" t="str">
            <v>6024.2018-0000930-2</v>
          </cell>
          <cell r="C78" t="str">
            <v xml:space="preserve"> </v>
          </cell>
          <cell r="D78" t="str">
            <v>SA</v>
          </cell>
          <cell r="G78" t="str">
            <v>395/SMADS/2018</v>
          </cell>
          <cell r="K78" t="str">
            <v>GAIA GRUPO DE ASSISTÊNCIA AO IDOSO, À INFÂNCIA E À ADOLESCÊNCIA</v>
          </cell>
          <cell r="L78" t="str">
            <v>07.040.234/0001-01</v>
          </cell>
          <cell r="M78" t="str">
            <v>SCFV - MODALIDADE: NÚCLEO DE CONVIVÊNCIA DE IDOSOS</v>
          </cell>
          <cell r="N78" t="str">
            <v>NCI GAIA</v>
          </cell>
          <cell r="Y78">
            <v>200</v>
          </cell>
          <cell r="AC78">
            <v>43313</v>
          </cell>
          <cell r="AD78">
            <v>45138</v>
          </cell>
          <cell r="AE78">
            <v>43320</v>
          </cell>
          <cell r="AG78" t="str">
            <v>93.10.08.241.3007.2902.3.3.50.39.00.0X - MANUTENÇÃO E OPERAÇÃO DE EQUIPAMENTOS DE PROTEÇÃO E CONVIVÊNCIA DA PESSOA IDOSA</v>
          </cell>
          <cell r="AH78">
            <v>40900.75</v>
          </cell>
        </row>
        <row r="79">
          <cell r="A79" t="str">
            <v>Edital 256/2018 doc 23/05/2018</v>
          </cell>
          <cell r="B79" t="str">
            <v>6024.2018/0003347-5</v>
          </cell>
          <cell r="C79" t="str">
            <v xml:space="preserve"> </v>
          </cell>
          <cell r="D79" t="str">
            <v>IT</v>
          </cell>
          <cell r="G79" t="str">
            <v>390/SMADS/2018</v>
          </cell>
          <cell r="K79" t="str">
            <v>INSTITUIÇÃO BENEFICENTE AÇÃO UNIVIDA</v>
          </cell>
          <cell r="L79" t="str">
            <v>03.355.458/0001-51</v>
          </cell>
          <cell r="M79" t="str">
            <v>SCFV - MODALIDADE: NÚCLEO DE CONVIVÊNCIA DE IDOSOS</v>
          </cell>
          <cell r="N79" t="str">
            <v>NCI</v>
          </cell>
          <cell r="Y79">
            <v>100</v>
          </cell>
          <cell r="AC79">
            <v>43313</v>
          </cell>
          <cell r="AD79">
            <v>45138</v>
          </cell>
          <cell r="AE79">
            <v>43319</v>
          </cell>
          <cell r="AG79" t="str">
            <v>93.10.08.243.3013.6206.3.3.50.39.00.0X - OPERAÇÃO E MANUTENÇÃO DOS ESPAÇOS DE CONVIVÊNCIA E FORTALECIMENTO DE VÍNCULOS - CRIANÇAS, ADOLESCENTES, JOVENS E IDOSOS</v>
          </cell>
          <cell r="AH79">
            <v>19184.07</v>
          </cell>
        </row>
        <row r="80">
          <cell r="A80" t="str">
            <v>edital 240/2018 doc 19/05/2018</v>
          </cell>
          <cell r="B80" t="str">
            <v>6024.2018-0003152-9</v>
          </cell>
          <cell r="C80" t="str">
            <v>ANTERIOR 6024.2018.0000562-5</v>
          </cell>
          <cell r="D80" t="str">
            <v>IT</v>
          </cell>
          <cell r="G80" t="str">
            <v>393/SMADS/2018</v>
          </cell>
          <cell r="K80" t="str">
            <v>CLUBE DE MÃES DO PARQUE SANTA RITA</v>
          </cell>
          <cell r="L80" t="str">
            <v>64.027.980/0001-07</v>
          </cell>
          <cell r="M80" t="str">
            <v>SCFV - MODALIDADE: NÚCLEO DE CONVIVÊNCIA DE IDOSOS</v>
          </cell>
          <cell r="N80" t="str">
            <v>NCI VIVER É SORRIR</v>
          </cell>
          <cell r="Y80">
            <v>100</v>
          </cell>
          <cell r="AC80">
            <v>43313</v>
          </cell>
          <cell r="AD80">
            <v>45138</v>
          </cell>
          <cell r="AE80">
            <v>43319</v>
          </cell>
          <cell r="AG80" t="str">
            <v>93.10.08.241.3007.2902.3.3.50.39.00.0X - MANUTENÇÃO E OPERAÇÃO DE EQUIPAMENTOS DE PROTEÇÃO E CONVIVÊNCIA DA PESSOA IDOSA</v>
          </cell>
          <cell r="AH80">
            <v>17557.13</v>
          </cell>
        </row>
        <row r="81">
          <cell r="A81" t="str">
            <v>Edital 008/2018 doc 06/01/2018</v>
          </cell>
          <cell r="B81" t="str">
            <v>6024.2018-0000025-9</v>
          </cell>
          <cell r="C81" t="str">
            <v xml:space="preserve"> </v>
          </cell>
          <cell r="D81" t="str">
            <v>JT</v>
          </cell>
          <cell r="G81" t="str">
            <v>087/SMADS/2018</v>
          </cell>
          <cell r="K81" t="str">
            <v>PROMOVE AÇÃO SOCIO CULTURAL</v>
          </cell>
          <cell r="L81" t="str">
            <v>69.127.611/0001-00</v>
          </cell>
          <cell r="M81" t="str">
            <v>SCFV - MODALIDADE: NÚCLEO DE CONVIVÊNCIA DE IDOSOS</v>
          </cell>
          <cell r="N81" t="str">
            <v>NCI FELIZ IDADE</v>
          </cell>
          <cell r="Y81">
            <v>200</v>
          </cell>
          <cell r="AC81">
            <v>43191</v>
          </cell>
          <cell r="AD81">
            <v>45016</v>
          </cell>
          <cell r="AE81">
            <v>43195</v>
          </cell>
          <cell r="AG81" t="str">
            <v>93.10.08.241.3007.2902.3.3.50.39.00.0X - MANUTENÇÃO E OPERAÇÃO DE EQUIPAMENTOS DE PROTEÇÃO E CONVIVÊNCIA DA PESSOA IDOSA</v>
          </cell>
          <cell r="AH81">
            <v>36603.01</v>
          </cell>
        </row>
        <row r="82">
          <cell r="A82" t="str">
            <v>Edital 142/2018 doc 10/03/2018</v>
          </cell>
          <cell r="B82" t="str">
            <v>6024.2018-0000945-0</v>
          </cell>
          <cell r="D82" t="str">
            <v>LA</v>
          </cell>
          <cell r="G82" t="str">
            <v>238/SMADS/2018</v>
          </cell>
          <cell r="K82" t="str">
            <v>ASSOCIAÇÃO RECICLAZARO</v>
          </cell>
          <cell r="L82" t="str">
            <v>03.960.066/0014-36</v>
          </cell>
          <cell r="M82" t="str">
            <v>SCFV - MODALIDADE: NÚCLEO DE CONVIVÊNCIA DE IDOSOS</v>
          </cell>
          <cell r="N82" t="str">
            <v>NCI MOPI – MOVIMENTO PRÓ IDOSO ASSOCIAÇÃO RECICLÁZARO</v>
          </cell>
          <cell r="Y82">
            <v>200</v>
          </cell>
          <cell r="AC82">
            <v>43252</v>
          </cell>
          <cell r="AD82">
            <v>45077</v>
          </cell>
          <cell r="AE82">
            <v>43269</v>
          </cell>
          <cell r="AG82" t="str">
            <v>93.10.08.241.3007.2902.3.3.50.39.00.0X - MANUTENÇÃO E OPERAÇÃO DE EQUIPAMENTOS DE PROTEÇÃO E CONVIVÊNCIA DA PESSOA IDOSA</v>
          </cell>
          <cell r="AH82">
            <v>37221.25</v>
          </cell>
        </row>
        <row r="83">
          <cell r="A83" t="str">
            <v>EDITAL 057/2017 DOC 15/11/2017</v>
          </cell>
          <cell r="B83" t="str">
            <v>6024.2017-0002504-7</v>
          </cell>
          <cell r="D83" t="str">
            <v>MB</v>
          </cell>
          <cell r="G83" t="str">
            <v>031/SMADS/2018</v>
          </cell>
          <cell r="K83" t="str">
            <v>FUNDAÇÃO JULITA</v>
          </cell>
          <cell r="L83" t="str">
            <v>62.805.759/0001-07</v>
          </cell>
          <cell r="M83" t="str">
            <v>SCFV - MODALIDADE: NÚCLEO DE CONVIVÊNCIA DE IDOSOS</v>
          </cell>
          <cell r="N83" t="str">
            <v>FUNDAÇÃO JULITA</v>
          </cell>
          <cell r="Y83">
            <v>100</v>
          </cell>
          <cell r="AC83">
            <v>43132</v>
          </cell>
          <cell r="AD83">
            <v>44957</v>
          </cell>
          <cell r="AE83">
            <v>43153</v>
          </cell>
          <cell r="AG83" t="str">
            <v>93.10.08.241.3007.2902.3.3.50.39.00.0X - MANUTENÇÃO E OPERAÇÃO DE EQUIPAMENTOS DE PROTEÇÃO E CONVIVÊNCIA DA PESSOA IDOSA</v>
          </cell>
          <cell r="AH83">
            <v>17557.13</v>
          </cell>
        </row>
        <row r="84">
          <cell r="A84" t="str">
            <v>Edital 290/2018 doc 16/06/2018, retificado em 19/06/2018</v>
          </cell>
          <cell r="B84" t="str">
            <v>6024.2018/0003880-9</v>
          </cell>
          <cell r="C84" t="str">
            <v>05/10/18 - Desp autoriz. Homologação da parceria</v>
          </cell>
          <cell r="D84" t="str">
            <v>MB</v>
          </cell>
          <cell r="G84" t="str">
            <v>528/SMADS/2018</v>
          </cell>
          <cell r="K84" t="str">
            <v>MOVIMENTO COMUNITÁRIO DO JARDIM SÃO JOAQUIM</v>
          </cell>
          <cell r="L84" t="str">
            <v>50.996.198/0001-83</v>
          </cell>
          <cell r="M84" t="str">
            <v>SCFV - MODALIDADE: NÚCLEO DE CONVIVÊNCIA DE IDOSOS</v>
          </cell>
          <cell r="N84" t="str">
            <v>NCI NOSSA SENHORA DAS GRAÇAS</v>
          </cell>
          <cell r="Y84">
            <v>100</v>
          </cell>
          <cell r="AC84">
            <v>43378</v>
          </cell>
          <cell r="AD84">
            <v>45203</v>
          </cell>
          <cell r="AE84">
            <v>43383</v>
          </cell>
          <cell r="AG84" t="str">
            <v>93.10.08.241.3007.2902.3.3.50.39.00.0X - MANUTENÇÃO E OPERAÇÃO DE EQUIPAMENTOS DE PROTEÇÃO E CONVIVÊNCIA DA PESSOA IDOSA</v>
          </cell>
          <cell r="AH84">
            <v>17248.009999999998</v>
          </cell>
        </row>
        <row r="85">
          <cell r="A85" t="str">
            <v>150/2014 doc 06/09/2014</v>
          </cell>
          <cell r="B85" t="str">
            <v>2014.0.249.312.2</v>
          </cell>
          <cell r="C85" t="str">
            <v>adaptado doc 12/05/2018</v>
          </cell>
          <cell r="D85" t="str">
            <v>MB</v>
          </cell>
          <cell r="G85" t="str">
            <v>152/SMADS/2014</v>
          </cell>
          <cell r="K85" t="str">
            <v>INSTITUTO SOCIAL SANTA LÚCIA</v>
          </cell>
          <cell r="L85" t="str">
            <v>03.841.493/0001-80</v>
          </cell>
          <cell r="M85" t="str">
            <v>SCFV - MODALIDADE: NÚCLEO DE CONVIVÊNCIA DE IDOSOS</v>
          </cell>
          <cell r="N85" t="str">
            <v>NCI SANTA LÚCIA</v>
          </cell>
          <cell r="Y85">
            <v>100</v>
          </cell>
          <cell r="AC85">
            <v>41917</v>
          </cell>
          <cell r="AD85">
            <v>43742</v>
          </cell>
          <cell r="AE85">
            <v>41915</v>
          </cell>
          <cell r="AG85" t="str">
            <v>93.10.08.241.3007.2902.3.3.50.39.00.0X - MANUTENÇÃO E OPERAÇÃO DE EQUIPAMENTOS DE PROTEÇÃO E CONVIVÊNCIA DA PESSOA IDOSA</v>
          </cell>
          <cell r="AH85">
            <v>17248.009999999998</v>
          </cell>
        </row>
        <row r="86">
          <cell r="A86" t="str">
            <v>EDITAL 019/2017 DOC 09/11/2017</v>
          </cell>
          <cell r="B86" t="str">
            <v>6024.2017-0002510-1</v>
          </cell>
          <cell r="D86" t="str">
            <v>MB</v>
          </cell>
          <cell r="G86" t="str">
            <v>043/SMADS/2018</v>
          </cell>
          <cell r="K86" t="str">
            <v>ASSOCIAÇÃO BENEFICENTE GRUPO DA CARIDADE</v>
          </cell>
          <cell r="L86" t="str">
            <v>60.981.073/0001-33</v>
          </cell>
          <cell r="M86" t="str">
            <v>SCFV - MODALIDADE: NÚCLEO DE CONVIVÊNCIA DE IDOSOS</v>
          </cell>
          <cell r="N86" t="str">
            <v>NCI ESPAÇO FRATERNIDADE TIA ALZIRA</v>
          </cell>
          <cell r="Y86">
            <v>100</v>
          </cell>
          <cell r="AC86">
            <v>43132</v>
          </cell>
          <cell r="AD86">
            <v>44957</v>
          </cell>
          <cell r="AE86">
            <v>43153</v>
          </cell>
          <cell r="AG86" t="str">
            <v>93.10.08.241.3007.2902.3.3.50.39.00.0X - MANUTENÇÃO E OPERAÇÃO DE EQUIPAMENTOS DE PROTEÇÃO E CONVIVÊNCIA DA PESSOA IDOSA</v>
          </cell>
          <cell r="AH86">
            <v>17557.13</v>
          </cell>
        </row>
        <row r="87">
          <cell r="A87" t="str">
            <v>Edital 112/2018 doc 06/03/2018</v>
          </cell>
          <cell r="B87" t="str">
            <v>6024.2018-0001020-3</v>
          </cell>
          <cell r="C87" t="str">
            <v xml:space="preserve"> </v>
          </cell>
          <cell r="D87" t="str">
            <v>MB</v>
          </cell>
          <cell r="G87" t="str">
            <v>394/SMADS/2018</v>
          </cell>
          <cell r="K87" t="str">
            <v>SOCIEDADE AMIGA E ESPORTIVA DO JARDIM COPACABANA</v>
          </cell>
          <cell r="L87" t="str">
            <v>52.168.804/0001-06</v>
          </cell>
          <cell r="M87" t="str">
            <v>SCFV - MODALIDADE: NÚCLEO DE CONVIVÊNCIA DE IDOSOS</v>
          </cell>
          <cell r="N87" t="str">
            <v>NCI SAEC</v>
          </cell>
          <cell r="Y87">
            <v>100</v>
          </cell>
          <cell r="AC87">
            <v>43313</v>
          </cell>
          <cell r="AD87">
            <v>45138</v>
          </cell>
          <cell r="AE87">
            <v>43343</v>
          </cell>
          <cell r="AG87" t="str">
            <v>93.10.08.241.3007.2902.3.3.50.39.00.0X - MANUTENÇÃO E OPERAÇÃO DE EQUIPAMENTOS DE PROTEÇÃO E CONVIVÊNCIA DA PESSOA IDOSA</v>
          </cell>
          <cell r="AH87">
            <v>17557.13</v>
          </cell>
        </row>
        <row r="88">
          <cell r="A88" t="str">
            <v xml:space="preserve"> Edital 113/2018 doc 06/03/2018</v>
          </cell>
          <cell r="B88" t="str">
            <v>6024.2018-0001021-1</v>
          </cell>
          <cell r="D88" t="str">
            <v>MB</v>
          </cell>
          <cell r="G88" t="str">
            <v>403/SMADS/2018</v>
          </cell>
          <cell r="K88" t="str">
            <v>SOCIEDADE AMIGA E ESPORTIVA DO JARDIM COPACABANA</v>
          </cell>
          <cell r="L88" t="str">
            <v>52.168.804/0001-06</v>
          </cell>
          <cell r="M88" t="str">
            <v>SCFV - MODALIDADE: NÚCLEO DE CONVIVÊNCIA DE IDOSOS</v>
          </cell>
          <cell r="N88" t="str">
            <v>NCI ETERNO APRENDIZ</v>
          </cell>
          <cell r="Y88">
            <v>100</v>
          </cell>
          <cell r="AC88">
            <v>43313</v>
          </cell>
          <cell r="AD88">
            <v>45138</v>
          </cell>
          <cell r="AE88">
            <v>43343</v>
          </cell>
          <cell r="AG88" t="str">
            <v>93.10.08.241.3007.2902.3.3.50.39.00.0X - MANUTENÇÃO E OPERAÇÃO DE EQUIPAMENTOS DE PROTEÇÃO E CONVIVÊNCIA DA PESSOA IDOSA</v>
          </cell>
          <cell r="AH88">
            <v>17557.13</v>
          </cell>
        </row>
        <row r="89">
          <cell r="A89" t="str">
            <v>Edital 292/2018 doc 16/06/2018, retificado em 19/06/2018, SUSPENSÃO DE ENTREGA DE PROPOSTAS DOC 11/07/2018, republicado por incorreções doc 17/08/2018</v>
          </cell>
          <cell r="B89" t="str">
            <v>6024.2018/0003881-7</v>
          </cell>
          <cell r="C89" t="str">
            <v>05/10/18 - Desp autoriz. Homologação da parceria</v>
          </cell>
          <cell r="D89" t="str">
            <v>MB</v>
          </cell>
          <cell r="G89" t="str">
            <v>527/SMADS/2018</v>
          </cell>
          <cell r="K89" t="str">
            <v>CARITAS DIOCESANA DE CAMPO LIMPO</v>
          </cell>
          <cell r="L89" t="str">
            <v>64.033.061/0001-38</v>
          </cell>
          <cell r="M89" t="str">
            <v>SCFV - MODALIDADE: NÚCLEO DE CONVIVÊNCIA DE IDOSOS</v>
          </cell>
          <cell r="N89" t="str">
            <v>NCI NOSSA SENHORA DAS GRAÇAS</v>
          </cell>
          <cell r="Y89">
            <v>100</v>
          </cell>
          <cell r="AC89">
            <v>43378</v>
          </cell>
          <cell r="AD89">
            <v>45203</v>
          </cell>
          <cell r="AE89">
            <v>43382</v>
          </cell>
          <cell r="AG89" t="str">
            <v>93.10.08.241.3007.2902.3.3.50.39.00.0X - MANUTENÇÃO E OPERAÇÃO DE EQUIPAMENTOS DE PROTEÇÃO E CONVIVÊNCIA DA PESSOA IDOSA</v>
          </cell>
          <cell r="AH89">
            <v>17557.13</v>
          </cell>
        </row>
        <row r="90">
          <cell r="A90" t="str">
            <v>EDITAL 020/2017 DOC 09/11/2017, republicado em 11/11/2017</v>
          </cell>
          <cell r="B90" t="str">
            <v>6024.2017-0002498-9</v>
          </cell>
          <cell r="D90" t="str">
            <v>MB</v>
          </cell>
          <cell r="G90" t="str">
            <v>026/SMADS/2018</v>
          </cell>
          <cell r="K90" t="str">
            <v>SOCIAL BOM JESUS - SBJ</v>
          </cell>
          <cell r="L90" t="str">
            <v>47.468.186/0001-71</v>
          </cell>
          <cell r="M90" t="str">
            <v>SCFV - MODALIDADE: NÚCLEO DE CONVIVÊNCIA DE IDOSOS</v>
          </cell>
          <cell r="N90" t="str">
            <v>NCI SEIVA DA VIDA</v>
          </cell>
          <cell r="Y90">
            <v>100</v>
          </cell>
          <cell r="AC90">
            <v>43132</v>
          </cell>
          <cell r="AD90">
            <v>44957</v>
          </cell>
          <cell r="AE90">
            <v>43158</v>
          </cell>
          <cell r="AG90" t="str">
            <v>93.10.08.241.3007.2902.3.3.50.39.00.0X - MANUTENÇÃO E OPERAÇÃO DE EQUIPAMENTOS DE PROTEÇÃO E CONVIVÊNCIA DA PESSOA IDOSA</v>
          </cell>
          <cell r="AH90">
            <v>19184.07</v>
          </cell>
        </row>
        <row r="91">
          <cell r="A91" t="str">
            <v>146/2015 DOC 15/05/2015</v>
          </cell>
          <cell r="B91" t="str">
            <v>2015.0.111.304.2</v>
          </cell>
          <cell r="C91" t="str">
            <v>adaptado doc 03/03/2018</v>
          </cell>
          <cell r="D91" t="str">
            <v>MB</v>
          </cell>
          <cell r="G91" t="str">
            <v>087/SMADS/2015</v>
          </cell>
          <cell r="K91" t="str">
            <v>ASSOCIAÇÃO DO ABRIGO NOSSA SENHORA RAINHA DA PAZ DO JARDIM FIM DE SEMANA</v>
          </cell>
          <cell r="L91" t="str">
            <v>69.100.576/0001-27</v>
          </cell>
          <cell r="M91" t="str">
            <v>SCFV - MODALIDADE: NÚCLEO DE CONVIVÊNCIA DE IDOSOS</v>
          </cell>
          <cell r="Y91">
            <v>130</v>
          </cell>
          <cell r="AC91">
            <v>42186</v>
          </cell>
          <cell r="AD91">
            <v>44012</v>
          </cell>
          <cell r="AE91">
            <v>42185</v>
          </cell>
          <cell r="AG91" t="str">
            <v>93.10.08.241.3007.2902.3.3.50.39.00.0X - MANUTENÇÃO E OPERAÇÃO DE EQUIPAMENTOS DE PROTEÇÃO E CONVIVÊNCIA DA PESSOA IDOSA</v>
          </cell>
          <cell r="AH91">
            <v>27567.68</v>
          </cell>
        </row>
        <row r="92">
          <cell r="A92" t="str">
            <v>576/2013 DOC 24/10/2013 E 01/11/2013</v>
          </cell>
          <cell r="B92" t="str">
            <v>2013.0.252.495.6</v>
          </cell>
          <cell r="C92" t="str">
            <v>adaptado DOC 21/06/2018              6024.2018.0008222-0 Edital 414/2018 doc 06/10/2018</v>
          </cell>
          <cell r="D92" t="str">
            <v>MB</v>
          </cell>
          <cell r="G92" t="str">
            <v>580/SMADS/2013</v>
          </cell>
          <cell r="K92" t="str">
            <v>INSTITUTO DE RECUPERAÇÃO E NATAÇÃO ÁGUA CRISTALINA</v>
          </cell>
          <cell r="L92" t="str">
            <v>02.498.522/0001-90</v>
          </cell>
          <cell r="M92" t="str">
            <v>SCFV - MODALIDADE: NÚCLEO DE CONVIVÊNCIA DE IDOSOS</v>
          </cell>
          <cell r="N92" t="str">
            <v>ÁGUA CRISTALINA</v>
          </cell>
          <cell r="Y92">
            <v>100</v>
          </cell>
          <cell r="AC92">
            <v>41640</v>
          </cell>
          <cell r="AD92">
            <v>43465</v>
          </cell>
          <cell r="AE92">
            <v>41638</v>
          </cell>
          <cell r="AG92" t="str">
            <v>93.10.08.241.3007.2902.3.3.50.39.00.0X - MANUTENÇÃO E OPERAÇÃO DE EQUIPAMENTOS DE PROTEÇÃO E CONVIVÊNCIA DA PESSOA IDOSA</v>
          </cell>
          <cell r="AH92">
            <v>17557.13</v>
          </cell>
        </row>
        <row r="93">
          <cell r="A93" t="str">
            <v>575/2013 DOC 24/10/2013 E 01/11/2013</v>
          </cell>
          <cell r="B93" t="str">
            <v>2013.0.252.499.9</v>
          </cell>
          <cell r="C93" t="str">
            <v>adaptado doc 12/05/2018               6024.2018.0008216-6 Edital 408/2018 doc 06/10/2018</v>
          </cell>
          <cell r="D93" t="str">
            <v>MB</v>
          </cell>
          <cell r="G93" t="str">
            <v>026/SMADS/2014</v>
          </cell>
          <cell r="K93" t="str">
            <v>CÁRITAS DIOCESANA DE CAMPO LIMPO</v>
          </cell>
          <cell r="L93" t="str">
            <v>64.033.061/0001-38</v>
          </cell>
          <cell r="M93" t="str">
            <v>SCFV - MODALIDADE: NÚCLEO DE CONVIVÊNCIA DE IDOSOS</v>
          </cell>
          <cell r="N93" t="str">
            <v>NCI ARACATI</v>
          </cell>
          <cell r="Y93">
            <v>100</v>
          </cell>
          <cell r="AC93">
            <v>41671</v>
          </cell>
          <cell r="AD93">
            <v>43496</v>
          </cell>
          <cell r="AE93">
            <v>41670</v>
          </cell>
          <cell r="AG93" t="str">
            <v>93.10.08.241.3007.2902.3.3.50.39.00.0X - MANUTENÇÃO E OPERAÇÃO DE EQUIPAMENTOS DE PROTEÇÃO E CONVIVÊNCIA DA PESSOA IDOSA</v>
          </cell>
          <cell r="AH93">
            <v>17557.13</v>
          </cell>
        </row>
        <row r="94">
          <cell r="A94" t="str">
            <v>223/2015 doc 13/08/2015</v>
          </cell>
          <cell r="B94" t="str">
            <v>2015.0.204.745.0</v>
          </cell>
          <cell r="C94" t="str">
            <v>adaptado doc 06/03/2018</v>
          </cell>
          <cell r="D94" t="str">
            <v>MB</v>
          </cell>
          <cell r="G94" t="str">
            <v>092/SMADS/2016</v>
          </cell>
          <cell r="K94" t="str">
            <v>CÁRITAS DIOCESANA DE CAMPO LIMPO</v>
          </cell>
          <cell r="L94" t="str">
            <v>64.033.061/0001-38</v>
          </cell>
          <cell r="M94" t="str">
            <v>SCFV - MODALIDADE: NÚCLEO DE CONVIVÊNCIA DE IDOSOS</v>
          </cell>
          <cell r="N94" t="str">
            <v>NCI SAGRADA FAMILIA</v>
          </cell>
          <cell r="Y94">
            <v>100</v>
          </cell>
          <cell r="AC94">
            <v>42506</v>
          </cell>
          <cell r="AD94">
            <v>44331</v>
          </cell>
          <cell r="AE94">
            <v>42506</v>
          </cell>
          <cell r="AG94" t="str">
            <v>93.10.08.241.3007.2902.3.3.50.39.00.0X - MANUTENÇÃO E OPERAÇÃO DE EQUIPAMENTOS DE PROTEÇÃO E CONVIVÊNCIA DA PESSOA IDOSA</v>
          </cell>
          <cell r="AH94">
            <v>17557.13</v>
          </cell>
        </row>
        <row r="95">
          <cell r="A95" t="str">
            <v>EDITAL 015/2017 DOC 09/11/2017</v>
          </cell>
          <cell r="B95" t="str">
            <v>6024.2017-0002519-5</v>
          </cell>
          <cell r="D95" t="str">
            <v>MO</v>
          </cell>
          <cell r="G95" t="str">
            <v>044/SMADS/2018</v>
          </cell>
          <cell r="K95" t="str">
            <v>CENTRO DE ASSISTÊNCIA E PROMOÇÃO SOCIAL NOSSO LAR</v>
          </cell>
          <cell r="L95" t="str">
            <v>67.139.907/0025-84</v>
          </cell>
          <cell r="M95" t="str">
            <v>SCFV - MODALIDADE: NÚCLEO DE CONVIVÊNCIA DE IDOSOS</v>
          </cell>
          <cell r="N95" t="str">
            <v>NCI NOSSO LAR</v>
          </cell>
          <cell r="Y95">
            <v>200</v>
          </cell>
          <cell r="AC95">
            <v>43132</v>
          </cell>
          <cell r="AD95">
            <v>44957</v>
          </cell>
          <cell r="AE95">
            <v>43152</v>
          </cell>
          <cell r="AG95" t="str">
            <v>93.10.08.241.3007.2902.3.3.50.39.00.0X - MANUTENÇÃO E OPERAÇÃO DE EQUIPAMENTOS DE PROTEÇÃO E CONVIVÊNCIA DA PESSOA IDOSA</v>
          </cell>
          <cell r="AH95">
            <v>37221.25</v>
          </cell>
        </row>
        <row r="96">
          <cell r="A96" t="str">
            <v>027/2014 DOC 21/02/2014</v>
          </cell>
          <cell r="B96" t="str">
            <v>2014.0.030.190.0</v>
          </cell>
          <cell r="C96" t="str">
            <v>adaptado doc 19/04/2018</v>
          </cell>
          <cell r="D96" t="str">
            <v>MO</v>
          </cell>
          <cell r="G96" t="str">
            <v>104/SMADS/2014</v>
          </cell>
          <cell r="K96" t="str">
            <v>CENTRO SOCIAL NOSSA SENHORA DO BOM PARTO</v>
          </cell>
          <cell r="L96" t="str">
            <v>62.264.494/0001-79</v>
          </cell>
          <cell r="M96" t="str">
            <v>SCFV - MODALIDADE: NÚCLEO DE CONVIVÊNCIA DE IDOSOS</v>
          </cell>
          <cell r="N96" t="str">
            <v>SANTA VINCENZA GEROSA</v>
          </cell>
          <cell r="Y96">
            <v>200</v>
          </cell>
          <cell r="AC96">
            <v>41821</v>
          </cell>
          <cell r="AD96">
            <v>43646</v>
          </cell>
          <cell r="AE96">
            <v>41821</v>
          </cell>
          <cell r="AG96" t="str">
            <v>93.10.08.241.3007.2902.3.3.50.39.00.0X - MANUTENÇÃO E OPERAÇÃO DE EQUIPAMENTOS DE PROTEÇÃO E CONVIVÊNCIA DA PESSOA IDOSA</v>
          </cell>
          <cell r="AH96">
            <v>37221.25</v>
          </cell>
        </row>
        <row r="97">
          <cell r="A97" t="str">
            <v>Edital 138-2017 doc 06/12/2017</v>
          </cell>
          <cell r="B97" t="str">
            <v>6024.2017-0002966-2</v>
          </cell>
          <cell r="C97" t="str">
            <v xml:space="preserve"> </v>
          </cell>
          <cell r="D97" t="str">
            <v>MP</v>
          </cell>
          <cell r="G97" t="str">
            <v>064/SMADS/2018</v>
          </cell>
          <cell r="K97" t="str">
            <v>ASSOCIAÇÃO BENEFICENTE IRMÃ IDELFRANCA</v>
          </cell>
          <cell r="L97" t="str">
            <v>02.537.887/0001-87</v>
          </cell>
          <cell r="M97" t="str">
            <v>SCFV - MODALIDADE: NÚCLEO DE CONVIVÊNCIA DE IDOSOS</v>
          </cell>
          <cell r="N97" t="str">
            <v>NCI LEGIÃO UNIDA DA SABEDORIA</v>
          </cell>
          <cell r="Y97">
            <v>200</v>
          </cell>
          <cell r="AC97">
            <v>43164</v>
          </cell>
          <cell r="AD97">
            <v>44989</v>
          </cell>
          <cell r="AE97">
            <v>43174</v>
          </cell>
          <cell r="AG97" t="str">
            <v>93.10.08.241.3007.2902.3.3.50.39.00.0X - MANUTENÇÃO E OPERAÇÃO DE EQUIPAMENTOS DE PROTEÇÃO E CONVIVÊNCIA DA PESSOA IDOSA</v>
          </cell>
          <cell r="AH97">
            <v>37221.25</v>
          </cell>
        </row>
        <row r="98">
          <cell r="A98" t="str">
            <v>EDITAL 010/2017 DOC 09/11/2017, republicado em 11/11/2017</v>
          </cell>
          <cell r="B98" t="str">
            <v>6024.2017-0002532-2</v>
          </cell>
          <cell r="D98" t="str">
            <v>MP</v>
          </cell>
          <cell r="G98" t="str">
            <v>028/SMADS/2018</v>
          </cell>
          <cell r="K98" t="str">
            <v>SOCIEDADE AMIGOS DE VILA MARA JARDIM MAIA E VILA ADJACENTES</v>
          </cell>
          <cell r="L98" t="str">
            <v>43.220.540/0001-93</v>
          </cell>
          <cell r="M98" t="str">
            <v>SCFV - MODALIDADE: NÚCLEO DE CONVIVÊNCIA DE IDOSOS</v>
          </cell>
          <cell r="N98" t="str">
            <v>NCI VIVER MELHOR</v>
          </cell>
          <cell r="Y98">
            <v>100</v>
          </cell>
          <cell r="AC98">
            <v>43132</v>
          </cell>
          <cell r="AD98">
            <v>44957</v>
          </cell>
          <cell r="AE98">
            <v>43152</v>
          </cell>
          <cell r="AG98" t="str">
            <v>93.10.08.241.3007.2902.3.3.50.39.00.0X - MANUTENÇÃO E OPERAÇÃO DE EQUIPAMENTOS DE PROTEÇÃO E CONVIVÊNCIA DA PESSOA IDOSA</v>
          </cell>
          <cell r="AH98">
            <v>19184.07</v>
          </cell>
        </row>
        <row r="99">
          <cell r="A99" t="str">
            <v>edital 254/2018 doc 23/05/2018</v>
          </cell>
          <cell r="B99" t="str">
            <v>6024.2018-0003321-1</v>
          </cell>
          <cell r="D99" t="str">
            <v>PA</v>
          </cell>
          <cell r="G99" t="str">
            <v>496/SMADS/2018</v>
          </cell>
          <cell r="K99" t="str">
            <v>ASSOCIAÇÃO BENEFICENTE O SEMEADOR</v>
          </cell>
          <cell r="L99" t="str">
            <v>01.202.250/0001-77</v>
          </cell>
          <cell r="M99" t="str">
            <v>SCFV - MODALIDADE: NÚCLEO DE CONVIVÊNCIA DE IDOSOS</v>
          </cell>
          <cell r="N99" t="str">
            <v>NCI O SEMEADOR</v>
          </cell>
          <cell r="Y99">
            <v>100</v>
          </cell>
          <cell r="AC99">
            <v>43374</v>
          </cell>
          <cell r="AD99">
            <v>45199</v>
          </cell>
          <cell r="AE99">
            <v>43377</v>
          </cell>
          <cell r="AG99" t="str">
            <v>93.10.08.241.3007.2902.3.3.50.39.00.0X - MANUTENÇÃO E OPERAÇÃO DE EQUIPAMENTOS DE PROTEÇÃO E CONVIVÊNCIA DA PESSOA IDOSA</v>
          </cell>
          <cell r="AH99">
            <v>19184.07</v>
          </cell>
        </row>
        <row r="100">
          <cell r="A100" t="str">
            <v>EDITAL 008/2017 DOC 09/11/2017</v>
          </cell>
          <cell r="B100" t="str">
            <v>6024.2017-0002487-3</v>
          </cell>
          <cell r="D100" t="str">
            <v>PE</v>
          </cell>
          <cell r="G100" t="str">
            <v>030/SMADS/2018</v>
          </cell>
          <cell r="K100" t="str">
            <v>CENTRO SOCIAL BOM JESUS DE CANGAIBA</v>
          </cell>
          <cell r="L100" t="str">
            <v>43.384.635/0001-42</v>
          </cell>
          <cell r="M100" t="str">
            <v>SCFV - MODALIDADE: NÚCLEO DE CONVIVÊNCIA DE IDOSOS</v>
          </cell>
          <cell r="N100" t="str">
            <v>NCI ENTRA QUE A CASA É SUA</v>
          </cell>
          <cell r="Y100">
            <v>100</v>
          </cell>
          <cell r="AC100">
            <v>43132</v>
          </cell>
          <cell r="AD100">
            <v>44957</v>
          </cell>
          <cell r="AE100">
            <v>43153</v>
          </cell>
          <cell r="AG100" t="str">
            <v>93.10.08.241.3007.2902.3.3.50.39.00.0X - MANUTENÇÃO E OPERAÇÃO DE EQUIPAMENTOS DE PROTEÇÃO E CONVIVÊNCIA DA PESSOA IDOSA</v>
          </cell>
          <cell r="AH100">
            <v>19184.07</v>
          </cell>
        </row>
        <row r="101">
          <cell r="A101" t="str">
            <v>EDITAL 009/2017 DOC 09/11/2017</v>
          </cell>
          <cell r="B101" t="str">
            <v>6024.2017-0002509-8</v>
          </cell>
          <cell r="D101" t="str">
            <v>PE</v>
          </cell>
          <cell r="G101" t="str">
            <v>024/SMADS/2018</v>
          </cell>
          <cell r="K101" t="str">
            <v>CENTRO SOCIAL BOM JESUS DE CANGAIBA</v>
          </cell>
          <cell r="L101" t="str">
            <v>43.384.635/0001-42</v>
          </cell>
          <cell r="M101" t="str">
            <v>SCFV - MODALIDADE: NÚCLEO DE CONVIVÊNCIA DE IDOSOS</v>
          </cell>
          <cell r="N101" t="str">
            <v>NCI BOM JESUS</v>
          </cell>
          <cell r="Y101">
            <v>130</v>
          </cell>
          <cell r="AC101">
            <v>43132</v>
          </cell>
          <cell r="AD101">
            <v>44957</v>
          </cell>
          <cell r="AE101">
            <v>43153</v>
          </cell>
          <cell r="AG101" t="str">
            <v>93.10.08.241.3007.2902.3.3.50.39.00.0X - MANUTENÇÃO E OPERAÇÃO DE EQUIPAMENTOS DE PROTEÇÃO E CONVIVÊNCIA DA PESSOA IDOSA</v>
          </cell>
          <cell r="AH101">
            <v>23432.45</v>
          </cell>
        </row>
        <row r="102">
          <cell r="A102" t="str">
            <v>EDITAL 11/2017 DOC 09/11/2017</v>
          </cell>
          <cell r="B102" t="str">
            <v>6024.2017-0002502-0</v>
          </cell>
          <cell r="D102" t="str">
            <v>PE</v>
          </cell>
          <cell r="G102" t="str">
            <v>049/SMADS/2018</v>
          </cell>
          <cell r="K102" t="str">
            <v>CENTRO SOCIAL BOM JESUS DE CANGAIBA</v>
          </cell>
          <cell r="L102" t="str">
            <v>43.384.635/0001-42</v>
          </cell>
          <cell r="M102" t="str">
            <v>SCFV - MODALIDADE: NÚCLEO DE CONVIVÊNCIA DE IDOSOS</v>
          </cell>
          <cell r="N102" t="str">
            <v>NCI GIRASSOL</v>
          </cell>
          <cell r="Y102">
            <v>100</v>
          </cell>
          <cell r="AC102">
            <v>43136</v>
          </cell>
          <cell r="AD102">
            <v>44961</v>
          </cell>
          <cell r="AE102">
            <v>43165</v>
          </cell>
          <cell r="AG102" t="str">
            <v>93.10.08.241.3007.2902.3.3.50.39.00.0X - MANUTENÇÃO E OPERAÇÃO DE EQUIPAMENTOS DE PROTEÇÃO E CONVIVÊNCIA DA PESSOA IDOSA</v>
          </cell>
          <cell r="AH102">
            <v>19184.07</v>
          </cell>
        </row>
        <row r="103">
          <cell r="A103" t="str">
            <v>EDITAL 058/2017 DOC 15/11/2017</v>
          </cell>
          <cell r="B103" t="str">
            <v>6024.2017-0002637-0</v>
          </cell>
          <cell r="D103" t="str">
            <v>PE</v>
          </cell>
          <cell r="G103" t="str">
            <v>039/SMADS/2018</v>
          </cell>
          <cell r="K103" t="str">
            <v>CENTRO SOCIAL BOM JESUS DE CANGAIBA</v>
          </cell>
          <cell r="L103" t="str">
            <v>43.384.635/0001-42</v>
          </cell>
          <cell r="M103" t="str">
            <v>SCFV - MODALIDADE: NÚCLEO DE CONVIVÊNCIA DE IDOSOS</v>
          </cell>
          <cell r="N103" t="str">
            <v>NCI BEM VIVER</v>
          </cell>
          <cell r="Y103">
            <v>100</v>
          </cell>
          <cell r="AC103">
            <v>43132</v>
          </cell>
          <cell r="AD103">
            <v>44957</v>
          </cell>
          <cell r="AE103">
            <v>43153</v>
          </cell>
          <cell r="AG103" t="str">
            <v>93.10.08.241.3007.2902.3.3.50.39.00.0X - MANUTENÇÃO E OPERAÇÃO DE EQUIPAMENTOS DE PROTEÇÃO E CONVIVÊNCIA DA PESSOA IDOSA</v>
          </cell>
          <cell r="AH103">
            <v>19184.07</v>
          </cell>
        </row>
        <row r="104">
          <cell r="A104" t="str">
            <v>EDITAL 036/2017 DOC 09/11/2017 E REPUBLICADO EM 10/11/2017</v>
          </cell>
          <cell r="B104" t="str">
            <v>6024.2017-0002493-8</v>
          </cell>
          <cell r="C104" t="str">
            <v>ADITAMENTO 001/2018, REDução do valor mensal em 3.679,50, passando a 37.221,25, referente a encargos sociais, a partir de 01/10/2018</v>
          </cell>
          <cell r="D104" t="str">
            <v>PI</v>
          </cell>
          <cell r="G104" t="str">
            <v>036/SMADS/2018</v>
          </cell>
          <cell r="K104" t="str">
            <v>ASSOCIAÇÃO IDADE DOURADA DE PINHEIROS</v>
          </cell>
          <cell r="L104" t="str">
            <v>86.793.999/0001-99</v>
          </cell>
          <cell r="M104" t="str">
            <v>SCFV - MODALIDADE: NÚCLEO DE CONVIVÊNCIA DE IDOSOS</v>
          </cell>
          <cell r="N104" t="str">
            <v>NCI ASSOCIAÇÃO IDADE DOURADA DE PINHEIROS</v>
          </cell>
          <cell r="Y104">
            <v>200</v>
          </cell>
          <cell r="AC104">
            <v>43132</v>
          </cell>
          <cell r="AD104">
            <v>44957</v>
          </cell>
          <cell r="AE104">
            <v>43151</v>
          </cell>
          <cell r="AG104" t="str">
            <v>93.10.08.241.3007.2902.3.3.50.39.00.0X - MANUTENÇÃO E OPERAÇÃO DE EQUIPAMENTOS DE PROTEÇÃO E CONVIVÊNCIA DA PESSOA IDOSA</v>
          </cell>
          <cell r="AH104">
            <v>37221.25</v>
          </cell>
        </row>
        <row r="105">
          <cell r="A105" t="str">
            <v>EDITAL 039/2017 DOC 09/11/2017</v>
          </cell>
          <cell r="B105" t="str">
            <v>6024.2017-0002505-5</v>
          </cell>
          <cell r="D105" t="str">
            <v>PI</v>
          </cell>
          <cell r="G105" t="str">
            <v>042/SMADS/2018</v>
          </cell>
          <cell r="K105" t="str">
            <v>ASSOCIAÇÃO METODISTA DE AÇÃO SOCIAL DE PINHEIROS - AMAS PINHEIROS</v>
          </cell>
          <cell r="L105" t="str">
            <v>02.833.597/0001-80</v>
          </cell>
          <cell r="M105" t="str">
            <v>SCFV - MODALIDADE: NÚCLEO DE CONVIVÊNCIA DE IDOSOS</v>
          </cell>
          <cell r="N105" t="str">
            <v>NCI PROJETO SAMUEL RANGEL</v>
          </cell>
          <cell r="Y105">
            <v>130</v>
          </cell>
          <cell r="AC105">
            <v>43132</v>
          </cell>
          <cell r="AD105">
            <v>44957</v>
          </cell>
          <cell r="AE105">
            <v>43160</v>
          </cell>
          <cell r="AG105" t="str">
            <v>93.10.08.241.3007.2902.3.3.50.39.00.0X - MANUTENÇÃO E OPERAÇÃO DE EQUIPAMENTOS DE PROTEÇÃO E CONVIVÊNCIA DA PESSOA IDOSA</v>
          </cell>
          <cell r="AH105">
            <v>21805.51</v>
          </cell>
        </row>
        <row r="106">
          <cell r="A106" t="str">
            <v>EDITAL 042/2017 DOC 09/11/2017</v>
          </cell>
          <cell r="B106" t="str">
            <v>6024.2017-0002597-7</v>
          </cell>
          <cell r="D106" t="str">
            <v>SÉ</v>
          </cell>
          <cell r="G106" t="str">
            <v>022/SMADS/2018</v>
          </cell>
          <cell r="K106" t="str">
            <v>OBRAS SOCIAIS NOSSA SENHORA AQUIROPITA</v>
          </cell>
          <cell r="L106" t="str">
            <v>62.798.699/0003-04</v>
          </cell>
          <cell r="M106" t="str">
            <v>SCFV - MODALIDADE: NÚCLEO DE CONVIVÊNCIA DE IDOSOS</v>
          </cell>
          <cell r="N106" t="str">
            <v>NCI DOM ORIONE</v>
          </cell>
          <cell r="Y106">
            <v>130</v>
          </cell>
          <cell r="AC106">
            <v>43132</v>
          </cell>
          <cell r="AD106">
            <v>44957</v>
          </cell>
          <cell r="AE106">
            <v>43147</v>
          </cell>
          <cell r="AG106" t="str">
            <v>93.10.08.241.3007.2902.3.3.50.39.00.0X - MANUTENÇÃO E OPERAÇÃO DE EQUIPAMENTOS DE PROTEÇÃO E CONVIVÊNCIA DA PESSOA IDOSA</v>
          </cell>
          <cell r="AH106">
            <v>21805.51</v>
          </cell>
        </row>
        <row r="107">
          <cell r="A107" t="str">
            <v>EDITAL 034/2017 DOC 09/11/2017</v>
          </cell>
          <cell r="B107" t="str">
            <v>6024.2017-0002515-2</v>
          </cell>
          <cell r="D107" t="str">
            <v>VP</v>
          </cell>
          <cell r="G107" t="str">
            <v>054/SMADS/2018</v>
          </cell>
          <cell r="K107" t="str">
            <v>CENTRO DE ASSISTÊNCIA SOCIAL E FORMAÇÃO PROFISSIONAL "SÃO PATRÍCIO"</v>
          </cell>
          <cell r="L107" t="str">
            <v>02.928.443/0001-72</v>
          </cell>
          <cell r="M107" t="str">
            <v>SCFV - MODALIDADE: NÚCLEO DE CONVIVÊNCIA DE IDOSOS</v>
          </cell>
          <cell r="N107" t="str">
            <v>NCI RESPEITO E DIGNIDADE CIAP SÃO PATRÍCIO</v>
          </cell>
          <cell r="Y107">
            <v>100</v>
          </cell>
          <cell r="AC107">
            <v>43151</v>
          </cell>
          <cell r="AD107">
            <v>44976</v>
          </cell>
          <cell r="AE107">
            <v>43154</v>
          </cell>
          <cell r="AG107" t="str">
            <v>93.10.08.241.3007.2902.3.3.50.39.00.0X - MANUTENÇÃO E OPERAÇÃO DE EQUIPAMENTOS DE PROTEÇÃO E CONVIVÊNCIA DA PESSOA IDOSA</v>
          </cell>
          <cell r="AH107">
            <v>22033.079999999998</v>
          </cell>
        </row>
        <row r="108">
          <cell r="A108" t="str">
            <v>504/2013 DOC 20/09/2013</v>
          </cell>
          <cell r="B108" t="str">
            <v>2013.0.233.348.4</v>
          </cell>
          <cell r="C108" t="str">
            <v>adaptado doc 11/04/2018 E EM 13/04/2018 // 31/10/18 EDITAL 487/2018 - 6024.2018.0009447-4</v>
          </cell>
          <cell r="D108" t="str">
            <v>SM</v>
          </cell>
          <cell r="G108" t="str">
            <v>562/SMADS/2013</v>
          </cell>
          <cell r="K108" t="str">
            <v>ASSOCIAÇÃO COMUNITÁRIA E BENEFICENTE PADRE JOSÉ AUGUSTO MACHADO MOREIRA</v>
          </cell>
          <cell r="L108" t="str">
            <v>65.887.382/0001-62</v>
          </cell>
          <cell r="M108" t="str">
            <v>SCFV - MODALIDADE: NÚCLEO DE CONVIVÊNCIA DE IDOSOS</v>
          </cell>
          <cell r="N108" t="str">
            <v>NCI PRO MORAR RIO CLARO</v>
          </cell>
          <cell r="Y108">
            <v>100</v>
          </cell>
          <cell r="AC108">
            <v>41640</v>
          </cell>
          <cell r="AD108">
            <v>43465</v>
          </cell>
          <cell r="AE108">
            <v>41631</v>
          </cell>
          <cell r="AG108" t="str">
            <v>93.10.08.241.3007.2902.3.3.50.39.00.0X - MANUTENÇÃO E OPERAÇÃO DE EQUIPAMENTOS DE PROTEÇÃO E CONVIVÊNCIA DA PESSOA IDOSA</v>
          </cell>
          <cell r="AH108">
            <v>17557.13</v>
          </cell>
        </row>
        <row r="109">
          <cell r="A109" t="str">
            <v>503/2013 DOC 20/09/2013</v>
          </cell>
          <cell r="B109" t="str">
            <v>2013.0.233.339.5</v>
          </cell>
          <cell r="C109" t="str">
            <v>adaptado doc 11/04/2018 // EDITAL 492/2018 6024.2018-0009630-2 DOC 08/11/18</v>
          </cell>
          <cell r="D109" t="str">
            <v>SM</v>
          </cell>
          <cell r="G109" t="str">
            <v>569/SMADS/2013</v>
          </cell>
          <cell r="K109" t="str">
            <v>ASSOCIAÇÃO COMUNITÁRIA E BENEFICENTE PADRE JOSÉ AUGUSTO MACHADO MOREIRA</v>
          </cell>
          <cell r="L109" t="str">
            <v>65.887.382/0001-62</v>
          </cell>
          <cell r="M109" t="str">
            <v>SCFV - MODALIDADE: NÚCLEO DE CONVIVÊNCIA DE IDOSOS</v>
          </cell>
          <cell r="N109" t="str">
            <v>NCI IGUATEMI</v>
          </cell>
          <cell r="Y109">
            <v>100</v>
          </cell>
          <cell r="AC109">
            <v>41640</v>
          </cell>
          <cell r="AD109">
            <v>43465</v>
          </cell>
          <cell r="AE109">
            <v>41631</v>
          </cell>
          <cell r="AG109" t="str">
            <v>93.10.08.241.3007.2902.3.3.50.39.00.0X - MANUTENÇÃO E OPERAÇÃO DE EQUIPAMENTOS DE PROTEÇÃO E CONVIVÊNCIA DA PESSOA IDOSA</v>
          </cell>
          <cell r="AH109">
            <v>17557.13</v>
          </cell>
        </row>
        <row r="110">
          <cell r="A110" t="str">
            <v>183/2012, DOC 03/08/2012</v>
          </cell>
          <cell r="B110" t="str">
            <v>2012.0.211.862.0</v>
          </cell>
          <cell r="C110" t="str">
            <v>6024.2018/0008079-1 Edital 386/2018 doc 04/10/2018, republicado em 05/10/2018</v>
          </cell>
          <cell r="D110" t="str">
            <v>MP</v>
          </cell>
          <cell r="G110" t="str">
            <v>156/SMADS/2012</v>
          </cell>
          <cell r="K110" t="str">
            <v>PROJETO CULTURAL EDUCACIONAL NOVO PANTANAL - PROCEDU</v>
          </cell>
          <cell r="L110" t="str">
            <v>08.926.150/0001-32</v>
          </cell>
          <cell r="M110" t="str">
            <v>SCFV - MODALIDADE: NÚCLEO DE CONVIVÊNCIA DE IDOSOS</v>
          </cell>
          <cell r="N110" t="str">
            <v>PROCEDU NOVO PANTANAL</v>
          </cell>
          <cell r="Y110">
            <v>200</v>
          </cell>
          <cell r="AC110">
            <v>41249</v>
          </cell>
          <cell r="AD110">
            <v>43439</v>
          </cell>
          <cell r="AE110">
            <v>41249</v>
          </cell>
          <cell r="AG110" t="str">
            <v>93.10.08.241.3007.2902.3.3.50.39.00.0X - MANUTENÇÃO E OPERAÇÃO DE EQUIPAMENTOS DE PROTEÇÃO E CONVIVÊNCIA DA PESSOA IDOSA</v>
          </cell>
          <cell r="AH110">
            <v>40900.75</v>
          </cell>
        </row>
        <row r="111">
          <cell r="A111" t="str">
            <v>EDITAL 035/2017 DOC 09/11/2017</v>
          </cell>
          <cell r="B111" t="str">
            <v>6024.2017-0002521-7</v>
          </cell>
          <cell r="D111" t="str">
            <v>CT</v>
          </cell>
          <cell r="G111" t="str">
            <v>059/SMADS/2018</v>
          </cell>
          <cell r="K111" t="str">
            <v>MOCA - MOVIMENTO DE ORIENTAÇÃO À CRIANÇA E AO ADOLESCENTE</v>
          </cell>
          <cell r="L111" t="str">
            <v>73.386.070/0001-01</v>
          </cell>
          <cell r="M111" t="str">
            <v>SCFV - MODALIDADE: NÚCLEO DE CONVIVÊNCIA DE IDOSOS</v>
          </cell>
          <cell r="N111" t="str">
            <v>NCI CANTO DA MELHOR IDADE</v>
          </cell>
          <cell r="Y111">
            <v>100</v>
          </cell>
          <cell r="AC111">
            <v>43160</v>
          </cell>
          <cell r="AD111">
            <v>44985</v>
          </cell>
          <cell r="AE111">
            <v>43166</v>
          </cell>
          <cell r="AG111" t="str">
            <v>93.10.08.241.3007.2902.3.3.50.39.00.0X - MANUTENÇÃO E OPERAÇÃO DE EQUIPAMENTOS DE PROTEÇÃO E CONVIVÊNCIA DA PESSOA IDOSA</v>
          </cell>
          <cell r="AH111">
            <v>18874.95</v>
          </cell>
        </row>
        <row r="112">
          <cell r="A112" t="str">
            <v>EDITAL 018/2017 DOC 09/11/2017</v>
          </cell>
          <cell r="B112" t="str">
            <v>6024.2017-0002495-4</v>
          </cell>
          <cell r="D112" t="str">
            <v>CS</v>
          </cell>
          <cell r="G112" t="str">
            <v>032/SMADS/2018</v>
          </cell>
          <cell r="K112" t="str">
            <v>CENTRO SOCIAL COMUNITÁRIO JARDIM PRIMAVERA</v>
          </cell>
          <cell r="L112" t="str">
            <v>47.424.296/0001-31</v>
          </cell>
          <cell r="M112" t="str">
            <v>SCFV - MODALIDADE: NÚCLEO DE CONVIVÊNCIA DE IDOSOS</v>
          </cell>
          <cell r="N112" t="str">
            <v>NCI LAGO AZUL</v>
          </cell>
          <cell r="Y112">
            <v>100</v>
          </cell>
          <cell r="AC112">
            <v>43132</v>
          </cell>
          <cell r="AD112">
            <v>44957</v>
          </cell>
          <cell r="AE112">
            <v>43151</v>
          </cell>
          <cell r="AG112" t="str">
            <v>93.10.08.241.3007.2902.3.3.50.39.00.0X - MANUTENÇÃO E OPERAÇÃO DE EQUIPAMENTOS DE PROTEÇÃO E CONVIVÊNCIA DA PESSOA IDOSA</v>
          </cell>
          <cell r="AH112">
            <v>19184.07</v>
          </cell>
        </row>
        <row r="113">
          <cell r="A113" t="str">
            <v>Edital 132/2018 doc 09/03/2018</v>
          </cell>
          <cell r="B113" t="str">
            <v>6024.2018-0000961-2</v>
          </cell>
          <cell r="C113" t="str">
            <v xml:space="preserve"> </v>
          </cell>
          <cell r="D113" t="str">
            <v>CS</v>
          </cell>
          <cell r="G113" t="str">
            <v>391/SMADS/2018</v>
          </cell>
          <cell r="K113" t="str">
            <v>ASSOCIAÇÃO AMIGOS DO JARDIM REIMBERG</v>
          </cell>
          <cell r="L113" t="str">
            <v>55.647.887/0001-04</v>
          </cell>
          <cell r="M113" t="str">
            <v>SCFV - MODALIDADE: NÚCLEO DE CONVIVÊNCIA DE IDOSOS</v>
          </cell>
          <cell r="N113" t="str">
            <v>NCI JARDIM REIMBERG</v>
          </cell>
          <cell r="Y113">
            <v>100</v>
          </cell>
          <cell r="AC113">
            <v>43313</v>
          </cell>
          <cell r="AD113">
            <v>45138</v>
          </cell>
          <cell r="AE113">
            <v>43320</v>
          </cell>
          <cell r="AG113" t="str">
            <v>93.10.08.241.3007.2902.3.3.50.39.00.0X - MANUTENÇÃO E OPERAÇÃO DE EQUIPAMENTOS DE PROTEÇÃO E CONVIVÊNCIA DA PESSOA IDOSA</v>
          </cell>
          <cell r="AH113">
            <v>19184.07</v>
          </cell>
        </row>
        <row r="114">
          <cell r="A114" t="str">
            <v>463/2013 DOC 01/08/2013</v>
          </cell>
          <cell r="B114" t="str">
            <v>2013.0.195.836.7</v>
          </cell>
          <cell r="C114" t="str">
            <v>6024.2018/0003789-6 Edital 297/2018 doc 16/06/2018, correção nome supervisora doc 30/06/2018 // 31/10/18 aditamento prorrogação vigencia até 29/04/2019</v>
          </cell>
          <cell r="D114" t="str">
            <v>CS</v>
          </cell>
          <cell r="G114" t="str">
            <v>517/SMADS/2013</v>
          </cell>
          <cell r="K114" t="str">
            <v>SOCIEDADE BENEFICENTE EQUILÍBRIO DE INTERLAGOS - SOBEI</v>
          </cell>
          <cell r="L114" t="str">
            <v>53.818.191/0001-60</v>
          </cell>
          <cell r="M114" t="str">
            <v>SCFV - MODALIDADE: NÚCLEO DE CONVIVÊNCIA DE IDOSOS</v>
          </cell>
          <cell r="N114" t="str">
            <v>NCI MONTANARO</v>
          </cell>
          <cell r="Y114">
            <v>200</v>
          </cell>
          <cell r="AC114">
            <v>41579</v>
          </cell>
          <cell r="AD114">
            <v>43584</v>
          </cell>
          <cell r="AE114">
            <v>41578</v>
          </cell>
          <cell r="AG114" t="str">
            <v>93.10.08.241.3007.2902.3.3.50.39.00.0X - MANUTENÇÃO E OPERAÇÃO DE EQUIPAMENTOS DE PROTEÇÃO E CONVIVÊNCIA DA PESSOA IDOSA</v>
          </cell>
          <cell r="AH114">
            <v>37083.949999999997</v>
          </cell>
        </row>
        <row r="115">
          <cell r="A115" t="str">
            <v>142/2016 DOC 11/08/2016</v>
          </cell>
          <cell r="B115" t="str">
            <v>2016.0.163.347.1</v>
          </cell>
          <cell r="C115" t="str">
            <v>ADAPTADO DOC 01/03/2018</v>
          </cell>
          <cell r="D115" t="str">
            <v>CS</v>
          </cell>
          <cell r="G115" t="str">
            <v>173/SMADS/2016</v>
          </cell>
          <cell r="K115" t="str">
            <v>SOCIEDADE BENEFICENTE EQUILÍBRIO DE INTERLAGOS - SOBEI</v>
          </cell>
          <cell r="L115" t="str">
            <v>53.818.191/0001-60</v>
          </cell>
          <cell r="M115" t="str">
            <v>SCFV - MODALIDADE: NÚCLEO DE CONVIVÊNCIA DE IDOSOS</v>
          </cell>
          <cell r="N115" t="str">
            <v>NCI JARDIM DAS IMBUIAS</v>
          </cell>
          <cell r="Y115">
            <v>200</v>
          </cell>
          <cell r="AC115">
            <v>42705</v>
          </cell>
          <cell r="AD115">
            <v>44530</v>
          </cell>
          <cell r="AE115">
            <v>42657</v>
          </cell>
          <cell r="AG115" t="str">
            <v>93.10.08.241.3007.2902.3.3.50.39.00.0X - MANUTENÇÃO E OPERAÇÃO DE EQUIPAMENTOS DE PROTEÇÃO E CONVIVÊNCIA DA PESSOA IDOSA</v>
          </cell>
          <cell r="AH115">
            <v>36465.71</v>
          </cell>
        </row>
        <row r="116">
          <cell r="A116" t="str">
            <v>117/2016 DOC 01/07/2016</v>
          </cell>
          <cell r="B116" t="str">
            <v>2016.0.128.888.0</v>
          </cell>
          <cell r="C116" t="str">
            <v>ADAPTADO 10/02/2018</v>
          </cell>
          <cell r="D116" t="str">
            <v>PJ</v>
          </cell>
          <cell r="G116" t="str">
            <v>172/SMADS/2016</v>
          </cell>
          <cell r="K116" t="str">
            <v>ASSOCIAÇÃO REVIVER</v>
          </cell>
          <cell r="L116" t="str">
            <v>04.957.904/0001-60</v>
          </cell>
          <cell r="M116" t="str">
            <v>SCFV - MODALIDADE: NÚCLEO DE CONVIVÊNCIA DE IDOSOS</v>
          </cell>
          <cell r="N116" t="str">
            <v>NCI PANAMERICANO</v>
          </cell>
          <cell r="Y116">
            <v>200</v>
          </cell>
          <cell r="AC116">
            <v>42705</v>
          </cell>
          <cell r="AD116">
            <v>44530</v>
          </cell>
          <cell r="AE116">
            <v>42657</v>
          </cell>
          <cell r="AG116" t="str">
            <v>93.10.08.241.3007.2902.3.3.50.39.00.0X - MANUTENÇÃO E OPERAÇÃO DE EQUIPAMENTOS DE PROTEÇÃO E CONVIVÊNCIA DA PESSOA IDOSA</v>
          </cell>
          <cell r="AH116">
            <v>40282.51</v>
          </cell>
        </row>
        <row r="117">
          <cell r="A117" t="str">
            <v>273/2012 doc 19/12/2012</v>
          </cell>
          <cell r="B117" t="str">
            <v>2012.0.329.696.3</v>
          </cell>
          <cell r="C117" t="str">
            <v>6024.2018/0006949-6 Edital 364/2018 doc 25/08/2018   ///   6024.2018-0003511-7 Edital 270/2018 doc 30/05/2018, retificado doc 26/06/2018 PREJUDICADO DOC 16/08/2018 //  6024.2018-0000118-2 edital 027/2018 doc 25/01/2018 - prejudicado doc 27/06/2018</v>
          </cell>
          <cell r="D117" t="str">
            <v>PJ</v>
          </cell>
          <cell r="G117" t="str">
            <v>415/SMADS/2013</v>
          </cell>
          <cell r="K117" t="str">
            <v>ASSOCIAÇÃO DOS EXCEPCIONAIS SÃO DOMINGOS SÁVIO</v>
          </cell>
          <cell r="L117" t="str">
            <v>55.064.513/0001-58</v>
          </cell>
          <cell r="M117" t="str">
            <v>SCFV - MODALIDADE: NÚCLEO DE CONVIVÊNCIA DE IDOSOS</v>
          </cell>
          <cell r="Y117">
            <v>200</v>
          </cell>
          <cell r="AC117">
            <v>41426</v>
          </cell>
          <cell r="AD117">
            <v>43434</v>
          </cell>
          <cell r="AE117">
            <v>41423</v>
          </cell>
          <cell r="AG117" t="str">
            <v>93.10.08.241.3007.2902.3.3.50.39.00.0X - MANUTENÇÃO E OPERAÇÃO DE EQUIPAMENTOS DE PROTEÇÃO E CONVIVÊNCIA DA PESSOA IDOSA</v>
          </cell>
          <cell r="AH117">
            <v>40900.75</v>
          </cell>
        </row>
        <row r="118">
          <cell r="A118" t="str">
            <v>091/2016 DOC 20/05/2016</v>
          </cell>
          <cell r="B118" t="str">
            <v>2016.0.100.901.8</v>
          </cell>
          <cell r="C118" t="str">
            <v>ADAPTADO DOC 01/02/2018</v>
          </cell>
          <cell r="D118" t="str">
            <v>VP</v>
          </cell>
          <cell r="G118" t="str">
            <v>138/SMADS/2016</v>
          </cell>
          <cell r="K118" t="str">
            <v>SOCIEDADE AMIGOS DE BAIRRO DO CONJUNTO HABITACIONAL JARDIM SAPOPEMBA</v>
          </cell>
          <cell r="L118" t="str">
            <v>52.806.585/0001-35</v>
          </cell>
          <cell r="M118" t="str">
            <v>SCFV - MODALIDADE: NÚCLEO DE CONVIVÊNCIA DE IDOSOS</v>
          </cell>
          <cell r="N118" t="str">
            <v>NCI BEM ESTAR DA MELHOR IDADE</v>
          </cell>
          <cell r="Y118">
            <v>100</v>
          </cell>
          <cell r="AC118">
            <v>42591</v>
          </cell>
          <cell r="AD118">
            <v>44416</v>
          </cell>
          <cell r="AE118">
            <v>42591</v>
          </cell>
          <cell r="AG118" t="str">
            <v>93.10.08.241.3007.2902.3.3.50.39.00.0X - MANUTENÇÃO E OPERAÇÃO DE EQUIPAMENTOS DE PROTEÇÃO E CONVIVÊNCIA DA PESSOA IDOSA</v>
          </cell>
          <cell r="AH118">
            <v>24184.07</v>
          </cell>
        </row>
        <row r="119">
          <cell r="A119" t="str">
            <v>edital 148/2018 doc 10/03/2018</v>
          </cell>
          <cell r="B119" t="str">
            <v>6024.2018-0000944-2</v>
          </cell>
          <cell r="C119" t="str">
            <v xml:space="preserve"> </v>
          </cell>
          <cell r="D119" t="str">
            <v>SB</v>
          </cell>
          <cell r="G119" t="str">
            <v>400/SMADS/2018</v>
          </cell>
          <cell r="K119" t="str">
            <v>ECOS - ESPAÇO COMUNITÁRIO SOLIDÁRIO ANA SANTOS</v>
          </cell>
          <cell r="L119" t="str">
            <v>11.515.207/0001-15</v>
          </cell>
          <cell r="M119" t="str">
            <v>SCFV - MODALIDADE: NÚCLEO DE CONVIVÊNCIA DE IDOSOS</v>
          </cell>
          <cell r="N119" t="str">
            <v>NCI ECOS</v>
          </cell>
          <cell r="Y119">
            <v>200</v>
          </cell>
          <cell r="AC119">
            <v>43313</v>
          </cell>
          <cell r="AD119">
            <v>45138</v>
          </cell>
          <cell r="AE119">
            <v>43321</v>
          </cell>
          <cell r="AG119" t="str">
            <v>93.10.08.241.3007.2902.3.3.50.39.00.0X - MANUTENÇÃO E OPERAÇÃO DE EQUIPAMENTOS DE PROTEÇÃO E CONVIVÊNCIA DA PESSOA IDOSA</v>
          </cell>
          <cell r="AH119">
            <v>40900.75</v>
          </cell>
        </row>
        <row r="120">
          <cell r="A120" t="str">
            <v>553/2013 DOC 12/10/2013 E 18/10/2013</v>
          </cell>
          <cell r="B120" t="str">
            <v>2013.0.259.915.8</v>
          </cell>
          <cell r="C120" t="str">
            <v>adaptado doc 08/05/2018  // CHAMAMENTO 6024.2018-0009680-9 EDITAL 502/2018</v>
          </cell>
          <cell r="D120" t="str">
            <v>MP</v>
          </cell>
          <cell r="G120" t="str">
            <v>054/SMADS/2014</v>
          </cell>
          <cell r="K120" t="str">
            <v>ASSOCIAÇÃO COMUNITÁRIA DAS MULHERES DO MOVIMENTO SEM TERRA DE ERMELINO MATARAZZO</v>
          </cell>
          <cell r="L120" t="str">
            <v>68.478.791/0001-01</v>
          </cell>
          <cell r="M120" t="str">
            <v>SCFV - MODALIDADE: NÚCLEO DE CONVIVÊNCIA DE IDOSOS</v>
          </cell>
          <cell r="N120" t="str">
            <v xml:space="preserve">VÓ NEUSA  </v>
          </cell>
          <cell r="Y120">
            <v>100</v>
          </cell>
          <cell r="AC120">
            <v>41699</v>
          </cell>
          <cell r="AD120">
            <v>43524</v>
          </cell>
          <cell r="AE120">
            <v>41698</v>
          </cell>
          <cell r="AG120" t="str">
            <v>93.10.08.241.3007.2902.3.3.50.39.00.0X - MANUTENÇÃO E OPERAÇÃO DE EQUIPAMENTOS DE PROTEÇÃO E CONVIVÊNCIA DA PESSOA IDOSA</v>
          </cell>
          <cell r="AH120">
            <v>19184.07</v>
          </cell>
        </row>
        <row r="121">
          <cell r="A121" t="str">
            <v>Edital 164/2018 doc 17/03/2018</v>
          </cell>
          <cell r="B121" t="str">
            <v>6024.2018-0001214-1</v>
          </cell>
          <cell r="D121" t="str">
            <v>IQ</v>
          </cell>
          <cell r="G121" t="str">
            <v>401/SMADS/2018</v>
          </cell>
          <cell r="K121" t="str">
            <v>JARDINS UNIDOS NUM TRABALHO DE OBRAS SOCIAIS - JUNTOS</v>
          </cell>
          <cell r="L121" t="str">
            <v>48.492.391/0001-35</v>
          </cell>
          <cell r="M121" t="str">
            <v>SCFV - MODALIDADE: NÚCLEO DE CONVIVÊNCIA DE IDOSOS</v>
          </cell>
          <cell r="N121" t="str">
            <v xml:space="preserve">NCI FORÇA JOVEM </v>
          </cell>
          <cell r="Y121">
            <v>100</v>
          </cell>
          <cell r="AC121">
            <v>43312</v>
          </cell>
          <cell r="AD121">
            <v>45137</v>
          </cell>
          <cell r="AE121">
            <v>43328</v>
          </cell>
          <cell r="AG121" t="str">
            <v>93.10.08.241.3007.2902.3.3.50.39.00.0X - MANUTENÇÃO E OPERAÇÃO DE EQUIPAMENTOS DE PROTEÇÃO E CONVIVÊNCIA DA PESSOA IDOSA</v>
          </cell>
          <cell r="AH121">
            <v>19184.07</v>
          </cell>
        </row>
        <row r="122">
          <cell r="A122" t="str">
            <v>EDITAL 001/2017 DOC 09/11/2017</v>
          </cell>
          <cell r="B122" t="str">
            <v>6024.2017-0002513-6</v>
          </cell>
          <cell r="D122" t="str">
            <v>IQ</v>
          </cell>
          <cell r="G122" t="str">
            <v>033/SMADS/2018</v>
          </cell>
          <cell r="K122" t="str">
            <v>JARDINS UNIDOS NUM TRABALHO DE OBRAS SOCIAIS - JUNTOS</v>
          </cell>
          <cell r="L122" t="str">
            <v>48.492.391/0001-35</v>
          </cell>
          <cell r="M122" t="str">
            <v>SCFV - MODALIDADE: NÚCLEO DE CONVIVÊNCIA DE IDOSOS</v>
          </cell>
          <cell r="N122" t="str">
            <v>NCI JUNTOS COM ALEGRIA</v>
          </cell>
          <cell r="Y122">
            <v>100</v>
          </cell>
          <cell r="AC122">
            <v>43132</v>
          </cell>
          <cell r="AD122">
            <v>44957</v>
          </cell>
          <cell r="AE122">
            <v>43154</v>
          </cell>
          <cell r="AG122" t="str">
            <v>93.10.08.241.3007.2902.3.3.50.39.00.0X - MANUTENÇÃO E OPERAÇÃO DE EQUIPAMENTOS DE PROTEÇÃO E CONVIVÊNCIA DA PESSOA IDOSA</v>
          </cell>
          <cell r="AH122">
            <v>19184.07</v>
          </cell>
        </row>
        <row r="123">
          <cell r="A123" t="str">
            <v>EDITAL 016/2017 DOC 09/11/2017</v>
          </cell>
          <cell r="B123" t="str">
            <v>6024.2017-0002516-0</v>
          </cell>
          <cell r="C123" t="str">
            <v xml:space="preserve"> </v>
          </cell>
          <cell r="D123" t="str">
            <v>IQ</v>
          </cell>
          <cell r="G123" t="str">
            <v>164/SMADS/2018</v>
          </cell>
          <cell r="K123" t="str">
            <v>JARDINS UNIDOS NUM TRABALHO DE OBRAS SOCIAIS - JUNTOS</v>
          </cell>
          <cell r="L123" t="str">
            <v>48.492.391/0001-35</v>
          </cell>
          <cell r="M123" t="str">
            <v>SCFV - MODALIDADE: NÚCLEO DE CONVIVÊNCIA DE IDOSOS</v>
          </cell>
          <cell r="N123" t="str">
            <v>NCI ENERGIA</v>
          </cell>
          <cell r="Y123">
            <v>100</v>
          </cell>
          <cell r="AC123">
            <v>43206</v>
          </cell>
          <cell r="AD123">
            <v>45031</v>
          </cell>
          <cell r="AE123">
            <v>43222</v>
          </cell>
          <cell r="AG123" t="str">
            <v>93.10.08.241.3007.2902.3.3.50.39.00.0X - MANUTENÇÃO E OPERAÇÃO DE EQUIPAMENTOS DE PROTEÇÃO E CONVIVÊNCIA DA PESSOA IDOSA</v>
          </cell>
          <cell r="AH123">
            <v>19184.07</v>
          </cell>
        </row>
        <row r="124">
          <cell r="A124" t="str">
            <v>EDITAL 003/2017 DOC 09/11/2017</v>
          </cell>
          <cell r="B124" t="str">
            <v>6024.2017-0002523-3</v>
          </cell>
          <cell r="D124" t="str">
            <v>IQ</v>
          </cell>
          <cell r="G124" t="str">
            <v>060/SMADS/2018</v>
          </cell>
          <cell r="K124" t="str">
            <v>JARDINS UNIDOS NUM TRABALHO DE OBRAS SOCIAIS - JUNTOS</v>
          </cell>
          <cell r="L124" t="str">
            <v>48.492.391/0001-35</v>
          </cell>
          <cell r="M124" t="str">
            <v>SCFV - MODALIDADE: NÚCLEO DE CONVIVÊNCIA DE IDOSOS</v>
          </cell>
          <cell r="N124" t="str">
            <v>NCI NOSSA SENHORA DE LOURDES</v>
          </cell>
          <cell r="Y124">
            <v>100</v>
          </cell>
          <cell r="AC124">
            <v>43160</v>
          </cell>
          <cell r="AD124">
            <v>44985</v>
          </cell>
          <cell r="AE124">
            <v>43166</v>
          </cell>
          <cell r="AG124" t="str">
            <v>93.10.08.241.3007.2902.3.3.50.39.00.0X - MANUTENÇÃO E OPERAÇÃO DE EQUIPAMENTOS DE PROTEÇÃO E CONVIVÊNCIA DA PESSOA IDOSA</v>
          </cell>
          <cell r="AH124">
            <v>19184.07</v>
          </cell>
        </row>
        <row r="125">
          <cell r="A125" t="str">
            <v>EDITAL 014-2017 DOC 09/11/2017</v>
          </cell>
          <cell r="B125" t="str">
            <v>6024.2017-0002517-9</v>
          </cell>
          <cell r="D125" t="str">
            <v>IQ</v>
          </cell>
          <cell r="G125" t="str">
            <v>041/SMADS/2018</v>
          </cell>
          <cell r="K125" t="str">
            <v>JARDINS UNIDOS NUM TRABALHO DE OBRAS SOCIAIS - JUNTOS</v>
          </cell>
          <cell r="L125" t="str">
            <v>48.492.391/0001-35</v>
          </cell>
          <cell r="M125" t="str">
            <v>SCFV - MODALIDADE: NÚCLEO DE CONVIVÊNCIA DE IDOSOS</v>
          </cell>
          <cell r="N125" t="str">
            <v>NCI LUTA PELA IGUALDADE</v>
          </cell>
          <cell r="Y125">
            <v>100</v>
          </cell>
          <cell r="AC125">
            <v>43132</v>
          </cell>
          <cell r="AD125">
            <v>44957</v>
          </cell>
          <cell r="AE125">
            <v>43154</v>
          </cell>
          <cell r="AG125" t="str">
            <v>93.10.08.241.3007.2902.3.3.50.39.00.0X - MANUTENÇÃO E OPERAÇÃO DE EQUIPAMENTOS DE PROTEÇÃO E CONVIVÊNCIA DA PESSOA IDOSA</v>
          </cell>
          <cell r="AH125">
            <v>19184.07</v>
          </cell>
        </row>
        <row r="126">
          <cell r="A126" t="str">
            <v>169/2014 DOC 18/09/2014</v>
          </cell>
          <cell r="B126" t="str">
            <v>2014.0.259.477.8</v>
          </cell>
          <cell r="C126" t="str">
            <v>ADAPTADO DOC 27/04/2018</v>
          </cell>
          <cell r="D126" t="str">
            <v>JÁ</v>
          </cell>
          <cell r="G126" t="str">
            <v>212/SMADS/2014</v>
          </cell>
          <cell r="K126" t="str">
            <v>MAMÃE - ASSOCIAÇÃO DE ASSISTÊNCIA À CRIANÇA SANTAMARENSE</v>
          </cell>
          <cell r="L126" t="str">
            <v>62.915.459/0001-72</v>
          </cell>
          <cell r="M126" t="str">
            <v>SCFV - MODALIDADE: NÚCLEO DE CONVIVÊNCIA DE IDOSOS</v>
          </cell>
          <cell r="N126" t="str">
            <v>NCI</v>
          </cell>
          <cell r="Y126">
            <v>200</v>
          </cell>
          <cell r="AC126">
            <v>41940</v>
          </cell>
          <cell r="AD126">
            <v>43765</v>
          </cell>
          <cell r="AE126">
            <v>41940</v>
          </cell>
          <cell r="AG126" t="str">
            <v>93.10.08.241.3007.2902.3.3.50.39.00.0X - MANUTENÇÃO E OPERAÇÃO DE EQUIPAMENTOS DE PROTEÇÃO E CONVIVÊNCIA DA PESSOA IDOSA</v>
          </cell>
          <cell r="AH126">
            <v>42221.25</v>
          </cell>
        </row>
        <row r="127">
          <cell r="A127" t="str">
            <v>edital 023/2018 doc 25/01/2018</v>
          </cell>
          <cell r="B127" t="str">
            <v>6024.2018-0000078-0</v>
          </cell>
          <cell r="C127" t="str">
            <v xml:space="preserve"> </v>
          </cell>
          <cell r="D127" t="str">
            <v>MP</v>
          </cell>
          <cell r="G127" t="str">
            <v>224/SMADS/2018</v>
          </cell>
          <cell r="K127" t="str">
            <v>PROJETO CULTURAL EDUCACIONAL NOVO PANTANAL - PROCEDU</v>
          </cell>
          <cell r="L127" t="str">
            <v>08.926.150/0001-32</v>
          </cell>
          <cell r="M127" t="str">
            <v>SCFV - MODALIDADE: NÚCLEO DE CONVIVÊNCIA DE IDOSOS</v>
          </cell>
          <cell r="N127" t="str">
            <v>NCI PROCEDU SANTO ANTONIO</v>
          </cell>
          <cell r="Y127">
            <v>200</v>
          </cell>
          <cell r="AC127">
            <v>43252</v>
          </cell>
          <cell r="AD127">
            <v>45077</v>
          </cell>
          <cell r="AE127">
            <v>43256</v>
          </cell>
          <cell r="AG127" t="str">
            <v>93.10.08.241.3007.2902.3.3.50.39.00.0X - MANUTENÇÃO E OPERAÇÃO DE EQUIPAMENTOS DE PROTEÇÃO E CONVIVÊNCIA DA PESSOA IDOSA</v>
          </cell>
          <cell r="AH127">
            <v>40900.75</v>
          </cell>
        </row>
        <row r="129">
          <cell r="A129" t="str">
            <v>Edital 041/2018 doc 24/01/2018</v>
          </cell>
          <cell r="B129" t="str">
            <v>6024.2018-0000207-3</v>
          </cell>
          <cell r="C129" t="str">
            <v xml:space="preserve"> </v>
          </cell>
          <cell r="D129" t="str">
            <v>EM</v>
          </cell>
          <cell r="G129" t="str">
            <v>194/SMADS/2018</v>
          </cell>
          <cell r="K129" t="str">
            <v>ASSOCIAÇÃO CASA DOS DEFICIENTES DE ERMELINO MATARAZZO</v>
          </cell>
          <cell r="L129" t="str">
            <v>61.058.475/0001-23</v>
          </cell>
          <cell r="M129" t="str">
            <v>Núcleo de Apoio a Inclusão Social Para Pessoas com Deficiência II de 7 Anos a 14 Anos e III a Partir de 15 Anos</v>
          </cell>
          <cell r="N129" t="str">
            <v>ACDEM II</v>
          </cell>
          <cell r="Y129">
            <v>120</v>
          </cell>
          <cell r="AC129">
            <v>43221</v>
          </cell>
          <cell r="AD129">
            <v>45046</v>
          </cell>
          <cell r="AE129">
            <v>43234</v>
          </cell>
          <cell r="AG129" t="str">
            <v>93.10.08.242.3006.6152.3.3.50.39.00.0X - PROTEÇÃO SOCIAL ESPECIAL À PESSOA COM DEFICIÊNCIA</v>
          </cell>
          <cell r="AH129">
            <v>69677.91</v>
          </cell>
        </row>
        <row r="130">
          <cell r="A130" t="str">
            <v>643/2013 DOC 12/12/2013</v>
          </cell>
          <cell r="B130" t="str">
            <v>2013.0.356.110.3</v>
          </cell>
          <cell r="C130" t="str">
            <v>adaptado doc 05/05/2018</v>
          </cell>
          <cell r="D130" t="str">
            <v>EM</v>
          </cell>
          <cell r="G130" t="str">
            <v>086/SMADS/2014</v>
          </cell>
          <cell r="K130" t="str">
            <v>ASSOCIAÇÃO CASA DOS DEFICIENTES DE ERMELINO MATARAZZO</v>
          </cell>
          <cell r="L130" t="str">
            <v>61.058.475/0001-23</v>
          </cell>
          <cell r="M130" t="str">
            <v>Núcleo de Apoio a Inclusão Social Para Pessoas com Deficiência II de 7 Anos a 14 Anos e III a Partir de 15 Anos</v>
          </cell>
          <cell r="N130" t="str">
            <v>NÚCLEO ACDEM</v>
          </cell>
          <cell r="Y130">
            <v>80</v>
          </cell>
          <cell r="AC130">
            <v>41791</v>
          </cell>
          <cell r="AD130">
            <v>43616</v>
          </cell>
          <cell r="AE130">
            <v>41789</v>
          </cell>
          <cell r="AG130" t="str">
            <v>93.10.08.242.3006.6152.3.3.50.39.00.0X - PROTEÇÃO SOCIAL ESPECIAL À PESSOA COM DEFICIÊNCIA</v>
          </cell>
          <cell r="AH130">
            <v>52327.91</v>
          </cell>
        </row>
        <row r="131">
          <cell r="A131" t="str">
            <v>172/2015 doc 27/05/2015</v>
          </cell>
          <cell r="B131" t="str">
            <v>2015.0.123.109.6</v>
          </cell>
          <cell r="C131" t="str">
            <v>ADAPTADO DOC 01/02/2018</v>
          </cell>
          <cell r="D131" t="str">
            <v>EM</v>
          </cell>
          <cell r="G131" t="str">
            <v>155/SMADS/2015</v>
          </cell>
          <cell r="K131" t="str">
            <v>ASSOCIAÇÃO CASA DOS DEFICIENTES DE ERMELINO MATARAZZO</v>
          </cell>
          <cell r="L131" t="str">
            <v>61.058.475/0001-23</v>
          </cell>
          <cell r="M131" t="str">
            <v>Núcleo de Apoio a Inclusão Social Para Pessoas com Deficiência II de 7 Anos a 14 Anos e III a Partir de 15 Anos</v>
          </cell>
          <cell r="N131" t="str">
            <v>ACDEM UNIDADE VII</v>
          </cell>
          <cell r="Y131">
            <v>120</v>
          </cell>
          <cell r="AC131">
            <v>42207</v>
          </cell>
          <cell r="AD131">
            <v>44033</v>
          </cell>
          <cell r="AE131">
            <v>42207</v>
          </cell>
          <cell r="AG131" t="str">
            <v>93.10.08.242.3006.6152.3.3.50.39.00.0X - PROTEÇÃO SOCIAL ESPECIAL À PESSOA COM DEFICIÊNCIA</v>
          </cell>
          <cell r="AH131">
            <v>67312.77</v>
          </cell>
        </row>
        <row r="132">
          <cell r="A132" t="str">
            <v>501/2013 DOC 17/09/2013</v>
          </cell>
          <cell r="B132" t="str">
            <v>2013.0.238.868.8</v>
          </cell>
          <cell r="C132" t="str">
            <v>6024.2018/0006135-5 Edital 331/2018 doc 28/07/2018</v>
          </cell>
          <cell r="D132" t="str">
            <v>SA</v>
          </cell>
          <cell r="G132" t="str">
            <v>551/SMADS/2013</v>
          </cell>
          <cell r="K132" t="str">
            <v>ASSOCIAÇÃO BRASILEIRA PARA O ADOLESCENTE E A CRIANÇA ESPECIAL - ABRACE</v>
          </cell>
          <cell r="L132" t="str">
            <v>62.024.120/0001-86</v>
          </cell>
          <cell r="M132" t="str">
            <v>Núcleo de Apoio a Inclusão Social Para Pessoas com Deficiência III a Partir de 15 Anos</v>
          </cell>
          <cell r="N132" t="str">
            <v>NAISPD III ABRACE</v>
          </cell>
          <cell r="Y132">
            <v>40</v>
          </cell>
          <cell r="AC132">
            <v>41609</v>
          </cell>
          <cell r="AD132">
            <v>43434</v>
          </cell>
          <cell r="AE132">
            <v>41607</v>
          </cell>
          <cell r="AG132" t="str">
            <v>93.10.08.242.3006.6152.3.3.50.39.00.0X - PROTEÇÃO SOCIAL ESPECIAL À PESSOA COM DEFICIÊNCIA</v>
          </cell>
          <cell r="AH132">
            <v>29236.9</v>
          </cell>
        </row>
        <row r="133">
          <cell r="A133" t="str">
            <v>067/2014 DOC 26/04/2014</v>
          </cell>
          <cell r="B133" t="str">
            <v>2014.0.097.060.8</v>
          </cell>
          <cell r="C133" t="str">
            <v>adaptado doc 07/03/2018</v>
          </cell>
          <cell r="D133" t="str">
            <v>PI</v>
          </cell>
          <cell r="G133" t="str">
            <v>128/SMADS/2014</v>
          </cell>
          <cell r="K133" t="str">
            <v>AAEB - ASSOCIAÇÃO DE AMIGOS DOS EXCEPCIONAIS DO BROOKLIN</v>
          </cell>
          <cell r="L133" t="str">
            <v>53.812.574/0001-20</v>
          </cell>
          <cell r="M133" t="str">
            <v>Núcleo de Apoio a Inclusão Social Para Pessoas com Deficiência II de 7 Anos a 14 Anos e III a Partir de 15 Anos</v>
          </cell>
          <cell r="N133" t="str">
            <v>AAEB</v>
          </cell>
          <cell r="Y133">
            <v>40</v>
          </cell>
          <cell r="AC133">
            <v>41883</v>
          </cell>
          <cell r="AD133">
            <v>43708</v>
          </cell>
          <cell r="AE133">
            <v>41880</v>
          </cell>
          <cell r="AG133" t="str">
            <v>93.10.08.242.3006.6152.3.3.50.39.00.0X - PROTEÇÃO SOCIAL ESPECIAL À PESSOA COM DEFICIÊNCIA</v>
          </cell>
          <cell r="AH133">
            <v>25530.089999999997</v>
          </cell>
        </row>
        <row r="134">
          <cell r="A134" t="str">
            <v>037/2014 DOC 14/03/2014</v>
          </cell>
          <cell r="B134" t="str">
            <v>2014.0.055.498.1</v>
          </cell>
          <cell r="C134" t="str">
            <v>ADAPTADO DOC 01/05/2018</v>
          </cell>
          <cell r="D134" t="str">
            <v>SM</v>
          </cell>
          <cell r="G134" t="str">
            <v>101/SMADS/2014</v>
          </cell>
          <cell r="K134" t="str">
            <v>COMUNIDADE CANTINHO DA PAZ</v>
          </cell>
          <cell r="L134" t="str">
            <v>58.916.685/0003-62</v>
          </cell>
          <cell r="M134" t="str">
            <v>Núcleo de Apoio a Inclusão Social Para Pessoas com Deficiência II de 7 Anos a 14 Anos e III a Partir de 15 Anos</v>
          </cell>
          <cell r="N134" t="str">
            <v>NAISPcD COMUNIDADE CANTINHO DA PAZ NUCLEO III</v>
          </cell>
          <cell r="Y134">
            <v>60</v>
          </cell>
          <cell r="AC134">
            <v>41820</v>
          </cell>
          <cell r="AD134">
            <v>43645</v>
          </cell>
          <cell r="AE134">
            <v>41820</v>
          </cell>
          <cell r="AG134" t="str">
            <v>93.10.08.242.3006.6152.3.3.50.39.00.0X - PROTEÇÃO SOCIAL ESPECIAL À PESSOA COM DEFICIÊNCIA</v>
          </cell>
          <cell r="AH134">
            <v>38829.51</v>
          </cell>
        </row>
        <row r="135">
          <cell r="A135" t="str">
            <v>editaL 272/2018 DOC 16/06/2018</v>
          </cell>
          <cell r="B135" t="str">
            <v>6024.2018/0003249-5</v>
          </cell>
          <cell r="C135" t="str">
            <v xml:space="preserve"> </v>
          </cell>
          <cell r="D135" t="str">
            <v>SM</v>
          </cell>
          <cell r="G135" t="str">
            <v>522/SMADS/2018</v>
          </cell>
          <cell r="K135" t="str">
            <v>COMUNIDADE CANTINHO DA PAZ</v>
          </cell>
          <cell r="L135" t="str">
            <v>58.916.685/0004-43</v>
          </cell>
          <cell r="M135" t="str">
            <v>Núcleo de Apoio a Inclusão Social Para Pessoas com Deficiência II de 7 Anos a 14 Anos e III a Partir de 15 Anos</v>
          </cell>
          <cell r="N135" t="str">
            <v>NAISPD CANTINHO DA PAZ NUCLEO II</v>
          </cell>
          <cell r="Y135">
            <v>60</v>
          </cell>
          <cell r="AC135">
            <v>43375</v>
          </cell>
          <cell r="AD135">
            <v>45200</v>
          </cell>
          <cell r="AG135" t="str">
            <v>93.10.08.242.3006.6152.3.3.50.39.00.0X - PROTEÇÃO SOCIAL ESPECIAL À PESSOA COM DEFICIÊNCIA</v>
          </cell>
          <cell r="AH135">
            <v>38829.51</v>
          </cell>
        </row>
        <row r="136">
          <cell r="A136" t="str">
            <v>edital 058/2018 doc 25/01/2018, retificado em 30/01/2018</v>
          </cell>
          <cell r="B136" t="str">
            <v>6024.2018-0000268-5</v>
          </cell>
          <cell r="C136" t="str">
            <v xml:space="preserve"> </v>
          </cell>
          <cell r="D136" t="str">
            <v>IQ</v>
          </cell>
          <cell r="G136" t="str">
            <v>175/SMADS/2018</v>
          </cell>
          <cell r="K136" t="str">
            <v>ASSOCIAÇÃO COMUNITÁRIA E BENEFICENTE PADRE JOSÉ AUGUSTO MACHADO MOREIRA</v>
          </cell>
          <cell r="L136" t="str">
            <v>65.887.382/0001-62</v>
          </cell>
          <cell r="M136" t="str">
            <v>Núcleo de Apoio a Inclusão Social Para Pessoas com Deficiência II de 7 Anos a 14 Anos e III a Partir de 15 Anos</v>
          </cell>
          <cell r="N136" t="str">
            <v>NAISPD</v>
          </cell>
          <cell r="Y136">
            <v>40</v>
          </cell>
          <cell r="AC136">
            <v>43221</v>
          </cell>
          <cell r="AD136">
            <v>45046</v>
          </cell>
          <cell r="AE136">
            <v>43236</v>
          </cell>
          <cell r="AG136" t="str">
            <v>93.10.08.242.3006.6152.3.3.50.39.00.0X - PROTEÇÃO SOCIAL ESPECIAL À PESSOA COM DEFICIÊNCIA</v>
          </cell>
          <cell r="AH136">
            <v>28937.160000000003</v>
          </cell>
        </row>
        <row r="137">
          <cell r="A137" t="str">
            <v>emergencial</v>
          </cell>
          <cell r="B137" t="str">
            <v>6024.2018/0009589-6</v>
          </cell>
          <cell r="C137" t="str">
            <v>6024.2018/0002051-9 edital 188/2018 doc 21/04/2018   ///   6024.2018-0000171-9 Edital 040/2018 doc 24/01/2018 - prejudicado doc 13/04/2018</v>
          </cell>
          <cell r="D137" t="str">
            <v>JÁ</v>
          </cell>
          <cell r="G137" t="str">
            <v>581/SMADS/2018</v>
          </cell>
          <cell r="K137" t="str">
            <v>INSTITUTO GABRIELLE BARRETO SOGARI - GABI</v>
          </cell>
          <cell r="L137" t="str">
            <v>04.601.038/0001-70</v>
          </cell>
          <cell r="M137" t="str">
            <v>Núcleo de Apoio a Inclusão Social Para Pessoas com Deficiência II de 7 Anos a 14 Anos e III a Partir de 15 Anos</v>
          </cell>
          <cell r="N137" t="str">
            <v>INSTITUTO GABI</v>
          </cell>
          <cell r="Y137">
            <v>60</v>
          </cell>
          <cell r="AC137">
            <v>43401</v>
          </cell>
          <cell r="AD137">
            <v>43580</v>
          </cell>
          <cell r="AE137">
            <v>43418</v>
          </cell>
          <cell r="AG137" t="str">
            <v>93.10.08.242.3006.6152.3.3.50.39.00.0X - PROTEÇÃO SOCIAL ESPECIAL À PESSOA COM DEFICIÊNCIA</v>
          </cell>
          <cell r="AH137">
            <v>31624.400000000001</v>
          </cell>
        </row>
        <row r="138">
          <cell r="A138" t="str">
            <v>Edital 210/2018 doc 28/04/2018</v>
          </cell>
          <cell r="B138" t="str">
            <v>6024.2018-0002615-0</v>
          </cell>
          <cell r="D138" t="str">
            <v>MB</v>
          </cell>
          <cell r="G138" t="str">
            <v>434/SMADS/2018</v>
          </cell>
          <cell r="K138" t="str">
            <v>ASSOCIAÇÃO BENEFICENTE GUAINUMBI</v>
          </cell>
          <cell r="L138" t="str">
            <v>04.492.408/0001-89</v>
          </cell>
          <cell r="M138" t="str">
            <v>Núcleo de Apoio a Inclusão Social Para Pessoas com Deficiência III a Partir de 15 Anos</v>
          </cell>
          <cell r="N138" t="str">
            <v>NAISPD III GUAINUMBI</v>
          </cell>
          <cell r="Y138">
            <v>60</v>
          </cell>
          <cell r="AC138">
            <v>43344</v>
          </cell>
          <cell r="AD138">
            <v>45169</v>
          </cell>
          <cell r="AE138">
            <v>43342</v>
          </cell>
          <cell r="AG138" t="str">
            <v>93.10.08.242.3006.6152.3.3.50.39.00.0X - PROTEÇÃO SOCIAL ESPECIAL À PESSOA COM DEFICIÊNCIA</v>
          </cell>
          <cell r="AH138">
            <v>38829.51</v>
          </cell>
        </row>
        <row r="139">
          <cell r="A139" t="str">
            <v>Edital 209/2018 doc 28/04/2018</v>
          </cell>
          <cell r="B139" t="str">
            <v>6024.2018-0002614-2</v>
          </cell>
          <cell r="C139" t="str">
            <v xml:space="preserve"> </v>
          </cell>
          <cell r="D139" t="str">
            <v>MB</v>
          </cell>
          <cell r="G139" t="str">
            <v>472/SMADS/2018</v>
          </cell>
          <cell r="K139" t="str">
            <v>ASSOCIAÇÃO COMUNITÁRIA MONTE AZUL</v>
          </cell>
          <cell r="L139" t="str">
            <v>51.232.221/0001-26</v>
          </cell>
          <cell r="M139" t="str">
            <v>Núcleo de Apoio a Inclusão Social Para Pessoas com Deficiência III a Partir de 15 Anos</v>
          </cell>
          <cell r="N139" t="str">
            <v>NAISPD III MONTE AZUL</v>
          </cell>
          <cell r="Y139">
            <v>80</v>
          </cell>
          <cell r="AC139">
            <v>43344</v>
          </cell>
          <cell r="AD139">
            <v>45169</v>
          </cell>
          <cell r="AE139">
            <v>43347</v>
          </cell>
          <cell r="AG139" t="str">
            <v>93.10.08.242.3006.6152.3.3.50.39.00.0X - PROTEÇÃO SOCIAL ESPECIAL À PESSOA COM DEFICIÊNCIA</v>
          </cell>
          <cell r="AH139">
            <v>47313.120000000003</v>
          </cell>
        </row>
        <row r="140">
          <cell r="A140" t="str">
            <v xml:space="preserve">Edital 169/2018 doc 20/03/2018 </v>
          </cell>
          <cell r="B140" t="str">
            <v>6024.2018-0001340-7</v>
          </cell>
          <cell r="D140" t="str">
            <v>MO</v>
          </cell>
          <cell r="G140" t="str">
            <v>426/SMADS/2018</v>
          </cell>
          <cell r="K140" t="str">
            <v>NOVA "4E" - ENTIDADE ESPECIALIZADA EM PESSOAS ESPECIAIS</v>
          </cell>
          <cell r="L140" t="str">
            <v>62.063.060/0001-00</v>
          </cell>
          <cell r="M140" t="str">
            <v>Núcleo de Apoio a Inclusão Social Para Pessoas com Deficiência II de 7 Anos a 14 Anos e III a Partir de 15 Anos</v>
          </cell>
          <cell r="N140" t="str">
            <v>NAISPD NOVA 4-E</v>
          </cell>
          <cell r="Y140">
            <v>120</v>
          </cell>
          <cell r="AC140">
            <v>43344</v>
          </cell>
          <cell r="AD140">
            <v>45169</v>
          </cell>
          <cell r="AE140">
            <v>43354</v>
          </cell>
          <cell r="AG140" t="str">
            <v>93.10.08.242.3006.6152.3.3.50.39.00.0X - PROTEÇÃO SOCIAL ESPECIAL À PESSOA COM DEFICIÊNCIA</v>
          </cell>
          <cell r="AH140">
            <v>63169.66</v>
          </cell>
        </row>
        <row r="141">
          <cell r="A141" t="str">
            <v>Edital 057/2018 doc 25/01/2018</v>
          </cell>
          <cell r="B141" t="str">
            <v>6024.2018-0000262-6</v>
          </cell>
          <cell r="C141" t="str">
            <v xml:space="preserve"> </v>
          </cell>
          <cell r="D141" t="str">
            <v>VM</v>
          </cell>
          <cell r="G141" t="str">
            <v>181/SMADS/2018</v>
          </cell>
          <cell r="K141" t="str">
            <v>LUMEN - ASSOCIAÇÃO DE ASSISTÊNCIA AO DEFICIENTE NEURO MOTOR E/OU MENTAL</v>
          </cell>
          <cell r="L141" t="str">
            <v>53.638.359/0001-55</v>
          </cell>
          <cell r="M141" t="str">
            <v>Núcleo de Apoio a Inclusão Social Para Pessoas com Deficiência II de 7 Anos a 14 Anos e III a Partir de 15 Anos</v>
          </cell>
          <cell r="N141" t="str">
            <v>LUMEN</v>
          </cell>
          <cell r="Y141">
            <v>60</v>
          </cell>
          <cell r="AC141">
            <v>43221</v>
          </cell>
          <cell r="AD141">
            <v>45046</v>
          </cell>
          <cell r="AE141">
            <v>43229</v>
          </cell>
          <cell r="AG141" t="str">
            <v>93.10.08.242.3006.6152.3.3.50.39.00.0X - PROTEÇÃO SOCIAL ESPECIAL À PESSOA COM DEFICIÊNCIA</v>
          </cell>
          <cell r="AH141">
            <v>44496.46</v>
          </cell>
        </row>
        <row r="142">
          <cell r="A142" t="str">
            <v>573/2013 doc 23/10/2013</v>
          </cell>
          <cell r="B142" t="str">
            <v>2013.0.265.221.0</v>
          </cell>
          <cell r="C142" t="str">
            <v>adaptado doc 23/08/2018 // 31/10/18 EDITAL 483/2018 - 6024.2018.0009465-2</v>
          </cell>
          <cell r="D142" t="str">
            <v>VM</v>
          </cell>
          <cell r="G142" t="str">
            <v>579/SMADS/2013</v>
          </cell>
          <cell r="K142" t="str">
            <v>INSTITUIÇÃO BENEFICENTE NOSSO LAR</v>
          </cell>
          <cell r="L142" t="str">
            <v>62.026.976/0001-90</v>
          </cell>
          <cell r="M142" t="str">
            <v>Núcleo de Apoio a Inclusão Social Para Pessoas com Deficiência II de 7 Anos a 14 Anos e III a Partir de 15 Anos</v>
          </cell>
          <cell r="N142" t="str">
            <v>NOSSO LAR</v>
          </cell>
          <cell r="Y142">
            <v>80</v>
          </cell>
          <cell r="AC142">
            <v>41640</v>
          </cell>
          <cell r="AD142">
            <v>43465</v>
          </cell>
          <cell r="AE142">
            <v>41638</v>
          </cell>
          <cell r="AG142" t="str">
            <v>93.10.08.242.3006.6152.3.3.50.39.00.0X - PROTEÇÃO SOCIAL ESPECIAL À PESSOA COM DEFICIÊNCIA</v>
          </cell>
          <cell r="AH142">
            <v>47079.48</v>
          </cell>
        </row>
        <row r="143">
          <cell r="A143" t="str">
            <v xml:space="preserve"> Edital 205/2018 doc 26/04/2018</v>
          </cell>
          <cell r="B143" t="str">
            <v>6024.2018-0002538-3</v>
          </cell>
          <cell r="D143" t="str">
            <v>SB</v>
          </cell>
          <cell r="G143" t="str">
            <v>488/SMADS/2018</v>
          </cell>
          <cell r="K143" t="str">
            <v>NASCE - NUCLEO DE APOIO SOCIAL AO CANTINHO DA ESPERANÇA</v>
          </cell>
          <cell r="L143" t="str">
            <v>03.363.505/0001-09</v>
          </cell>
          <cell r="M143" t="str">
            <v>Núcleo de Apoio a Inclusão Social Para Pessoas com Deficiência III a Partir de 15 Anos</v>
          </cell>
          <cell r="N143" t="str">
            <v>NAISPD CANTINHO DA ESPERANÇA</v>
          </cell>
          <cell r="Y143">
            <v>120</v>
          </cell>
          <cell r="AC143">
            <v>43401</v>
          </cell>
          <cell r="AD143">
            <v>45226</v>
          </cell>
          <cell r="AE143">
            <v>43403</v>
          </cell>
          <cell r="AG143" t="str">
            <v>93.10.08.242.3006.6152.3.3.50.39.00.0X - PROTEÇÃO SOCIAL ESPECIAL À PESSOA COM DEFICIÊNCIA</v>
          </cell>
          <cell r="AH143">
            <v>71576.639999999999</v>
          </cell>
        </row>
        <row r="144">
          <cell r="A144" t="str">
            <v>039/2015 DOC 10/03/2015</v>
          </cell>
          <cell r="B144" t="str">
            <v>2015.0.033.371.5</v>
          </cell>
          <cell r="C144" t="str">
            <v>adaptado doc 17/04/2018</v>
          </cell>
          <cell r="D144" t="str">
            <v>SB</v>
          </cell>
          <cell r="G144" t="str">
            <v>083/SMADS/2015</v>
          </cell>
          <cell r="K144" t="str">
            <v>NASCE - NUCLEO DE APOIO SOCIAL AO CANTINHO DA ESPERANÇA</v>
          </cell>
          <cell r="L144" t="str">
            <v>03.363.505/0001-09</v>
          </cell>
          <cell r="M144" t="str">
            <v>Núcleo de Apoio a Inclusão Social Para Pessoas com Deficiência III a Partir de 15 Anos</v>
          </cell>
          <cell r="N144" t="str">
            <v>NAISPD ESPAÇO JOSEFA SANTIAGO</v>
          </cell>
          <cell r="Y144">
            <v>60</v>
          </cell>
          <cell r="AC144">
            <v>42186</v>
          </cell>
          <cell r="AD144">
            <v>44012</v>
          </cell>
          <cell r="AE144">
            <v>42185</v>
          </cell>
          <cell r="AG144" t="str">
            <v>93.10.08.242.3006.6152.3.3.50.39.00.0X - PROTEÇÃO SOCIAL ESPECIAL À PESSOA COM DEFICIÊNCIA</v>
          </cell>
          <cell r="AH144">
            <v>47076.95</v>
          </cell>
        </row>
        <row r="145">
          <cell r="A145" t="str">
            <v xml:space="preserve"> edital 239/2018 doc 19/05/2018</v>
          </cell>
          <cell r="B145" t="str">
            <v>6024.2018-0003284-3</v>
          </cell>
          <cell r="D145" t="str">
            <v>SB</v>
          </cell>
          <cell r="G145" t="str">
            <v>497/SMADS/2018</v>
          </cell>
          <cell r="K145" t="str">
            <v>NASCE - NUCLEO DE APOIO SOCIAL AO CANTINHO DA ESPERANÇA</v>
          </cell>
          <cell r="L145" t="str">
            <v>03.363.505/0001-09</v>
          </cell>
          <cell r="M145" t="str">
            <v>Núcleo de Apoio a Inclusão Social Para Pessoas com Deficiência II de 7 Anos a 14 Anos e III a Partir de 15 Anos</v>
          </cell>
          <cell r="N145" t="str">
            <v>NAISPD CRÊ SER FELIZ</v>
          </cell>
          <cell r="Y145">
            <v>60</v>
          </cell>
          <cell r="AC145">
            <v>43374</v>
          </cell>
          <cell r="AD145">
            <v>45199</v>
          </cell>
          <cell r="AE145">
            <v>43381</v>
          </cell>
          <cell r="AG145" t="str">
            <v>93.10.08.242.3006.6152.3.3.50.39.00.0X - PROTEÇÃO SOCIAL ESPECIAL À PESSOA COM DEFICIÊNCIA</v>
          </cell>
          <cell r="AH145">
            <v>48308.13</v>
          </cell>
        </row>
        <row r="146">
          <cell r="A146" t="str">
            <v>Edital 050/2018 doc 25/01/2018</v>
          </cell>
          <cell r="B146" t="str">
            <v>6024.2018-0000266-9</v>
          </cell>
          <cell r="C146" t="str">
            <v xml:space="preserve"> </v>
          </cell>
          <cell r="D146" t="str">
            <v>IQ</v>
          </cell>
          <cell r="G146" t="str">
            <v>185/SMADS/2018</v>
          </cell>
          <cell r="K146" t="str">
            <v>ASSOCIAÇÃO COMUNITÁRIA E BENEFICENTE PADRE JOSÉ AUGUSTO MACHADO MOREIRA</v>
          </cell>
          <cell r="L146" t="str">
            <v>65.887.382/0001-62</v>
          </cell>
          <cell r="M146" t="str">
            <v>Núcleo de Apoio a Inclusão Social Para Pessoas com Deficiência II de 7 Anos a 14 Anos e III a Partir de 15 Anos</v>
          </cell>
          <cell r="N146" t="str">
            <v>NAISPD</v>
          </cell>
          <cell r="Y146">
            <v>80</v>
          </cell>
          <cell r="AC146">
            <v>43221</v>
          </cell>
          <cell r="AD146">
            <v>45046</v>
          </cell>
          <cell r="AE146">
            <v>43228</v>
          </cell>
          <cell r="AG146" t="str">
            <v>93.10.08.242.3006.6152.3.3.50.39.00.0X - PROTEÇÃO SOCIAL ESPECIAL À PESSOA COM DEFICIÊNCIA</v>
          </cell>
          <cell r="AH146">
            <v>52017.909999999996</v>
          </cell>
        </row>
        <row r="147">
          <cell r="A147" t="str">
            <v>641/2013 DOC 06/12/2013</v>
          </cell>
          <cell r="B147" t="str">
            <v>2013.0.348.774.4</v>
          </cell>
          <cell r="D147" t="str">
            <v>IQ</v>
          </cell>
          <cell r="G147" t="str">
            <v>052/SMADS/2014</v>
          </cell>
          <cell r="K147" t="str">
            <v>CASA DO CRISTO REDENTOR</v>
          </cell>
          <cell r="L147" t="str">
            <v>62.366.844/0001-08</v>
          </cell>
          <cell r="M147" t="str">
            <v>Núcleo de Apoio a Inclusão Social Para Pessoas com Deficiência II de 7 Anos a 14 Anos e III a Partir de 15 Anos</v>
          </cell>
          <cell r="N147" t="str">
            <v>ALEGRIA DE VIVER</v>
          </cell>
          <cell r="Y147">
            <v>60</v>
          </cell>
          <cell r="AC147">
            <v>41699</v>
          </cell>
          <cell r="AD147">
            <v>43524</v>
          </cell>
          <cell r="AE147">
            <v>41698</v>
          </cell>
          <cell r="AG147" t="str">
            <v>93.10.08.242.3006.6152.3.3.50.39.00.0X - PROTEÇÃO SOCIAL ESPECIAL À PESSOA COM DEFICIÊNCIA</v>
          </cell>
          <cell r="AH147">
            <v>42580.86</v>
          </cell>
        </row>
        <row r="148">
          <cell r="A148" t="str">
            <v>Edital 324/2013 doc 20/02/2013</v>
          </cell>
          <cell r="B148" t="str">
            <v>2013.0.034.561.2</v>
          </cell>
          <cell r="C148" t="str">
            <v>6024.2018-0006274-2 edital 340/2018 doc 15/08/2018   ///   6024.2018/0003058-1 Edital 230/2018 doc 11/05/2018 prejudicado doc 19/07/2018</v>
          </cell>
          <cell r="D148" t="str">
            <v>JÁ</v>
          </cell>
          <cell r="G148" t="str">
            <v>493/SMADS/2013</v>
          </cell>
          <cell r="K148" t="str">
            <v>ADERE - ASSOCIAÇÃO PARA DESENVOLVIMENTO, EDUCAÇÃO E RECUPERAÇÃO DO EXCEPCIONAL</v>
          </cell>
          <cell r="L148" t="str">
            <v>43.487.834/0001-86</v>
          </cell>
          <cell r="M148" t="str">
            <v>Núcleo de Apoio a Inclusão Social Para Pessoas com Deficiência III a Partir de 15 Anos</v>
          </cell>
          <cell r="N148" t="str">
            <v>ADERE</v>
          </cell>
          <cell r="Y148">
            <v>60</v>
          </cell>
          <cell r="AC148">
            <v>41515</v>
          </cell>
          <cell r="AD148">
            <v>43520</v>
          </cell>
          <cell r="AE148">
            <v>41514</v>
          </cell>
          <cell r="AG148" t="str">
            <v>93.10.08.242.3006.6152.3.3.50.39.00.0X - PROTEÇÃO SOCIAL ESPECIAL À PESSOA COM DEFICIÊNCIA</v>
          </cell>
          <cell r="AH148">
            <v>38829.51</v>
          </cell>
        </row>
        <row r="149">
          <cell r="A149" t="str">
            <v>057/2014 DOC 04/04/2014</v>
          </cell>
          <cell r="B149" t="str">
            <v>2014.0.062.865.9</v>
          </cell>
          <cell r="D149" t="str">
            <v>CV</v>
          </cell>
          <cell r="G149" t="str">
            <v>088/SMADS/2014</v>
          </cell>
          <cell r="K149" t="str">
            <v>LACE - NÚCLEO DE AÇÕES PARA A CIDADANIA NA DIVERSIDADE</v>
          </cell>
          <cell r="L149" t="str">
            <v>49.356.157/0001-43</v>
          </cell>
          <cell r="M149" t="str">
            <v>Núcleo de Apoio a Inclusão Social Para Pessoas com Deficiência II de 7 Anos a 14 Anos e III a Partir de 15 Anos</v>
          </cell>
          <cell r="Y149">
            <v>60</v>
          </cell>
          <cell r="AC149">
            <v>41787</v>
          </cell>
          <cell r="AD149">
            <v>43612</v>
          </cell>
          <cell r="AE149">
            <v>41787</v>
          </cell>
          <cell r="AG149" t="str">
            <v>93.10.08.242.3006.6152.3.3.50.39.00.0X - PROTEÇÃO SOCIAL ESPECIAL À PESSOA COM DEFICIÊNCIA</v>
          </cell>
          <cell r="AH149">
            <v>43829.51</v>
          </cell>
        </row>
        <row r="150">
          <cell r="A150" t="str">
            <v xml:space="preserve"> edital 056/2018 doc 25/01/2018, republicado em 01/02/2018</v>
          </cell>
          <cell r="B150" t="str">
            <v>6024.2018-0000185-9</v>
          </cell>
          <cell r="D150" t="str">
            <v>JT</v>
          </cell>
          <cell r="G150" t="str">
            <v>198/SMADS/2018</v>
          </cell>
          <cell r="K150" t="str">
            <v>PROMOVE AÇÃO SOCIO CULTURAL</v>
          </cell>
          <cell r="L150" t="str">
            <v>69.127.611/0001-00</v>
          </cell>
          <cell r="M150" t="str">
            <v>Núcleo de Apoio a Inclusão Social Para Pessoas com Deficiência III a Partir de 15 Anos</v>
          </cell>
          <cell r="N150" t="str">
            <v>NAISPD JAÇANÃ</v>
          </cell>
          <cell r="Y150">
            <v>120</v>
          </cell>
          <cell r="AC150">
            <v>43221</v>
          </cell>
          <cell r="AD150">
            <v>45046</v>
          </cell>
          <cell r="AE150">
            <v>43235</v>
          </cell>
          <cell r="AG150" t="str">
            <v>93.10.08.242.3006.6152.3.3.50.39.00.0X - PROTEÇÃO SOCIAL ESPECIAL À PESSOA COM DEFICIÊNCIA</v>
          </cell>
          <cell r="AH150">
            <v>70868.22</v>
          </cell>
        </row>
        <row r="151">
          <cell r="A151" t="str">
            <v>edital 064/2018 doc 25/01/2018, republicado em 02/02/2018</v>
          </cell>
          <cell r="B151" t="str">
            <v>6024.2018-0000181-6</v>
          </cell>
          <cell r="C151" t="str">
            <v xml:space="preserve"> </v>
          </cell>
          <cell r="D151" t="str">
            <v>JT</v>
          </cell>
          <cell r="G151" t="str">
            <v>189/SMADS/2018</v>
          </cell>
          <cell r="K151" t="str">
            <v>ASSOCIAÇÃO OBRAS SOCIAIS SANTA CRUZ</v>
          </cell>
          <cell r="L151" t="str">
            <v>51.158.848/0001-84</v>
          </cell>
          <cell r="M151" t="str">
            <v>Núcleo de Apoio a Inclusão Social Para Pessoas com Deficiência II de 7 Anos a 14 Anos e III a Partir de 15 Anos</v>
          </cell>
          <cell r="N151" t="str">
            <v>NAIS RECANTO NOSSA SENHORA DE LOURDES</v>
          </cell>
          <cell r="Y151">
            <v>120</v>
          </cell>
          <cell r="AC151">
            <v>43222</v>
          </cell>
          <cell r="AD151">
            <v>45047</v>
          </cell>
          <cell r="AE151">
            <v>43230</v>
          </cell>
          <cell r="AG151" t="str">
            <v>93.10.08.242.3006.6152.3.3.50.39.00.0X - PROTEÇÃO SOCIAL ESPECIAL À PESSOA COM DEFICIÊNCIA</v>
          </cell>
          <cell r="AH151">
            <v>63169.66</v>
          </cell>
        </row>
        <row r="152">
          <cell r="A152" t="str">
            <v>Edital 143/2018 doc 10/03/2018</v>
          </cell>
          <cell r="B152" t="str">
            <v>6024.2018-0000958-2</v>
          </cell>
          <cell r="C152" t="str">
            <v xml:space="preserve"> </v>
          </cell>
          <cell r="D152" t="str">
            <v>FO</v>
          </cell>
          <cell r="G152" t="str">
            <v>359/SMADS/2018</v>
          </cell>
          <cell r="K152" t="str">
            <v>CASA JESUS, AMOR E CARIDADE</v>
          </cell>
          <cell r="L152" t="str">
            <v>00.686.149/0001-76</v>
          </cell>
          <cell r="M152" t="str">
            <v>Núcleo de Apoio a Inclusão Social Para Pessoas com Deficiência II de 7 Anos a 14 Anos e III a Partir de 15 Anos</v>
          </cell>
          <cell r="N152" t="str">
            <v>NAISPD LARZINHO</v>
          </cell>
          <cell r="Y152">
            <v>60</v>
          </cell>
          <cell r="AC152">
            <v>43297</v>
          </cell>
          <cell r="AD152">
            <v>45122</v>
          </cell>
          <cell r="AE152">
            <v>43307</v>
          </cell>
          <cell r="AG152" t="str">
            <v>93.10.08.242.3006.6152.3.3.50.39.00.0X - PROTEÇÃO SOCIAL ESPECIAL À PESSOA COM DEFICIÊNCIA</v>
          </cell>
          <cell r="AH152">
            <v>42412.21</v>
          </cell>
        </row>
        <row r="153">
          <cell r="A153" t="str">
            <v xml:space="preserve">Edital 168/2018 doc 17/03/2018 </v>
          </cell>
          <cell r="B153" t="str">
            <v>6024.2018-0001339-3</v>
          </cell>
          <cell r="D153" t="str">
            <v>MO</v>
          </cell>
          <cell r="G153" t="str">
            <v>436/SMADS/2018</v>
          </cell>
          <cell r="K153" t="str">
            <v>CENTRO SOCIAL NOSSA SENHORA DA PENHA - CENHA</v>
          </cell>
          <cell r="L153" t="str">
            <v>43.028.075/0001-93</v>
          </cell>
          <cell r="M153" t="str">
            <v>Núcleo de Apoio a Inclusão Social Para Pessoas com Deficiência II de 7 Anos a 14 Anos e III a Partir de 15 Anos</v>
          </cell>
          <cell r="N153" t="str">
            <v>NAISPD CENHA</v>
          </cell>
          <cell r="Y153">
            <v>80</v>
          </cell>
          <cell r="AC153">
            <v>43344</v>
          </cell>
          <cell r="AD153">
            <v>45169</v>
          </cell>
          <cell r="AE153">
            <v>43354</v>
          </cell>
          <cell r="AG153" t="str">
            <v>93.10.08.242.3006.6152.3.3.50.39.00.0X - PROTEÇÃO SOCIAL ESPECIAL À PESSOA COM DEFICIÊNCIA</v>
          </cell>
          <cell r="AH153">
            <v>49252.46</v>
          </cell>
        </row>
        <row r="154">
          <cell r="A154" t="str">
            <v>Edital 026/2018 doc 25/01/2018</v>
          </cell>
          <cell r="B154" t="str">
            <v>6024.2018-0000146-8</v>
          </cell>
          <cell r="C154" t="str">
            <v xml:space="preserve"> </v>
          </cell>
          <cell r="D154" t="str">
            <v>PJ</v>
          </cell>
          <cell r="G154" t="str">
            <v>188/SMADS/2018</v>
          </cell>
          <cell r="K154" t="str">
            <v>ASSOCIAÇÃO DOS EXCEPCIONAIS SÃO DOMINGOS SÁVIO</v>
          </cell>
          <cell r="L154" t="str">
            <v>55.064.513/0001-58</v>
          </cell>
          <cell r="M154" t="str">
            <v>Núcleo de Apoio a Inclusão Social Para Pessoas com Deficiência II de 7 Anos a 14 Anos e III a Partir de 15 Anos</v>
          </cell>
          <cell r="N154" t="str">
            <v>AESDS SÃO DOMINGOS SÁVIO</v>
          </cell>
          <cell r="Y154">
            <v>60</v>
          </cell>
          <cell r="AC154">
            <v>43221</v>
          </cell>
          <cell r="AD154">
            <v>45046</v>
          </cell>
          <cell r="AE154">
            <v>43224</v>
          </cell>
          <cell r="AG154" t="str">
            <v>93.10.08.242.3006.6152.3.3.50.39.00.0X - PROTEÇÃO SOCIAL ESPECIAL À PESSOA COM DEFICIÊNCIA</v>
          </cell>
          <cell r="AH154">
            <v>38829.51</v>
          </cell>
        </row>
        <row r="155">
          <cell r="A155" t="str">
            <v>Edital 024/2018 doc 25/01/2018</v>
          </cell>
          <cell r="B155" t="str">
            <v>6024.2018-0000141-7</v>
          </cell>
          <cell r="C155" t="str">
            <v xml:space="preserve"> </v>
          </cell>
          <cell r="D155" t="str">
            <v>CS</v>
          </cell>
          <cell r="G155" t="str">
            <v>180/SMADS/2018</v>
          </cell>
          <cell r="K155" t="str">
            <v>LACE - NÚCLEO DE AÇÕES PARA A CIDADANIA NA DIVERSIDADE</v>
          </cell>
          <cell r="L155" t="str">
            <v>49.356.157/0001-43</v>
          </cell>
          <cell r="M155" t="str">
            <v>Núcleo de Apoio a Inclusão Social Para Pessoas com Deficiência II de 7 Anos a 14 Anos e III a Partir de 15 Anos</v>
          </cell>
          <cell r="Y155">
            <v>120</v>
          </cell>
          <cell r="AC155">
            <v>43221</v>
          </cell>
          <cell r="AD155">
            <v>45046</v>
          </cell>
          <cell r="AE155">
            <v>43224</v>
          </cell>
          <cell r="AG155" t="str">
            <v>93.10.08.242.3006.6152.3.3.50.39.00.0X - PROTEÇÃO SOCIAL ESPECIAL À PESSOA COM DEFICIÊNCIA</v>
          </cell>
          <cell r="AH155">
            <v>63169.66</v>
          </cell>
        </row>
        <row r="156">
          <cell r="A156" t="str">
            <v>EDITAL 106/2012 - DOC 27/06/2012</v>
          </cell>
          <cell r="B156" t="str">
            <v>2012.0.161.983.8</v>
          </cell>
          <cell r="C156" t="str">
            <v xml:space="preserve">DOC 12/10/18 Edital 435/SMADS/2018 6024.2018.0008115-1 </v>
          </cell>
          <cell r="D156" t="str">
            <v>CS</v>
          </cell>
          <cell r="G156" t="str">
            <v>169/SMADS/2012</v>
          </cell>
          <cell r="K156" t="str">
            <v xml:space="preserve">LACE - NÚCLEO DE AÇÕES PARA A CIDADANIA NA DIVERSIDADE </v>
          </cell>
          <cell r="L156" t="str">
            <v>49.356.157/0001-43</v>
          </cell>
          <cell r="M156" t="str">
            <v>Núcleo de Apoio a Inclusão Social Para Pessoas com Deficiência III a Partir de 15 Anos</v>
          </cell>
          <cell r="Y156">
            <v>80</v>
          </cell>
          <cell r="AC156">
            <v>41246</v>
          </cell>
          <cell r="AD156">
            <v>43436</v>
          </cell>
          <cell r="AE156">
            <v>41246</v>
          </cell>
          <cell r="AG156" t="str">
            <v>93.10.08.242.3006.6152.3.3.50.39.00.0X - PROTEÇÃO SOCIAL ESPECIAL À PESSOA COM DEFICIÊNCIA</v>
          </cell>
          <cell r="AH156">
            <v>52327.91</v>
          </cell>
        </row>
        <row r="157">
          <cell r="A157" t="str">
            <v>EDITAL 104/2017 doc 19/12/2017</v>
          </cell>
          <cell r="B157" t="str">
            <v>6024.2017-0002855-0</v>
          </cell>
          <cell r="D157" t="str">
            <v>CS</v>
          </cell>
          <cell r="G157" t="str">
            <v>069/SMADS/2018</v>
          </cell>
          <cell r="K157" t="str">
            <v>CAMINHANDO NÚCLEO DE EDUCAÇÃO E AÇÃO SOCIAL</v>
          </cell>
          <cell r="L157" t="str">
            <v>61.581.773/0001-01</v>
          </cell>
          <cell r="M157" t="str">
            <v>Núcleo de Apoio a Inclusão Social Para Pessoas com Deficiência III a Partir de 15 Anos</v>
          </cell>
          <cell r="Y157">
            <v>80</v>
          </cell>
          <cell r="AC157">
            <v>43175</v>
          </cell>
          <cell r="AD157">
            <v>45000</v>
          </cell>
          <cell r="AE157">
            <v>43179</v>
          </cell>
          <cell r="AG157" t="str">
            <v>93.10.08.242.3006.6152.3.3.50.39.00.0X - PROTEÇÃO SOCIAL ESPECIAL À PESSOA COM DEFICIÊNCIA</v>
          </cell>
          <cell r="AH157">
            <v>47327.91</v>
          </cell>
        </row>
        <row r="158">
          <cell r="A158" t="str">
            <v>EDITAL 075/2012 - DOC 19/05/2012</v>
          </cell>
          <cell r="B158" t="str">
            <v>2012.0.118.165.4</v>
          </cell>
          <cell r="C158" t="str">
            <v>6024.2018.0008125-9 Edital 430/2018 Doc 10/10/2018</v>
          </cell>
          <cell r="D158" t="str">
            <v>PA</v>
          </cell>
          <cell r="G158" t="str">
            <v>170/SMADS/2012</v>
          </cell>
          <cell r="K158" t="str">
            <v xml:space="preserve">LACE - NÚCLEO DE AÇÕES PARA A CIDADANIA NA DIVERSIDADE </v>
          </cell>
          <cell r="L158" t="str">
            <v>49.356.157/0001-43</v>
          </cell>
          <cell r="M158" t="str">
            <v>Núcleo de Apoio a Inclusão Social Para Pessoas com Deficiência III a Partir de 15 Anos</v>
          </cell>
          <cell r="Y158">
            <v>60</v>
          </cell>
          <cell r="AC158">
            <v>41246</v>
          </cell>
          <cell r="AD158">
            <v>43436</v>
          </cell>
          <cell r="AE158">
            <v>41246</v>
          </cell>
          <cell r="AG158" t="str">
            <v>93.10.08.242.3006.6152.3.3.50.39.00.0X - PROTEÇÃO SOCIAL ESPECIAL À PESSOA COM DEFICIÊNCIA</v>
          </cell>
          <cell r="AH158">
            <v>42829.51</v>
          </cell>
        </row>
        <row r="159">
          <cell r="A159" t="str">
            <v>631/2013 doc 28/11/2013</v>
          </cell>
          <cell r="B159" t="str">
            <v>2013.0.259.947.6</v>
          </cell>
          <cell r="C159" t="str">
            <v>adaptado doc 24/04/2018  // 6024.2018.0009661-2 edital 501/2018</v>
          </cell>
          <cell r="D159" t="str">
            <v>MP</v>
          </cell>
          <cell r="G159" t="str">
            <v>051/SMADS/2014</v>
          </cell>
          <cell r="K159" t="str">
            <v>ASSOCIAÇÃO CASA DOS DEFICIENTES DE ERMELINO MATARAZZO</v>
          </cell>
          <cell r="L159" t="str">
            <v>61.058.475/0001-23</v>
          </cell>
          <cell r="M159" t="str">
            <v>Núcleo de Apoio a Inclusão Social Para Pessoas com Deficiência II de 7 Anos a 14 Anos e III a Partir de 15 Anos</v>
          </cell>
          <cell r="N159" t="str">
            <v>ACDEM V - JARDIM HELENA</v>
          </cell>
          <cell r="Y159">
            <v>60</v>
          </cell>
          <cell r="AC159">
            <v>41690</v>
          </cell>
          <cell r="AD159">
            <v>43515</v>
          </cell>
          <cell r="AE159">
            <v>41690</v>
          </cell>
          <cell r="AG159" t="str">
            <v>93.10.08.242.3006.6152.3.3.50.39.00.0X - PROTEÇÃO SOCIAL ESPECIAL À PESSOA COM DEFICIÊNCIA</v>
          </cell>
          <cell r="AH159">
            <v>42329.51</v>
          </cell>
        </row>
        <row r="160">
          <cell r="A160" t="str">
            <v>emergencial</v>
          </cell>
          <cell r="B160" t="str">
            <v>6024.2018.0010076-8</v>
          </cell>
          <cell r="C160" t="str">
            <v>ANTIGO 2013.0.233.358.1 //6024.2018/0008173-9 Edital 384/2018 doc 03/10/2018  //  6024.2018/0006840-6 EDITAL 372/2018 DOC 28/08/2018 - prejudicado doc 20/09/2018</v>
          </cell>
          <cell r="D160" t="str">
            <v>G</v>
          </cell>
          <cell r="K160" t="str">
            <v>COMUNIDADE CANTINHO DA PAZ</v>
          </cell>
          <cell r="L160" t="str">
            <v>58.916.685/0001-09</v>
          </cell>
          <cell r="M160" t="str">
            <v>Núcleo de Apoio a Inclusão Social Para Pessoas com Deficiência II de 7 Anos a 14 Anos e III a Partir de 15 Anos</v>
          </cell>
          <cell r="N160" t="str">
            <v>CANTINHO DA PAZ - NÚCLEO IV</v>
          </cell>
          <cell r="Y160">
            <v>60</v>
          </cell>
          <cell r="AC160">
            <v>43417</v>
          </cell>
          <cell r="AD160">
            <v>43596</v>
          </cell>
          <cell r="AG160" t="str">
            <v>93.10.08.242.3006.6152.3.3.50.39.00.0X - PROTEÇÃO SOCIAL ESPECIAL À PESSOA COM DEFICIÊNCIA</v>
          </cell>
          <cell r="AH160">
            <v>38829.51</v>
          </cell>
        </row>
        <row r="161">
          <cell r="A161" t="str">
            <v>EDITAL 206/SMADS/2018 DOC 26/04/2018</v>
          </cell>
          <cell r="B161" t="str">
            <v xml:space="preserve">6024.2018.0002541-3   </v>
          </cell>
          <cell r="C161" t="str">
            <v xml:space="preserve">SUBSTITUIU 2013.0.054.905.6 </v>
          </cell>
          <cell r="D161" t="str">
            <v>SB</v>
          </cell>
          <cell r="G161" t="str">
            <v>548/SMADS/2018</v>
          </cell>
          <cell r="K161" t="str">
            <v>COMUNIDADE CANTINHO DA PAZ</v>
          </cell>
          <cell r="L161" t="str">
            <v>58.916.685/0001-09</v>
          </cell>
          <cell r="M161" t="str">
            <v>Núcleo de Apoio a Inclusão Social Para Pessoas com Deficiência II de 7 Anos a 14 Anos e III a Partir de 15 Anos</v>
          </cell>
          <cell r="N161" t="str">
            <v>CANTINHO DA PAZ</v>
          </cell>
          <cell r="Y161">
            <v>80</v>
          </cell>
          <cell r="AC161">
            <v>43401</v>
          </cell>
          <cell r="AD161">
            <v>45226</v>
          </cell>
          <cell r="AE161">
            <v>43418</v>
          </cell>
          <cell r="AG161" t="str">
            <v>93.10.08.242.3006.6152.3.3.50.39.00.0X - PROTEÇÃO SOCIAL ESPECIAL À PESSOA COM DEFICIÊNCIA</v>
          </cell>
          <cell r="AH161">
            <v>50021.96</v>
          </cell>
        </row>
        <row r="162">
          <cell r="A162" t="str">
            <v>EMERGENCIAL</v>
          </cell>
          <cell r="B162" t="str">
            <v>6024.2018/0006126-6</v>
          </cell>
          <cell r="C162" t="str">
            <v>6024.2018/0005713-7 Edital 373/2018 doc 01/09/2018 PREJUDICADO DOC 13/10/2018</v>
          </cell>
          <cell r="D162" t="str">
            <v>G</v>
          </cell>
          <cell r="G162" t="str">
            <v>479/SMADS/2018</v>
          </cell>
          <cell r="K162" t="str">
            <v>COMUNIDADE CANTINHO DA PAZ</v>
          </cell>
          <cell r="L162" t="str">
            <v>58.916.685/0001-09</v>
          </cell>
          <cell r="M162" t="str">
            <v>Núcleo de Apoio a Inclusão Social Para Pessoas com Deficiência II de 7 Anos a 14 Anos e III a Partir de 15 Anos</v>
          </cell>
          <cell r="Y162">
            <v>60</v>
          </cell>
          <cell r="AC162">
            <v>43299</v>
          </cell>
          <cell r="AD162">
            <v>43478</v>
          </cell>
          <cell r="AE162">
            <v>43362</v>
          </cell>
          <cell r="AG162" t="str">
            <v>93.10.08.242.3006.6152.3.3.50.39.00.0X - PROTEÇÃO SOCIAL ESPECIAL À PESSOA COM DEFICIÊNCIA</v>
          </cell>
          <cell r="AH162">
            <v>43579.99</v>
          </cell>
        </row>
        <row r="163">
          <cell r="A163" t="str">
            <v>edital 025/2018 doc 25/01/2018</v>
          </cell>
          <cell r="B163" t="str">
            <v>6024.2018-0000144-1</v>
          </cell>
          <cell r="D163" t="str">
            <v>CS</v>
          </cell>
          <cell r="G163" t="str">
            <v>177/SMADS/2018</v>
          </cell>
          <cell r="K163" t="str">
            <v xml:space="preserve">LACE - NÚCLEO DE AÇÕES PARA A CIDADANIA NA DIVERSIDADE </v>
          </cell>
          <cell r="L163" t="str">
            <v>49.356.157/0001-43</v>
          </cell>
          <cell r="M163" t="str">
            <v>Núcleo de Apoio à Inclusão Social Para Pessoas com Deficiência I para Crianças de 0 a 6 Anos</v>
          </cell>
          <cell r="Y163">
            <v>60</v>
          </cell>
          <cell r="AC163">
            <v>43221</v>
          </cell>
          <cell r="AD163">
            <v>45046</v>
          </cell>
          <cell r="AE163">
            <v>43224</v>
          </cell>
          <cell r="AG163" t="str">
            <v>93.10.08.242.3006.6152.3.3.50.39.00.0X - PROTEÇÃO SOCIAL ESPECIAL À PESSOA COM DEFICIÊNCIA</v>
          </cell>
          <cell r="AH163">
            <v>24299.59</v>
          </cell>
        </row>
        <row r="164">
          <cell r="A164" t="str">
            <v>Edital 162/2018 doc 14/03/2018</v>
          </cell>
          <cell r="B164" t="str">
            <v>6024.2018-0001225-7</v>
          </cell>
          <cell r="C164" t="str">
            <v xml:space="preserve"> </v>
          </cell>
          <cell r="D164" t="str">
            <v>IQ</v>
          </cell>
          <cell r="G164" t="str">
            <v>319/SMADS/2018</v>
          </cell>
          <cell r="K164" t="str">
            <v>CASA DO CRISTO REDENTOR</v>
          </cell>
          <cell r="L164" t="str">
            <v>62.366.844/0001-08</v>
          </cell>
          <cell r="M164" t="str">
            <v>Núcleo de Apoio à Inclusão Social Para Pessoas com Deficiência I para Crianças de 0 a 6 Anos</v>
          </cell>
          <cell r="N164" t="str">
            <v>NAISPD PROJETO CRIANDO ASAS</v>
          </cell>
          <cell r="Y164">
            <v>60</v>
          </cell>
          <cell r="AC164">
            <v>43282</v>
          </cell>
          <cell r="AD164">
            <v>45107</v>
          </cell>
          <cell r="AE164">
            <v>43313</v>
          </cell>
          <cell r="AG164" t="str">
            <v>93.10.08.242.3006.6152.3.3.50.39.00.0X - PROTEÇÃO SOCIAL ESPECIAL À PESSOA COM DEFICIÊNCIA</v>
          </cell>
          <cell r="AH164">
            <v>21700.91</v>
          </cell>
        </row>
        <row r="165">
          <cell r="A165" t="str">
            <v>Edital 070/2018</v>
          </cell>
          <cell r="B165" t="str">
            <v>6024.2018/0000179-4</v>
          </cell>
          <cell r="D165" t="str">
            <v>VP</v>
          </cell>
          <cell r="G165" t="str">
            <v>386/SMADS/2018</v>
          </cell>
          <cell r="K165" t="str">
            <v>CIRCULO DE TRABALHADORES CRISTÃOS DE VILA PRUDENTE - CTCVP</v>
          </cell>
          <cell r="L165" t="str">
            <v>61.876.868/0002-25</v>
          </cell>
          <cell r="M165" t="str">
            <v>Núcleo de Apoio à Inclusão Social para Pessoas com Deficiência II – de 07 anos a 14 anos e Núcleo de Apoio à Inclusão Social para Pessoas com Deficiência III – a partir de 15 anos</v>
          </cell>
          <cell r="N165" t="str">
            <v>NAISPD NOSSA ESCOLA</v>
          </cell>
          <cell r="Y165">
            <v>120</v>
          </cell>
          <cell r="AC165">
            <v>43313</v>
          </cell>
          <cell r="AD165">
            <v>45138</v>
          </cell>
          <cell r="AE165">
            <v>43320</v>
          </cell>
          <cell r="AG165" t="str">
            <v>93.10.08.242.3006.6152.3.3.50.39.00.0X - PROTEÇÃO SOCIAL ESPECIAL À PESSOA COM DEFICIÊNCIA</v>
          </cell>
          <cell r="AH165">
            <v>63169.66</v>
          </cell>
        </row>
        <row r="166">
          <cell r="A166" t="str">
            <v>198/2014 DOC 19/11/2014</v>
          </cell>
          <cell r="B166" t="str">
            <v>2014.0.321.629.7</v>
          </cell>
          <cell r="C166" t="str">
            <v>ADAPTADO DOC 01/02/2018 // 30/10/18 ADITAMENTO 001/2018, ACRESCIMO DE 746,33, SENDO 400,77 ALUGUEL E 345,56 IPTU. TOTALIZANDO REPASSE 48.742,79, A PARTIR DE 01/10/2018</v>
          </cell>
          <cell r="D166" t="str">
            <v>PR</v>
          </cell>
          <cell r="G166" t="str">
            <v>003/SMADS/2015</v>
          </cell>
          <cell r="K166" t="str">
            <v>UNIÃO DOS MORADORES DO PARQUE ANHANGUERA - UMPA</v>
          </cell>
          <cell r="L166" t="str">
            <v>55.224.877/0001-58</v>
          </cell>
          <cell r="M166" t="str">
            <v>Núcleo de Apoio a Inclusão Social Para Pessoas com Deficiência II de 7 Anos a 14 Anos e III a Partir de 15 Anos</v>
          </cell>
          <cell r="N166" t="str">
            <v>NAISPD CRIANDO ASAS</v>
          </cell>
          <cell r="Y166">
            <v>60</v>
          </cell>
          <cell r="AC166">
            <v>42036</v>
          </cell>
          <cell r="AD166">
            <v>43861</v>
          </cell>
          <cell r="AE166">
            <v>42034</v>
          </cell>
          <cell r="AG166" t="str">
            <v>93.10.08.242.3006.6152.3.3.50.39.00.0X - PROTEÇÃO SOCIAL ESPECIAL À PESSOA COM DEFICIÊNCIA</v>
          </cell>
          <cell r="AH166">
            <v>48742.79</v>
          </cell>
        </row>
        <row r="168">
          <cell r="A168" t="str">
            <v>247/2015 DOC 01/09/2015</v>
          </cell>
          <cell r="B168" t="str">
            <v>2015.0.223.774.8</v>
          </cell>
          <cell r="C168" t="str">
            <v xml:space="preserve"> ADAPTADO DOC 02/02/2018</v>
          </cell>
          <cell r="D168" t="str">
            <v>AF</v>
          </cell>
          <cell r="G168" t="str">
            <v>253/SMADS/2015</v>
          </cell>
          <cell r="K168" t="str">
            <v>LAR MÃE DO DIVINO AMOR - LEMDA</v>
          </cell>
          <cell r="L168" t="str">
            <v>54.321.773/0001-07</v>
          </cell>
          <cell r="M168" t="str">
            <v>SERVIÇO DE ACOLHIMENTO INSTITUCIONAL PARA JOVENS E ADULTOS COM DEFICIÊNCIA - MODALIDADE RESIDÊNCIA INCLUSIVA</v>
          </cell>
          <cell r="N168" t="str">
            <v>RESIDENCIA INCLUSIVA DOM LUCIANO I (CASA FEMININA - 10 VAGAS) E II (CASA MASCULINA - 10 VAGAS)</v>
          </cell>
          <cell r="Y168">
            <v>20</v>
          </cell>
          <cell r="AC168">
            <v>42370</v>
          </cell>
          <cell r="AD168">
            <v>44196</v>
          </cell>
          <cell r="AE168">
            <v>42368</v>
          </cell>
          <cell r="AG168" t="str">
            <v>93.10.08.242.3006.6152.3.3.50.39.00.0X - PROTEÇÃO SOCIAL ESPECIAL À PESSOA COM DEFICIÊNCIA</v>
          </cell>
          <cell r="AH168">
            <v>150711.66999999998</v>
          </cell>
        </row>
        <row r="169">
          <cell r="A169" t="str">
            <v xml:space="preserve"> Edital 283/2018 doc 09/06/2018</v>
          </cell>
          <cell r="B169" t="str">
            <v>6024.2018.0003616-4</v>
          </cell>
          <cell r="D169" t="str">
            <v>SM</v>
          </cell>
          <cell r="G169" t="str">
            <v>493/SMADS/2018</v>
          </cell>
          <cell r="K169" t="str">
            <v>COMUNIDADE CANTINHO DA PAZ</v>
          </cell>
          <cell r="L169" t="str">
            <v>58.916.685/0001-09</v>
          </cell>
          <cell r="M169" t="str">
            <v>SERVIÇO DE ACOLHIMENTO INSTITUCIONAL PARA JOVENS E ADULTOS COM DEFICIÊNCIA - MODALIDADE RESIDÊNCIA INCLUSIVA^- RI</v>
          </cell>
          <cell r="N169" t="str">
            <v>RESIDÊNCIA INCLUSIVA - SÃO MATEUS</v>
          </cell>
          <cell r="Y169">
            <v>18</v>
          </cell>
          <cell r="AC169">
            <v>43374</v>
          </cell>
          <cell r="AD169">
            <v>45199</v>
          </cell>
          <cell r="AE169">
            <v>43375</v>
          </cell>
          <cell r="AG169" t="str">
            <v>93.10.08.242.3006.6152.3.3.50.39.00.0X - PROTEÇÃO SOCIAL ESPECIAL À PESSOA COM DEFICIÊNCIA</v>
          </cell>
          <cell r="AH169">
            <v>149436.65</v>
          </cell>
        </row>
        <row r="170">
          <cell r="A170" t="str">
            <v>170/2014 DOC 18/09/2014</v>
          </cell>
          <cell r="B170" t="str">
            <v>2014.0.220.499.6</v>
          </cell>
          <cell r="C170" t="str">
            <v>ADAPTADO DOC 24/03/2018</v>
          </cell>
          <cell r="D170" t="str">
            <v>VP</v>
          </cell>
          <cell r="G170" t="str">
            <v>213/SMADS/2014</v>
          </cell>
          <cell r="K170" t="str">
            <v>NASCE - NUCLEO DE APOIO SOCIAL AO CANTINHO DA ESPERANÇA</v>
          </cell>
          <cell r="L170" t="str">
            <v>03.363.505/0001-09</v>
          </cell>
          <cell r="M170" t="str">
            <v>SERVIÇO DE ACOLHIMENTO INSTITUCIONAL PARA JOVENS E ADULTOS COM DEFICIÊNCIA - MODALIDADE RESIDÊNCIA INCLUSIVA</v>
          </cell>
          <cell r="N170" t="str">
            <v>RESIDÊNCIA INCLUSIVA I - NASCE E RESIDÊNCIA 2</v>
          </cell>
          <cell r="Y170">
            <v>21</v>
          </cell>
          <cell r="AC170">
            <v>41940</v>
          </cell>
          <cell r="AD170">
            <v>43765</v>
          </cell>
          <cell r="AE170">
            <v>41940</v>
          </cell>
          <cell r="AG170" t="str">
            <v>93.10.08.242.3006.6152.3.3.50.39.00.0X - PROTEÇÃO SOCIAL ESPECIAL À PESSOA COM DEFICIÊNCIA</v>
          </cell>
          <cell r="AH170">
            <v>178686.26</v>
          </cell>
        </row>
        <row r="171">
          <cell r="A171" t="str">
            <v>057/2015 doc 20/03/2015</v>
          </cell>
          <cell r="B171" t="str">
            <v>2015.0.049.213.9</v>
          </cell>
          <cell r="D171" t="str">
            <v>AF</v>
          </cell>
          <cell r="G171" t="str">
            <v>062/SMADS/2015</v>
          </cell>
          <cell r="K171" t="str">
            <v>LAR MÃE DO DIVINO AMOR - LEMDA</v>
          </cell>
          <cell r="L171" t="str">
            <v>54.321.773/0001-07</v>
          </cell>
          <cell r="M171" t="str">
            <v>SERVIÇO DE ACOLHIMENTO INSTITUCIONAL PARA JOVENS E ADULTOS COM DEFICIÊNCIA - MODALIDADE RESIDÊNCIA INCLUSIVA</v>
          </cell>
          <cell r="N171" t="str">
            <v xml:space="preserve">RESIDÊNCIA INCLUSIVA PADRE PEDRO WOUTERS I E RESIDÊNCIA INCLUSIVA PADRE PEDRO WOUTERS II </v>
          </cell>
          <cell r="Y171">
            <v>20</v>
          </cell>
          <cell r="AC171">
            <v>42186</v>
          </cell>
          <cell r="AD171">
            <v>44012</v>
          </cell>
          <cell r="AE171">
            <v>42181</v>
          </cell>
          <cell r="AG171" t="str">
            <v>93.10.08.242.3006.6152.3.3.50.39.00.0X - PROTEÇÃO SOCIAL ESPECIAL À PESSOA COM DEFICIÊNCIA</v>
          </cell>
          <cell r="AH171">
            <v>150711.67000000001</v>
          </cell>
        </row>
        <row r="172">
          <cell r="A172" t="str">
            <v>240/2015 DOC 19/08/2015</v>
          </cell>
          <cell r="B172" t="str">
            <v>2015.0.197.549.4</v>
          </cell>
          <cell r="C172" t="str">
            <v>ADAPTADO 09/02/2018</v>
          </cell>
          <cell r="D172" t="str">
            <v>SM</v>
          </cell>
          <cell r="G172" t="str">
            <v>220/SMADS/2015</v>
          </cell>
          <cell r="K172" t="str">
            <v>ASSOCIAÇÃO COMUNITÁRIA E BENEFICENTE PADRE JOSÉ AUGUSTO MACHADO MOREIRA</v>
          </cell>
          <cell r="L172" t="str">
            <v>65.887.382/0001-62</v>
          </cell>
          <cell r="M172" t="str">
            <v>SERVIÇO DE ACOLHIMENTO INSTITUCIONAL PARA JOVENS E ADULTOS COM DEFICIÊNCIA - MODALIDADE RESIDÊNCIA INCLUSIVA</v>
          </cell>
          <cell r="N172" t="str">
            <v>RESIDÊNCIA INCLUSIVA SÃO MATEUS II e III</v>
          </cell>
          <cell r="Y172">
            <v>20</v>
          </cell>
          <cell r="AC172">
            <v>42324</v>
          </cell>
          <cell r="AD172">
            <v>44150</v>
          </cell>
          <cell r="AE172">
            <v>42324</v>
          </cell>
          <cell r="AG172" t="str">
            <v>93.10.08.242.3006.6152.3.3.50.39.00.0X - PROTEÇÃO SOCIAL ESPECIAL À PESSOA COM DEFICIÊNCIA</v>
          </cell>
          <cell r="AH172">
            <v>157189.52999999997</v>
          </cell>
        </row>
        <row r="173">
          <cell r="A173" t="str">
            <v>191/2014 DOC 03/10/2014</v>
          </cell>
          <cell r="B173" t="str">
            <v>2014.0.276.473.8</v>
          </cell>
          <cell r="D173" t="str">
            <v>SÉ</v>
          </cell>
          <cell r="G173" t="str">
            <v>184/SMADS/2014</v>
          </cell>
          <cell r="K173" t="str">
            <v>SERVIÇOS ASSISTENCIAIS SENHOR BOM JESUS DOS PASSOS</v>
          </cell>
          <cell r="L173" t="str">
            <v>56.100.068/0001-05</v>
          </cell>
          <cell r="M173" t="str">
            <v>SERVIÇO DE ACOLHIMENTO INSTITUCIONAL PARA JOVENS E ADULTOS COM DEFICIÊNCIA - MODALIDADE RESIDÊNCIA INCLUSIVA</v>
          </cell>
          <cell r="N173" t="str">
            <v>PÉROLAS DO BOM JESUS CASA I e PÉROLAS DO BOM JESUS CASA II</v>
          </cell>
          <cell r="Y173">
            <v>20</v>
          </cell>
          <cell r="AC173">
            <v>41940</v>
          </cell>
          <cell r="AD173">
            <v>43765</v>
          </cell>
          <cell r="AE173">
            <v>41940</v>
          </cell>
          <cell r="AG173" t="str">
            <v>93.10.08.242.3006.6152.3.3.50.39.00.0X - PROTEÇÃO SOCIAL ESPECIAL À PESSOA COM DEFICIÊNCIA</v>
          </cell>
          <cell r="AH173">
            <v>176216.69</v>
          </cell>
        </row>
        <row r="174">
          <cell r="A174" t="str">
            <v>195/2015 DOC 12/06/2015</v>
          </cell>
          <cell r="B174" t="str">
            <v>2015.0.148.108.4</v>
          </cell>
          <cell r="C174" t="str">
            <v>ADAPTADO DOC 31/01/2018</v>
          </cell>
          <cell r="D174" t="str">
            <v>MO</v>
          </cell>
          <cell r="G174" t="str">
            <v>174/SMADS/2015</v>
          </cell>
          <cell r="K174" t="str">
            <v>NOVA "4E" - ENTIDADE ESPECIALIZADA EM PESSOAS ESPECIAIS</v>
          </cell>
          <cell r="L174" t="str">
            <v>62.063.060/0001-00</v>
          </cell>
          <cell r="M174" t="str">
            <v>SERVIÇO DE ACOLHIMENTO INSTITUCIONAL PARA JOVENS E ADULTOS COM DEFICIÊNCIA - MODALIDADE RESIDÊNCIA INCLUSIVA</v>
          </cell>
          <cell r="N174" t="str">
            <v>RESIDÊNCIA LAR NOVA 4E I e II</v>
          </cell>
          <cell r="Y174">
            <v>20</v>
          </cell>
          <cell r="AC174">
            <v>42208</v>
          </cell>
          <cell r="AD174">
            <v>44034</v>
          </cell>
          <cell r="AE174">
            <v>42208</v>
          </cell>
          <cell r="AG174" t="str">
            <v>93.10.08.242.3006.6152.3.3.50.39.00.0X - PROTEÇÃO SOCIAL ESPECIAL À PESSOA COM DEFICIÊNCIA</v>
          </cell>
          <cell r="AH174">
            <v>150711.67000000001</v>
          </cell>
        </row>
        <row r="175">
          <cell r="A175" t="str">
            <v>059/2016 doc 31/03/2016</v>
          </cell>
          <cell r="B175" t="str">
            <v>2016.0.045.954.0</v>
          </cell>
          <cell r="C175" t="str">
            <v>ADAPTADO DOC 31/01/2018</v>
          </cell>
          <cell r="D175" t="str">
            <v>PA</v>
          </cell>
          <cell r="G175" t="str">
            <v>035/SMADS/2017</v>
          </cell>
          <cell r="K175" t="str">
            <v>ASSOCIAÇÃO DIVINA MISERICÓRDIA</v>
          </cell>
          <cell r="L175" t="str">
            <v>15.161.567/0001-17</v>
          </cell>
          <cell r="M175" t="str">
            <v>SERVIÇO DE ACOLHIMENTO INSTITUCIONAL PARA JOVENS E ADULTOS COM DEFICIÊNCIA - MODALIDADE RESIDÊNCIA INCLUSIVA</v>
          </cell>
          <cell r="N175" t="str">
            <v>RESIDÊNCIA LAR DIVINA MISERICÓRDIA</v>
          </cell>
          <cell r="Y175">
            <v>10</v>
          </cell>
          <cell r="AC175">
            <v>42795</v>
          </cell>
          <cell r="AD175">
            <v>43524</v>
          </cell>
          <cell r="AE175">
            <v>42795</v>
          </cell>
          <cell r="AG175" t="str">
            <v>93.10.08.242.3006.6152.3.3.50.39.00.0X - PROTEÇÃO SOCIAL ESPECIAL À PESSOA COM DEFICIÊNCIA</v>
          </cell>
          <cell r="AH175">
            <v>107971.43</v>
          </cell>
        </row>
        <row r="176">
          <cell r="A176" t="str">
            <v>emergencial</v>
          </cell>
          <cell r="B176" t="str">
            <v>6024.2018/0003503-6</v>
          </cell>
          <cell r="D176" t="str">
            <v>PE</v>
          </cell>
          <cell r="G176" t="str">
            <v>349/SMADS/2018</v>
          </cell>
          <cell r="K176" t="str">
            <v>INSTITUTO VIDA SÃO PAULO</v>
          </cell>
          <cell r="L176" t="str">
            <v>03.816.478/0001-82</v>
          </cell>
          <cell r="M176" t="str">
            <v>SERVIÇO DE ACOLHIMENTO INSTITUCIONAL PARA JOVENS E ADULTOS COM DEFICIÊNCIA - MODALIDADE RESIDÊNCIA INCLUSIVA</v>
          </cell>
          <cell r="N176" t="str">
            <v>RESIDÊNCIA INCLUSIVA ACOLHER</v>
          </cell>
          <cell r="Y176">
            <v>10</v>
          </cell>
          <cell r="AC176">
            <v>43286</v>
          </cell>
          <cell r="AD176">
            <v>43465</v>
          </cell>
          <cell r="AE176">
            <v>43325</v>
          </cell>
          <cell r="AG176" t="str">
            <v>93.10.08.242.3006.6152.3.3.50.39.00.0X - PROTEÇÃO SOCIAL ESPECIAL À PESSOA COM DEFICIÊNCIA</v>
          </cell>
          <cell r="AH176">
            <v>107099.02</v>
          </cell>
        </row>
        <row r="177">
          <cell r="A177" t="str">
            <v>046/2016 DOC 16/03/2016</v>
          </cell>
          <cell r="B177" t="str">
            <v>2016.0.053.320.1</v>
          </cell>
          <cell r="C177" t="str">
            <v>ADAPTADO DOC 02/02/2018</v>
          </cell>
          <cell r="D177" t="str">
            <v>SA</v>
          </cell>
          <cell r="G177" t="str">
            <v>061/SMADS/2016</v>
          </cell>
          <cell r="K177" t="str">
            <v>NOVA "4E" - ENTIDADE ESPECIALIZADA EM PESSOAS ESPECIAIS</v>
          </cell>
          <cell r="L177" t="str">
            <v>62.063.060/0001-00</v>
          </cell>
          <cell r="M177" t="str">
            <v>SERVIÇO DE ACOLHIMENTO INSTITUCIONAL PARA JOVENS E ADULTOS COM DEFICIÊNCIA - MODALIDADE RESIDÊNCIA INCLUSIVA</v>
          </cell>
          <cell r="N177" t="str">
            <v>RESIDÊNCIA INCLUSIVA - CASA 1 E CASA 2</v>
          </cell>
          <cell r="Y177">
            <v>20</v>
          </cell>
          <cell r="AC177">
            <v>42492</v>
          </cell>
          <cell r="AD177">
            <v>44317</v>
          </cell>
          <cell r="AE177">
            <v>42489</v>
          </cell>
          <cell r="AG177" t="str">
            <v>93.10.08.242.3006.6152.3.3.50.39.00.0X - PROTEÇÃO SOCIAL ESPECIAL À PESSOA COM DEFICIÊNCIA</v>
          </cell>
          <cell r="AH177">
            <v>152456.49</v>
          </cell>
        </row>
        <row r="179">
          <cell r="A179" t="str">
            <v>Edital 326/2018 doc 20/07/2018</v>
          </cell>
          <cell r="B179" t="str">
            <v xml:space="preserve">6024.2018/0005814-1 
</v>
          </cell>
          <cell r="C179" t="str">
            <v>2013.0.217.283.9 ANTERIOR</v>
          </cell>
          <cell r="D179" t="str">
            <v>BT</v>
          </cell>
          <cell r="G179" t="str">
            <v>542/SMADS/2018</v>
          </cell>
          <cell r="K179" t="str">
            <v>ASSOCIAÇÃO BARÃO DE SOUZA QUEIROZ DE PROT. INFÂNCIA E JUVENTUDE - INSTITUTO DONA ANA ROSA</v>
          </cell>
          <cell r="L179" t="str">
            <v>60.598.539/0001-16</v>
          </cell>
          <cell r="M179" t="str">
            <v>SCFV - MODALIDADE CJ: CENTRO PARA A JUVENTUDE COM ATEND. DE ADOLESCENTES E JOVENS DE 15 A 17 ANOS E 11 MESES</v>
          </cell>
          <cell r="N179" t="str">
            <v>CJ INSTITUTO DONA ANA ROSA</v>
          </cell>
          <cell r="Y179">
            <v>240</v>
          </cell>
          <cell r="AC179">
            <v>43405</v>
          </cell>
          <cell r="AD179">
            <v>45230</v>
          </cell>
          <cell r="AE179">
            <v>43389</v>
          </cell>
          <cell r="AG179" t="str">
            <v>93.10.08.243.3013.2059.3.3.50.39.00.0X - MANUTENÇÃO E OPERAÇÃO DOS ESPAÇOS DE CONVIVÊNCIA E FORTALECIMENTO DE VÍNCULOS - CRIANÇAS E ADOLESCENTES</v>
          </cell>
          <cell r="AH179">
            <v>74912.81</v>
          </cell>
        </row>
        <row r="180">
          <cell r="A180" t="str">
            <v>edital 096/2012 publ 23/06/2012</v>
          </cell>
          <cell r="B180" t="str">
            <v>2012.0.158.092.3</v>
          </cell>
          <cell r="C180" t="str">
            <v>6024.2018/0008094-5 Edital 375/2018 doc 03/10/2018</v>
          </cell>
          <cell r="D180" t="str">
            <v>CL</v>
          </cell>
          <cell r="G180" t="str">
            <v>024/SMADS/2013</v>
          </cell>
          <cell r="K180" t="str">
            <v>INSTITUTO DE CIDADANIA PADRE JOSIMO TAVARES</v>
          </cell>
          <cell r="L180" t="str">
            <v>05.667.600/0001-21</v>
          </cell>
          <cell r="M180" t="str">
            <v>SCFV - MODALIDADE CJ: CENTRO PARA A JUVENTUDE COM ATEND. DE ADOLESCENTES E JOVENS DE 15 A 17 ANOS E 11 MESES</v>
          </cell>
          <cell r="N180" t="str">
            <v>CJ JD. MAGDALENA E ADJ.</v>
          </cell>
          <cell r="Y180">
            <v>90</v>
          </cell>
          <cell r="AC180">
            <v>41275</v>
          </cell>
          <cell r="AD180">
            <v>43465</v>
          </cell>
          <cell r="AE180">
            <v>41264</v>
          </cell>
          <cell r="AG180" t="str">
            <v>93.10.08.243.3013.2059.3.3.50.39.00.0X - MANUTENÇÃO E OPERAÇÃO DOS ESPAÇOS DE CONVIVÊNCIA E FORTALECIMENTO DE VÍNCULOS - CRIANÇAS E ADOLESCENTES</v>
          </cell>
          <cell r="AH180">
            <v>39723.08</v>
          </cell>
        </row>
        <row r="181">
          <cell r="A181" t="str">
            <v>Edital 276/2018 doc 31/05/2018</v>
          </cell>
          <cell r="B181" t="str">
            <v>6024.2018.0003591-5</v>
          </cell>
          <cell r="C181" t="str">
            <v>ANTERIOR 2012.0.193.728-7</v>
          </cell>
          <cell r="D181" t="str">
            <v>CV</v>
          </cell>
          <cell r="G181" t="str">
            <v>480/SMADS/2018</v>
          </cell>
          <cell r="K181" t="str">
            <v>ASSOCIAÇÃO MENINO DEUS</v>
          </cell>
          <cell r="L181" t="str">
            <v>67.984.864/0001-66</v>
          </cell>
          <cell r="M181" t="str">
            <v>SCFV - MODALIDADE CJ: CENTRO PARA A JUVENTUDE COM ATEND. DE ADOLESCENTES E JOVENS DE 15 A 17 ANOS E 11 MESES</v>
          </cell>
          <cell r="N181" t="str">
            <v>CJ SÃO JOSÉ</v>
          </cell>
          <cell r="Y181">
            <v>90</v>
          </cell>
          <cell r="AC181">
            <v>43368</v>
          </cell>
          <cell r="AD181">
            <v>45193</v>
          </cell>
          <cell r="AE181">
            <v>43363</v>
          </cell>
          <cell r="AG181" t="str">
            <v>93.10.08.243.3013.2059.3.3.50.39.00.0X - MANUTENÇÃO E OPERAÇÃO DOS ESPAÇOS DE CONVIVÊNCIA E FORTALECIMENTO DE VÍNCULOS - CRIANÇAS E ADOLESCENTES</v>
          </cell>
          <cell r="AH181">
            <v>38407.01</v>
          </cell>
        </row>
        <row r="182">
          <cell r="A182" t="str">
            <v>285/2015 doc 06/11/2015</v>
          </cell>
          <cell r="B182" t="str">
            <v>2015.0.240.497.0</v>
          </cell>
          <cell r="C182" t="str">
            <v>ADAPTADO DOC 17/02/2018</v>
          </cell>
          <cell r="D182" t="str">
            <v>AD</v>
          </cell>
          <cell r="G182" t="str">
            <v>037/SMADS/2016</v>
          </cell>
          <cell r="K182" t="str">
            <v>ASSOCIAÇÃO DE APOIO À FAMILIA, AO GRUPO E À COMUNIDADE - SÃO PAULO - AFAGO-SP</v>
          </cell>
          <cell r="L182" t="str">
            <v>73.950.362/0001-17</v>
          </cell>
          <cell r="M182" t="str">
            <v>SCFV - MODALIDADE CJ: CENTRO PARA A JUVENTUDE COM ATEND. DE ADOLESCENTES E JOVENS DE 15 A 17 ANOS E 11 MESES</v>
          </cell>
          <cell r="N182" t="str">
            <v>CJ AFAGO - SP</v>
          </cell>
          <cell r="Y182">
            <v>120</v>
          </cell>
          <cell r="AC182">
            <v>42439</v>
          </cell>
          <cell r="AD182">
            <v>44264</v>
          </cell>
          <cell r="AE182">
            <v>42439</v>
          </cell>
          <cell r="AG182" t="str">
            <v>93.10.08.243.3013.2059.3.3.50.39.00.0X - MANUTENÇÃO E OPERAÇÃO DOS ESPAÇOS DE CONVIVÊNCIA E FORTALECIMENTO DE VÍNCULOS - CRIANÇAS E ADOLESCENTES</v>
          </cell>
          <cell r="AH182">
            <v>45399.38</v>
          </cell>
        </row>
        <row r="183">
          <cell r="A183" t="str">
            <v>455/2013 doc 23/07/2013</v>
          </cell>
          <cell r="B183" t="str">
            <v>2013.0.175.727.2</v>
          </cell>
          <cell r="C183" t="str">
            <v>Doc 27/10/2018 - Desp. Autor. Prorrogamento de vigencia ate 29/04/2019</v>
          </cell>
          <cell r="D183" t="str">
            <v>AD</v>
          </cell>
          <cell r="G183" t="str">
            <v>519/SMADS/2013</v>
          </cell>
          <cell r="K183" t="str">
            <v>SÃO PAULO WOMAN'S CLUB - CLUBE PAULISTANO DE SENHORAS</v>
          </cell>
          <cell r="L183" t="str">
            <v>61.920.005/0001-27</v>
          </cell>
          <cell r="M183" t="str">
            <v>SCFV - MODALIDADE CJ: CENTRO PARA A JUVENTUDE COM ATEND. DE ADOLESCENTES E JOVENS DE 15 A 17 ANOS E 11 MESES</v>
          </cell>
          <cell r="N183" t="str">
            <v>CENTRO COMUNITÁRIO CASTELINHO</v>
          </cell>
          <cell r="Y183">
            <v>90</v>
          </cell>
          <cell r="AC183">
            <v>41579</v>
          </cell>
          <cell r="AD183">
            <v>43584</v>
          </cell>
          <cell r="AE183">
            <v>41578</v>
          </cell>
          <cell r="AG183" t="str">
            <v>93.10.08.243.3013.2059.3.3.50.39.00.0X - MANUTENÇÃO E OPERAÇÃO DOS ESPAÇOS DE CONVIVÊNCIA E FORTALECIMENTO DE VÍNCULOS - CRIANÇAS E ADOLESCENTES</v>
          </cell>
          <cell r="AH183">
            <v>35909.17</v>
          </cell>
        </row>
        <row r="184">
          <cell r="A184" t="str">
            <v>Edital 152/2017 doc 19/12/2017</v>
          </cell>
          <cell r="B184" t="str">
            <v>6024.2017-0002993-0</v>
          </cell>
          <cell r="C184" t="str">
            <v xml:space="preserve"> </v>
          </cell>
          <cell r="D184" t="str">
            <v>AD</v>
          </cell>
          <cell r="G184" t="str">
            <v>449/SMADS/2018</v>
          </cell>
          <cell r="K184" t="str">
            <v>CENTRO ECUMÊNICO DE PUBLICAÇÕES E ESTUDOS "FREI TITO DE ALENCAR LIMA"</v>
          </cell>
          <cell r="L184" t="str">
            <v>55.074.439/0001-50</v>
          </cell>
          <cell r="M184" t="str">
            <v>SCFV - MODALIDADE CJ: CENTRO PARA A JUVENTUDE COM ATEND. DE ADOLESCENTES E JOVENS DE 15 A 17 ANOS E 11 MESES</v>
          </cell>
          <cell r="N184" t="str">
            <v>CJ CEPE</v>
          </cell>
          <cell r="Y184">
            <v>120</v>
          </cell>
          <cell r="AC184">
            <v>43344</v>
          </cell>
          <cell r="AD184">
            <v>45169</v>
          </cell>
          <cell r="AE184">
            <v>43349</v>
          </cell>
          <cell r="AG184" t="str">
            <v>93.10.08.243.3013.2059.3.3.50.39.00.0X - MANUTENÇÃO E OPERAÇÃO DOS ESPAÇOS DE CONVIVÊNCIA E FORTALECIMENTO DE VÍNCULOS - CRIANÇAS E ADOLESCENTES</v>
          </cell>
          <cell r="AH184">
            <v>41585.47</v>
          </cell>
        </row>
        <row r="185">
          <cell r="A185" t="str">
            <v>edital 199/2012 DOC 21/08/2012</v>
          </cell>
          <cell r="B185" t="str">
            <v>2012.0.173.951.5</v>
          </cell>
          <cell r="C185" t="str">
            <v xml:space="preserve">DOC 12/10/18 Edital 423/SMADS/2018 - 6024.2018.0008020-1 </v>
          </cell>
          <cell r="D185" t="str">
            <v>EM</v>
          </cell>
          <cell r="G185" t="str">
            <v>031/SMADS/2013</v>
          </cell>
          <cell r="K185" t="str">
            <v>UNIÃO CIDADE LIDER PRO MELHORAMENTOS DO BAIRRO</v>
          </cell>
          <cell r="L185" t="str">
            <v>50.861.129/0001-62</v>
          </cell>
          <cell r="M185" t="str">
            <v>SCFV - MODALIDADE CJ: CENTRO PARA A JUVENTUDE COM ATEND. DE ADOLESCENTES E JOVENS DE 15 A 17 ANOS E 11 MESES</v>
          </cell>
          <cell r="N185" t="str">
            <v>CJ UNIÃO ERMELINO</v>
          </cell>
          <cell r="Y185">
            <v>120</v>
          </cell>
          <cell r="AC185">
            <v>41275</v>
          </cell>
          <cell r="AD185">
            <v>43465</v>
          </cell>
          <cell r="AE185">
            <v>41271</v>
          </cell>
          <cell r="AG185" t="str">
            <v>93.10.08.243.3013.2059.3.3.50.39.00.0X - MANUTENÇÃO E OPERAÇÃO DOS ESPAÇOS DE CONVIVÊNCIA E FORTALECIMENTO DE VÍNCULOS - CRIANÇAS E ADOLESCENTES</v>
          </cell>
          <cell r="AH185">
            <v>50399.38</v>
          </cell>
        </row>
        <row r="186">
          <cell r="A186" t="str">
            <v>015/2014  DOC 25/01/2014</v>
          </cell>
          <cell r="B186" t="str">
            <v>2014.0.008.184.6</v>
          </cell>
          <cell r="C186" t="str">
            <v>adaptado doc 24/04/2018</v>
          </cell>
          <cell r="D186" t="str">
            <v>FO</v>
          </cell>
          <cell r="G186" t="str">
            <v>082/SMADS/2014</v>
          </cell>
          <cell r="K186" t="str">
            <v>OBRA ASSISTENCIAL NOSSA SENHORA DO Ó</v>
          </cell>
          <cell r="L186" t="str">
            <v>61.690.467/0017-62</v>
          </cell>
          <cell r="M186" t="str">
            <v>SCFV - MODALIDADE CJ: CENTRO PARA A JUVENTUDE COM ATEND. DE ADOLESCENTES E JOVENS DE 15 A 17 ANOS E 11 MESES</v>
          </cell>
          <cell r="N186" t="str">
            <v>NOSSA SENHORA DO Ó</v>
          </cell>
          <cell r="Y186">
            <v>180</v>
          </cell>
          <cell r="AC186">
            <v>41760</v>
          </cell>
          <cell r="AD186">
            <v>43585</v>
          </cell>
          <cell r="AE186">
            <v>41759</v>
          </cell>
          <cell r="AG186" t="str">
            <v>93.10.08.243.3013.2059.3.3.50.39.00.0X - MANUTENÇÃO E OPERAÇÃO DOS ESPAÇOS DE CONVIVÊNCIA E FORTALECIMENTO DE VÍNCULOS - CRIANÇAS E ADOLESCENTES</v>
          </cell>
          <cell r="AH186">
            <v>59302.63</v>
          </cell>
        </row>
        <row r="187">
          <cell r="A187" t="str">
            <v>587/2013 DOC 05/11/2013 E 07/11/2013</v>
          </cell>
          <cell r="B187" t="str">
            <v>2013.0.233.400.6</v>
          </cell>
          <cell r="C187" t="str">
            <v>ADAPTADO DOC 26/04/2018  // 6024.2018.0009119-0 edital 500/2018</v>
          </cell>
          <cell r="D187" t="str">
            <v>G</v>
          </cell>
          <cell r="G187" t="str">
            <v>584/SMADS/2013</v>
          </cell>
          <cell r="K187" t="str">
            <v>AÇÃO SOCIAL COMUNITÁRIA DO LAJEADO JOILSON DE JESUS</v>
          </cell>
          <cell r="L187" t="str">
            <v>57.060.204/0001-35</v>
          </cell>
          <cell r="M187" t="str">
            <v>SCFV - MODALIDADE CJ: CENTRO PARA A JUVENTUDE COM ATEND. DE ADOLESCENTES E JOVENS DE 15 A 17 ANOS E 11 MESES</v>
          </cell>
          <cell r="N187" t="str">
            <v>CJ CASA DOS MENINOS I</v>
          </cell>
          <cell r="Y187">
            <v>120</v>
          </cell>
          <cell r="AC187">
            <v>41640</v>
          </cell>
          <cell r="AD187">
            <v>43465</v>
          </cell>
          <cell r="AE187">
            <v>41638</v>
          </cell>
          <cell r="AG187" t="str">
            <v>93.10.08.243.3013.2059.3.3.50.39.00.0X - MANUTENÇÃO E OPERAÇÃO DOS ESPAÇOS DE CONVIVÊNCIA E FORTALECIMENTO DE VÍNCULOS - CRIANÇAS E ADOLESCENTES</v>
          </cell>
          <cell r="AH187">
            <v>45399.38</v>
          </cell>
        </row>
        <row r="188">
          <cell r="A188" t="str">
            <v>588/2013 DOC 05/11/2013</v>
          </cell>
          <cell r="B188" t="str">
            <v>2013.0.233.374.3</v>
          </cell>
          <cell r="C188" t="str">
            <v>ADAPTADO DOC 26/04/2018       //         6024.2018.0008189-5 Edital 397/2018 doc 06/10/18</v>
          </cell>
          <cell r="D188" t="str">
            <v>G</v>
          </cell>
          <cell r="G188" t="str">
            <v>056/SMADS/2014</v>
          </cell>
          <cell r="K188" t="str">
            <v>AÇÃO SOCIAL COMUNITÁRIA DO LAJEADO JOILSON DE JESUS</v>
          </cell>
          <cell r="L188" t="str">
            <v>57.060.204/0001-35</v>
          </cell>
          <cell r="M188" t="str">
            <v>SCFV - MODALIDADE CJ: CENTRO PARA A JUVENTUDE COM ATEND. DE ADOLESCENTES E JOVENS DE 15 A 17 ANOS E 11 MESES</v>
          </cell>
          <cell r="N188" t="str">
            <v xml:space="preserve">CASA DOS MENINOS II </v>
          </cell>
          <cell r="Y188">
            <v>60</v>
          </cell>
          <cell r="AC188">
            <v>41699</v>
          </cell>
          <cell r="AD188">
            <v>43524</v>
          </cell>
          <cell r="AE188">
            <v>41698</v>
          </cell>
          <cell r="AG188" t="str">
            <v>93.10.08.243.3013.2059.3.3.50.39.00.0X - MANUTENÇÃO E OPERAÇÃO DOS ESPAÇOS DE CONVIVÊNCIA E FORTALECIMENTO DE VÍNCULOS - CRIANÇAS E ADOLESCENTES</v>
          </cell>
          <cell r="AH188">
            <v>34046.78</v>
          </cell>
        </row>
        <row r="189">
          <cell r="A189" t="str">
            <v>495/2013 DOC 17/09/2013</v>
          </cell>
          <cell r="B189" t="str">
            <v>2013.0.233.049.3</v>
          </cell>
          <cell r="C189" t="str">
            <v>ADAPTADO DOC 26/04/2018</v>
          </cell>
          <cell r="D189" t="str">
            <v>JÁ</v>
          </cell>
          <cell r="G189" t="str">
            <v>571/SMADS/2013</v>
          </cell>
          <cell r="K189" t="str">
            <v>ALDEIA DO FUTURO ASSOCIAÇÃO PARA A MELHORIA DA CONDIÇÃO DA POPULAÇÃO CARENTE</v>
          </cell>
          <cell r="L189" t="str">
            <v>74.137.126/0001-49</v>
          </cell>
          <cell r="M189" t="str">
            <v>SCFV - MODALIDADE CJ: CENTRO PARA A JUVENTUDE COM ATEND. DE ADOLESCENTES E JOVENS DE 15 A 17 ANOS E 11 MESES</v>
          </cell>
          <cell r="N189" t="str">
            <v>ALDEIA DO FUTURO</v>
          </cell>
          <cell r="Y189">
            <v>150</v>
          </cell>
          <cell r="AC189">
            <v>41640</v>
          </cell>
          <cell r="AD189">
            <v>43465</v>
          </cell>
          <cell r="AE189">
            <v>41638</v>
          </cell>
          <cell r="AG189" t="str">
            <v>93.10.08.243.3013.2059.3.3.50.39.00.0X - MANUTENÇÃO E OPERAÇÃO DOS ESPAÇOS DE CONVIVÊNCIA E FORTALECIMENTO DE VÍNCULOS - CRIANÇAS E ADOLESCENTES</v>
          </cell>
          <cell r="AH189">
            <v>50749.86</v>
          </cell>
        </row>
        <row r="190">
          <cell r="A190" t="str">
            <v xml:space="preserve">630/SMADS/2013, publicado no DOC em 28/11/2013 </v>
          </cell>
          <cell r="B190" t="str">
            <v>2013.0.338.064.8</v>
          </cell>
          <cell r="C190" t="str">
            <v>adaptado doc 24/04/2018  //   edital para NCI 6024.2018/0007147-4</v>
          </cell>
          <cell r="D190" t="str">
            <v>FO</v>
          </cell>
          <cell r="G190" t="str">
            <v>020/SMADS/2014</v>
          </cell>
          <cell r="K190" t="str">
            <v>ASSOCIAÇÃO COMUNITÁRIA SÃO MATEUS - ASCOM</v>
          </cell>
          <cell r="L190" t="str">
            <v>02.620.604/0004-09</v>
          </cell>
          <cell r="M190" t="str">
            <v>SCFV - MODALIDADE CJ: CENTRO PARA A JUVENTUDE COM ATEND. DE ADOLESCENTES E JOVENS DE 15 A 17 ANOS E 11 MESES</v>
          </cell>
          <cell r="N190" t="str">
            <v>CJ GUARANI</v>
          </cell>
          <cell r="Y190">
            <v>150</v>
          </cell>
          <cell r="AC190">
            <v>41671</v>
          </cell>
          <cell r="AD190">
            <v>43496</v>
          </cell>
          <cell r="AE190">
            <v>41670</v>
          </cell>
          <cell r="AG190" t="str">
            <v>93.10.08.243.3013.2059.3.3.50.39.00.0X - MANUTENÇÃO E OPERAÇÃO DOS ESPAÇOS DE CONVIVÊNCIA E FORTALECIMENTO DE VÍNCULOS - CRIANÇAS E ADOLESCENTES</v>
          </cell>
          <cell r="AH190">
            <v>55268.38</v>
          </cell>
        </row>
        <row r="191">
          <cell r="A191" t="str">
            <v>014/2014</v>
          </cell>
          <cell r="B191" t="str">
            <v>2014.0.013.383.8</v>
          </cell>
          <cell r="C191" t="str">
            <v>adaptado doc 24/04/2018</v>
          </cell>
          <cell r="D191" t="str">
            <v>FO</v>
          </cell>
          <cell r="G191" t="str">
            <v>081/SMADS/2014</v>
          </cell>
          <cell r="K191" t="str">
            <v>PROMOÇÕES HUMANAS EUGENIO DE MAZENOD</v>
          </cell>
          <cell r="L191" t="str">
            <v>49.311.285/0001-70</v>
          </cell>
          <cell r="M191" t="str">
            <v>SCFV - MODALIDADE CJ: CENTRO PARA A JUVENTUDE COM ATEND. DE ADOLESCENTES E JOVENS DE 15 A 17 ANOS E 11 MESES</v>
          </cell>
          <cell r="N191" t="str">
            <v>TIJOLINHO</v>
          </cell>
          <cell r="Y191">
            <v>60</v>
          </cell>
          <cell r="AC191">
            <v>41760</v>
          </cell>
          <cell r="AD191">
            <v>43585</v>
          </cell>
          <cell r="AE191">
            <v>41759</v>
          </cell>
          <cell r="AG191" t="str">
            <v>93.10.08.243.3013.2059.3.3.50.39.00.0X - MANUTENÇÃO E OPERAÇÃO DOS ESPAÇOS DE CONVIVÊNCIA E FORTALECIMENTO DE VÍNCULOS - CRIANÇAS E ADOLESCENTES</v>
          </cell>
          <cell r="AH191">
            <v>30232.87</v>
          </cell>
        </row>
        <row r="192">
          <cell r="A192" t="str">
            <v>541/2013 DOC 09/10/2013</v>
          </cell>
          <cell r="B192" t="str">
            <v>2013.0.208.599.5</v>
          </cell>
          <cell r="C192" t="str">
            <v>adaptado doc 19/04/2018 // DOC 20/10/18 EDITAL 443/SMADS/2018 - 6024.2018.0008103-8</v>
          </cell>
          <cell r="D192" t="str">
            <v>JT</v>
          </cell>
          <cell r="G192" t="str">
            <v>028/SMADS/2014</v>
          </cell>
          <cell r="K192" t="str">
            <v>ASSOCIAÇÃO MUTIRÃO DO POBRE</v>
          </cell>
          <cell r="L192" t="str">
            <v>62.249.727/0001-64</v>
          </cell>
          <cell r="M192" t="str">
            <v>SCFV - MODALIDADE CJ: CENTRO PARA A JUVENTUDE COM ATEND. DE ADOLESCENTES E JOVENS DE 15 A 17 ANOS E 11 MESES</v>
          </cell>
          <cell r="N192" t="str">
            <v>HELENA PORTUGAL ALBUQUERQUE</v>
          </cell>
          <cell r="Y192">
            <v>90</v>
          </cell>
          <cell r="AC192">
            <v>41680</v>
          </cell>
          <cell r="AD192">
            <v>43505</v>
          </cell>
          <cell r="AE192">
            <v>41680</v>
          </cell>
          <cell r="AG192" t="str">
            <v>93.10.08.243.3013.2059.3.3.50.39.00.0X - MANUTENÇÃO E OPERAÇÃO DOS ESPAÇOS DE CONVIVÊNCIA E FORTALECIMENTO DE VÍNCULOS - CRIANÇAS E ADOLESCENTES</v>
          </cell>
          <cell r="AH192">
            <v>35909.17</v>
          </cell>
        </row>
        <row r="193">
          <cell r="A193" t="str">
            <v>508/2013 DOC 27/09/2013</v>
          </cell>
          <cell r="B193" t="str">
            <v>2013.0.227.556.5</v>
          </cell>
          <cell r="C193" t="str">
            <v>adaptado doc 26/06/2018</v>
          </cell>
          <cell r="D193" t="str">
            <v>MP</v>
          </cell>
          <cell r="G193" t="str">
            <v>019/SMADS/2014</v>
          </cell>
          <cell r="K193" t="str">
            <v>MOCA - MOVIMENTO DE ORIENTAÇÃO À CRIANÇA E AO ADOLESCENTE</v>
          </cell>
          <cell r="L193" t="str">
            <v>73.386.070/0001-01</v>
          </cell>
          <cell r="M193" t="str">
            <v>SCFV - MODALIDADE CJ: CENTRO PARA A JUVENTUDE COM ATEND. DE ADOLESCENTES E JOVENS DE 15 A 17 ANOS E 11 MESES</v>
          </cell>
          <cell r="N193" t="str">
            <v>CJ MOCA</v>
          </cell>
          <cell r="Y193">
            <v>240</v>
          </cell>
          <cell r="AC193">
            <v>41671</v>
          </cell>
          <cell r="AD193">
            <v>43496</v>
          </cell>
          <cell r="AE193">
            <v>41670</v>
          </cell>
          <cell r="AG193" t="str">
            <v>93.10.08.243.3013.2059.3.3.50.39.00.0X - MANUTENÇÃO E OPERAÇÃO DOS ESPAÇOS DE CONVIVÊNCIA E FORTALECIMENTO DE VÍNCULOS - CRIANÇAS E ADOLESCENTES</v>
          </cell>
          <cell r="AH193">
            <v>80872.45</v>
          </cell>
        </row>
        <row r="194">
          <cell r="A194" t="str">
            <v>498/2013 doc 17/09/2013</v>
          </cell>
          <cell r="B194" t="str">
            <v>2013.0.242.045.0</v>
          </cell>
          <cell r="C194" t="str">
            <v>adaptado doc 19/04/2018 // DOC 27/10/2018 EDITAL 463/SMADS/2018 - 6024.2018.0009264-1</v>
          </cell>
          <cell r="D194" t="str">
            <v>PA</v>
          </cell>
          <cell r="G194" t="str">
            <v>586/SMADS/2013</v>
          </cell>
          <cell r="K194" t="str">
            <v>CENTRO DE OBRAS SOCIAIS NOSSA SENHORA DAS GRAÇAS DA CAPELA DO SOCORRO - CONOSCO</v>
          </cell>
          <cell r="L194" t="str">
            <v>02.970.204/0001-80</v>
          </cell>
          <cell r="M194" t="str">
            <v>SCFV - MODALIDADE CJ: CENTRO PARA A JUVENTUDE COM ATEND. DE ADOLESCENTES E JOVENS DE 15 A 17 ANOS E 11 MESES</v>
          </cell>
          <cell r="Y194">
            <v>60</v>
          </cell>
          <cell r="AC194">
            <v>41640</v>
          </cell>
          <cell r="AD194">
            <v>43465</v>
          </cell>
          <cell r="AE194">
            <v>41638</v>
          </cell>
          <cell r="AG194" t="str">
            <v>93.10.08.243.3013.2059.3.3.50.39.00.0X - MANUTENÇÃO E OPERAÇÃO DOS ESPAÇOS DE CONVIVÊNCIA E FORTALECIMENTO DE VÍNCULOS - CRIANÇAS E ADOLESCENTES</v>
          </cell>
          <cell r="AH194">
            <v>38046.78</v>
          </cell>
        </row>
        <row r="195">
          <cell r="A195" t="str">
            <v>231/2015 DOC 14/08/2015</v>
          </cell>
          <cell r="B195" t="str">
            <v>2015.0.201.792.6</v>
          </cell>
          <cell r="C195" t="str">
            <v>ADAPTADO DOC 31/01/2018</v>
          </cell>
          <cell r="D195" t="str">
            <v>PA</v>
          </cell>
          <cell r="G195" t="str">
            <v>223/SMADS/2015</v>
          </cell>
          <cell r="K195" t="str">
            <v>CENTRO DE OBRAS SOCIAIS NOSSA SENHORA DAS GRAÇAS DA CAPELA DO SOCORRO - CONOSCO</v>
          </cell>
          <cell r="L195" t="str">
            <v>02.970.204/0001-80</v>
          </cell>
          <cell r="M195" t="str">
            <v>SCFV - MODALIDADE CJ: CENTRO PARA A JUVENTUDE COM ATEND. DE ADOLESCENTES E JOVENS DE 15 A 17 ANOS E 11 MESES</v>
          </cell>
          <cell r="N195" t="str">
            <v>CJ CONOSCO HERPLIN</v>
          </cell>
          <cell r="Y195">
            <v>60</v>
          </cell>
          <cell r="AC195">
            <v>42370</v>
          </cell>
          <cell r="AD195">
            <v>44196</v>
          </cell>
          <cell r="AE195">
            <v>42342</v>
          </cell>
          <cell r="AG195" t="str">
            <v>93.10.08.243.3013.2059.3.3.50.39.00.0X - MANUTENÇÃO E OPERAÇÃO DOS ESPAÇOS DE CONVIVÊNCIA E FORTALECIMENTO DE VÍNCULOS - CRIANÇAS E ADOLESCENTES</v>
          </cell>
          <cell r="AH195">
            <v>36046.78</v>
          </cell>
        </row>
        <row r="196">
          <cell r="A196" t="str">
            <v>518/2013 doc 28/09/2013</v>
          </cell>
          <cell r="B196" t="str">
            <v>2013.0.234.851.1</v>
          </cell>
          <cell r="C196" t="str">
            <v>adaptado doc 16/05/2018</v>
          </cell>
          <cell r="D196" t="str">
            <v>SB</v>
          </cell>
          <cell r="G196" t="str">
            <v>040/SMADS/2014</v>
          </cell>
          <cell r="K196" t="str">
            <v>SOCIEDADE AMIGOS DE BAIRRO DO CONJUNTO HABITACIONAL JARDIM SAPOPEMBA</v>
          </cell>
          <cell r="L196" t="str">
            <v>52.806.585/0001-35</v>
          </cell>
          <cell r="M196" t="str">
            <v>SCFV - MODALIDADE CJ: CENTRO PARA A JUVENTUDE COM ATEND. DE ADOLESCENTES E JOVENS DE 15 A 17 ANOS E 11 MESES</v>
          </cell>
          <cell r="N196" t="str">
            <v>CJ JD. SAPOPEMBA</v>
          </cell>
          <cell r="Y196">
            <v>60</v>
          </cell>
          <cell r="AC196">
            <v>41671</v>
          </cell>
          <cell r="AD196">
            <v>43496</v>
          </cell>
          <cell r="AE196">
            <v>41670</v>
          </cell>
          <cell r="AG196" t="str">
            <v>93.10.08.243.3013.2059.3.3.50.39.00.0X - MANUTENÇÃO E OPERAÇÃO DOS ESPAÇOS DE CONVIVÊNCIA E FORTALECIMENTO DE VÍNCULOS - CRIANÇAS E ADOLESCENTES</v>
          </cell>
          <cell r="AH196">
            <v>34046.78</v>
          </cell>
        </row>
        <row r="197">
          <cell r="A197" t="str">
            <v>Edital de Chamamento n° 523/SMADS/2013, publicado no DOC em 02/10/2013</v>
          </cell>
          <cell r="B197" t="str">
            <v>2013.0.252.445.0</v>
          </cell>
          <cell r="C197" t="str">
            <v>adaptado doc 12/05/2018     //          6024.2018.0008227-1 Edital 398/2018 doc 06/10/2018</v>
          </cell>
          <cell r="D197" t="str">
            <v>MB</v>
          </cell>
          <cell r="G197" t="str">
            <v>031/SMADS/2014</v>
          </cell>
          <cell r="K197" t="str">
            <v>SOCIEDADE SANTOS MÁRTIRES</v>
          </cell>
          <cell r="L197" t="str">
            <v>60.731.569/0001-59</v>
          </cell>
          <cell r="M197" t="str">
            <v>SCFV - MODALIDADE CJ: CENTRO PARA A JUVENTUDE COM ATEND. DE ADOLESCENTES E JOVENS DE 15 A 17 ANOS E 11 MESES</v>
          </cell>
          <cell r="N197" t="str">
            <v>CJ KAGOHARA</v>
          </cell>
          <cell r="Y197">
            <v>60</v>
          </cell>
          <cell r="AC197">
            <v>41671</v>
          </cell>
          <cell r="AD197">
            <v>43496</v>
          </cell>
          <cell r="AE197">
            <v>41670</v>
          </cell>
          <cell r="AG197" t="str">
            <v>93.10.08.243.3013.2059.3.3.50.39.00.0X - MANUTENÇÃO E OPERAÇÃO DOS ESPAÇOS DE CONVIVÊNCIA E FORTALECIMENTO DE VÍNCULOS - CRIANÇAS E ADOLESCENTES</v>
          </cell>
          <cell r="AH197">
            <v>30232.87</v>
          </cell>
        </row>
        <row r="198">
          <cell r="A198" t="str">
            <v>Edital 534/2013 doc 02/10/2013, republicado em 09/10/2013</v>
          </cell>
          <cell r="B198" t="str">
            <v>2013.0.252.463.8</v>
          </cell>
          <cell r="C198" t="str">
            <v>adaptado doc 12/05/2018 // DOC 23/10/2018 EDITAL 446/SMADS/2018 - 6024.2018.0008220-4</v>
          </cell>
          <cell r="D198" t="str">
            <v>MB</v>
          </cell>
          <cell r="G198" t="str">
            <v>053/SMADS/2014</v>
          </cell>
          <cell r="K198" t="str">
            <v>SOCIEDADE SANTOS MÁRTIRES</v>
          </cell>
          <cell r="L198" t="str">
            <v>60.731.569/0001-59</v>
          </cell>
          <cell r="M198" t="str">
            <v>SCFV - MODALIDADE CJ: CENTRO PARA A JUVENTUDE COM ATEND. DE ADOLESCENTES E JOVENS DE 15 A 17 ANOS E 11 MESES</v>
          </cell>
          <cell r="N198" t="str">
            <v>RIVIERA</v>
          </cell>
          <cell r="Y198">
            <v>210</v>
          </cell>
          <cell r="AC198">
            <v>41699</v>
          </cell>
          <cell r="AD198">
            <v>43524</v>
          </cell>
          <cell r="AE198">
            <v>41698</v>
          </cell>
          <cell r="AG198" t="str">
            <v>93.10.08.243.3013.2059.3.3.50.39.00.0X - MANUTENÇÃO E OPERAÇÃO DOS ESPAÇOS DE CONVIVÊNCIA E FORTALECIMENTO DE VÍNCULOS - CRIANÇAS E ADOLESCENTES</v>
          </cell>
          <cell r="AH198">
            <v>67697.509999999995</v>
          </cell>
        </row>
        <row r="199">
          <cell r="A199" t="str">
            <v>Edital 544/2013 doc 09/10/2013, republicado em 10/10/2013</v>
          </cell>
          <cell r="B199" t="str">
            <v>2013.0.252.434.4</v>
          </cell>
          <cell r="C199" t="str">
            <v xml:space="preserve">adaptado doc 12/05/2018      //        DOC 12/10/18 Edital 425/SMADS/2018 -  6024.2018.0008242-5 </v>
          </cell>
          <cell r="D199" t="str">
            <v>MB</v>
          </cell>
          <cell r="G199" t="str">
            <v>038/SMADS/2014</v>
          </cell>
          <cell r="K199" t="str">
            <v>SOCIEDADE SANTOS MÁRTIRES</v>
          </cell>
          <cell r="L199" t="str">
            <v>60.731.569/0001-59</v>
          </cell>
          <cell r="M199" t="str">
            <v>SCFV - MODALIDADE CJ: CENTRO PARA A JUVENTUDE COM ATEND. DE ADOLESCENTES E JOVENS DE 15 A 17 ANOS E 11 MESES</v>
          </cell>
          <cell r="N199" t="str">
            <v>RANIERI</v>
          </cell>
          <cell r="Y199">
            <v>60</v>
          </cell>
          <cell r="AC199">
            <v>41671</v>
          </cell>
          <cell r="AD199">
            <v>43496</v>
          </cell>
          <cell r="AE199">
            <v>41670</v>
          </cell>
          <cell r="AG199" t="str">
            <v>93.10.08.243.3013.2059.3.3.50.39.00.0X - MANUTENÇÃO E OPERAÇÃO DOS ESPAÇOS DE CONVIVÊNCIA E FORTALECIMENTO DE VÍNCULOS - CRIANÇAS E ADOLESCENTES</v>
          </cell>
          <cell r="AH199">
            <v>33232.869999999995</v>
          </cell>
        </row>
        <row r="200">
          <cell r="A200" t="str">
            <v>568/2013 doc 23/10/2013</v>
          </cell>
          <cell r="B200" t="str">
            <v>2013.0.252.450.6</v>
          </cell>
          <cell r="C200" t="str">
            <v>6024.2018/0008193-3 Edital 392/2018 doc 04/10/2018  //  adaptado doc 12/05/2018</v>
          </cell>
          <cell r="D200" t="str">
            <v>MB</v>
          </cell>
          <cell r="G200" t="str">
            <v>018/SMADS/2014</v>
          </cell>
          <cell r="K200" t="str">
            <v>CÁRITAS DIOCESANA DE CAMPO LIMPO</v>
          </cell>
          <cell r="L200" t="str">
            <v>64.033.061/0001-38</v>
          </cell>
          <cell r="M200" t="str">
            <v>SCFV - MODALIDADE CJ: CENTRO PARA A JUVENTUDE COM ATEND. DE ADOLESCENTES E JOVENS DE 15 A 17 ANOS E 11 MESES</v>
          </cell>
          <cell r="N200" t="str">
            <v>INSTITUTO CARDEAL ROSSI</v>
          </cell>
          <cell r="Y200">
            <v>90</v>
          </cell>
          <cell r="AC200">
            <v>41671</v>
          </cell>
          <cell r="AD200">
            <v>43496</v>
          </cell>
          <cell r="AE200">
            <v>41670</v>
          </cell>
          <cell r="AG200" t="str">
            <v>93.10.08.243.3013.2059.3.3.50.39.00.0X - MANUTENÇÃO E OPERAÇÃO DOS ESPAÇOS DE CONVIVÊNCIA E FORTALECIMENTO DE VÍNCULOS - CRIANÇAS E ADOLESCENTES</v>
          </cell>
          <cell r="AH200">
            <v>35909.17</v>
          </cell>
        </row>
        <row r="201">
          <cell r="A201" t="str">
            <v xml:space="preserve">561/SMADS/2013, publicado no DOC em 12/12/2013 </v>
          </cell>
          <cell r="B201" t="str">
            <v>2013.0.252.447.6</v>
          </cell>
          <cell r="C201" t="str">
            <v>6024.2018/0008191-7 Edital 391/2018 doc 04/10/2018  ///  adaptado doc 12/05/2018</v>
          </cell>
          <cell r="D201" t="str">
            <v>MB</v>
          </cell>
          <cell r="G201" t="str">
            <v>037/SMADS/2014</v>
          </cell>
          <cell r="K201" t="str">
            <v>FUNDAÇÃO JULITA</v>
          </cell>
          <cell r="L201" t="str">
            <v>62.805.759/0001-07</v>
          </cell>
          <cell r="M201" t="str">
            <v>SCFV - MODALIDADE CJ: CENTRO PARA A JUVENTUDE COM ATEND. DE ADOLESCENTES E JOVENS DE 15 A 17 ANOS E 11 MESES</v>
          </cell>
          <cell r="N201" t="str">
            <v>FUNDAÇÃO JULITA</v>
          </cell>
          <cell r="Y201">
            <v>90</v>
          </cell>
          <cell r="AC201">
            <v>41671</v>
          </cell>
          <cell r="AD201">
            <v>43496</v>
          </cell>
          <cell r="AE201">
            <v>41670</v>
          </cell>
          <cell r="AG201" t="str">
            <v>93.10.08.243.3013.2059.3.3.50.39.00.0X - MANUTENÇÃO E OPERAÇÃO DOS ESPAÇOS DE CONVIVÊNCIA E FORTALECIMENTO DE VÍNCULOS - CRIANÇAS E ADOLESCENTES</v>
          </cell>
          <cell r="AH201">
            <v>35909.17</v>
          </cell>
        </row>
        <row r="202">
          <cell r="A202" t="str">
            <v>Edital 529/2013 doc 02/10/2013</v>
          </cell>
          <cell r="B202" t="str">
            <v xml:space="preserve">2013.0.252.467.0 </v>
          </cell>
          <cell r="C202" t="str">
            <v>6024.2018/0008196-8 Edital 395/2018 doc 04/10/2018  ///  adaptado doc 12/05/2018</v>
          </cell>
          <cell r="D202" t="str">
            <v>MB</v>
          </cell>
          <cell r="G202" t="str">
            <v>045/SMADS/2014</v>
          </cell>
          <cell r="K202" t="str">
            <v>ASSOCIAÇÃO CEDRO DO LIBANO DE PROTEÇÃO A INFANCIA</v>
          </cell>
          <cell r="L202" t="str">
            <v>62.851.811/0001-53</v>
          </cell>
          <cell r="M202" t="str">
            <v>SCFV - MODALIDADE CJ: CENTRO PARA A JUVENTUDE COM ATEND. DE ADOLESCENTES E JOVENS DE 15 A 17 ANOS E 11 MESES</v>
          </cell>
          <cell r="N202" t="str">
            <v>JARDIM VERGUEIRO</v>
          </cell>
          <cell r="Y202">
            <v>60</v>
          </cell>
          <cell r="AC202">
            <v>41671</v>
          </cell>
          <cell r="AD202">
            <v>43496</v>
          </cell>
          <cell r="AE202">
            <v>41670</v>
          </cell>
          <cell r="AG202" t="str">
            <v>93.10.08.243.3013.2059.3.3.50.39.00.0X - MANUTENÇÃO E OPERAÇÃO DOS ESPAÇOS DE CONVIVÊNCIA E FORTALECIMENTO DE VÍNCULOS - CRIANÇAS E ADOLESCENTES</v>
          </cell>
          <cell r="AH202">
            <v>30090.559999999998</v>
          </cell>
        </row>
        <row r="203">
          <cell r="A203" t="str">
            <v>Edital 535/2013 doc 02/10/2013, republicado em 09/10/2013</v>
          </cell>
          <cell r="B203" t="str">
            <v>2013.0.252.470.0</v>
          </cell>
          <cell r="C203" t="str">
            <v>adaptado doc 12/05/2018       //        6024.2018.0008225-5 Edital 406/2018 doc 06/10/2018</v>
          </cell>
          <cell r="D203" t="str">
            <v>MB</v>
          </cell>
          <cell r="G203" t="str">
            <v>035/SMADS/2014</v>
          </cell>
          <cell r="K203" t="str">
            <v>SOCIEDADE AMIGA E ESPORTIVA DO JARDIM COPACABANA</v>
          </cell>
          <cell r="L203" t="str">
            <v>52.168.804/0001-06</v>
          </cell>
          <cell r="M203" t="str">
            <v>SCFV - MODALIDADE CJ: CENTRO PARA A JUVENTUDE COM ATEND. DE ADOLESCENTES E JOVENS DE 15 A 17 ANOS E 11 MESES</v>
          </cell>
          <cell r="N203" t="str">
            <v>JARDIM COPACABANA</v>
          </cell>
          <cell r="Y203">
            <v>60</v>
          </cell>
          <cell r="AC203">
            <v>41671</v>
          </cell>
          <cell r="AD203">
            <v>43496</v>
          </cell>
          <cell r="AE203">
            <v>41670</v>
          </cell>
          <cell r="AG203" t="str">
            <v>93.10.08.243.3013.2059.3.3.50.39.00.0X - MANUTENÇÃO E OPERAÇÃO DOS ESPAÇOS DE CONVIVÊNCIA E FORTALECIMENTO DE VÍNCULOS - CRIANÇAS E ADOLESCENTES</v>
          </cell>
          <cell r="AH203">
            <v>30232.87</v>
          </cell>
        </row>
        <row r="204">
          <cell r="A204" t="str">
            <v>215/2014 DOC 06/01/2015</v>
          </cell>
          <cell r="B204" t="str">
            <v>2014.0.259.102.7</v>
          </cell>
          <cell r="D204" t="str">
            <v>CL</v>
          </cell>
          <cell r="G204" t="str">
            <v>008/SMADS/2015</v>
          </cell>
          <cell r="K204" t="str">
            <v>ASSOCIAÇÃO OBRA DO BERÇO</v>
          </cell>
          <cell r="L204" t="str">
            <v>62.440.045/0001-34</v>
          </cell>
          <cell r="M204" t="str">
            <v>SCFV - MODALIDADE CJ: CENTRO PARA A JUVENTUDE COM ATEND. DE ADOLESCENTES E JOVENS DE 15 A 17 ANOS E 11 MESES</v>
          </cell>
          <cell r="N204" t="str">
            <v>CJ OBRA DO BERÇO</v>
          </cell>
          <cell r="Y204">
            <v>150</v>
          </cell>
          <cell r="AC204">
            <v>42058</v>
          </cell>
          <cell r="AD204">
            <v>43883</v>
          </cell>
          <cell r="AE204">
            <v>42058</v>
          </cell>
          <cell r="AG204" t="str">
            <v>93.10.08.243.3013.2059.3.3.50.39.00.0X - MANUTENÇÃO E OPERAÇÃO DOS ESPAÇOS DE CONVIVÊNCIA E FORTALECIMENTO DE VÍNCULOS - CRIANÇAS E ADOLESCENTES</v>
          </cell>
          <cell r="AH204">
            <v>51519.360000000001</v>
          </cell>
        </row>
        <row r="205">
          <cell r="A205" t="str">
            <v>626/2013 doc 29/11/2013</v>
          </cell>
          <cell r="B205" t="str">
            <v>2013.0.252.422.0</v>
          </cell>
          <cell r="C205" t="str">
            <v>ADAPTADO EM 14/04/2018      //       6024.2018.0008139-9 Edital 399/2018 doc 06/10/2018</v>
          </cell>
          <cell r="D205" t="str">
            <v>CL</v>
          </cell>
          <cell r="G205" t="str">
            <v>047/SMADS/2014</v>
          </cell>
          <cell r="K205" t="str">
            <v>ASSOCIAÇÃO DE MORADORES DO JARDIM COMERCIAL E ADJACENCIAS</v>
          </cell>
          <cell r="L205" t="str">
            <v>52.164.233/0001-23</v>
          </cell>
          <cell r="M205" t="str">
            <v>SCFV - MODALIDADE CJ: CENTRO PARA A JUVENTUDE COM ATEND. DE ADOLESCENTES E JOVENS DE 15 A 17 ANOS E 11 MESES</v>
          </cell>
          <cell r="N205" t="str">
            <v>JARDIM COMERCIAL</v>
          </cell>
          <cell r="Y205">
            <v>90</v>
          </cell>
          <cell r="AC205">
            <v>41671</v>
          </cell>
          <cell r="AD205">
            <v>43496</v>
          </cell>
          <cell r="AE205">
            <v>41670</v>
          </cell>
          <cell r="AG205" t="str">
            <v>93.10.08.243.3013.2059.3.3.50.39.00.0X - MANUTENÇÃO E OPERAÇÃO DOS ESPAÇOS DE CONVIVÊNCIA E FORTALECIMENTO DE VÍNCULOS - CRIANÇAS E ADOLESCENTES</v>
          </cell>
          <cell r="AH205">
            <v>39723.08</v>
          </cell>
        </row>
        <row r="206">
          <cell r="A206" t="str">
            <v>Edital de Chamamento n° 624/SMADS/2013, publicado no DOC em 29/11/2013</v>
          </cell>
          <cell r="B206" t="str">
            <v>2013.0.252.390.9</v>
          </cell>
          <cell r="C206" t="str">
            <v>ADAPTADO EM 14/04/2018       //        6024.2018.0008137-2 Edital 405/2018 doc 06/10/2018</v>
          </cell>
          <cell r="D206" t="str">
            <v>CL</v>
          </cell>
          <cell r="G206" t="str">
            <v>033/SMADS/2014</v>
          </cell>
          <cell r="K206" t="str">
            <v>ARRASTÃO MOVIMENTO DE PROMOÇÃO HUMANA</v>
          </cell>
          <cell r="L206" t="str">
            <v>43.082.197/0001-68</v>
          </cell>
          <cell r="M206" t="str">
            <v>SCFV - MODALIDADE CJ: CENTRO PARA A JUVENTUDE COM ATEND. DE ADOLESCENTES E JOVENS DE 15 A 17 ANOS E 11 MESES</v>
          </cell>
          <cell r="N206" t="str">
            <v>ARRASTÃO</v>
          </cell>
          <cell r="Y206">
            <v>90</v>
          </cell>
          <cell r="AC206">
            <v>41671</v>
          </cell>
          <cell r="AD206">
            <v>43496</v>
          </cell>
          <cell r="AE206">
            <v>41670</v>
          </cell>
          <cell r="AG206" t="str">
            <v>93.10.08.243.3013.2059.3.3.50.39.00.0X - MANUTENÇÃO E OPERAÇÃO DOS ESPAÇOS DE CONVIVÊNCIA E FORTALECIMENTO DE VÍNCULOS - CRIANÇAS E ADOLESCENTES</v>
          </cell>
          <cell r="AH206">
            <v>35909.17</v>
          </cell>
        </row>
        <row r="207">
          <cell r="A207" t="str">
            <v>625/2013 doc 29/11/2013</v>
          </cell>
          <cell r="B207" t="str">
            <v>2013.0.252.415.8</v>
          </cell>
          <cell r="C207" t="str">
            <v>6024.2018/0008138-0 Edital 393/2018 doc 04/10/2018  //  ADAPTADO EM 14/04/2018</v>
          </cell>
          <cell r="D207" t="str">
            <v>CL</v>
          </cell>
          <cell r="G207" t="str">
            <v>004/SMADS/2014</v>
          </cell>
          <cell r="K207" t="str">
            <v>ASSOCIAÇÃO EDUCACIONAL E ASSISTENCIAL CASA DO ZEZINHO</v>
          </cell>
          <cell r="L207" t="str">
            <v>74.566.035/0001-29</v>
          </cell>
          <cell r="M207" t="str">
            <v>SCFV - MODALIDADE CJ: CENTRO PARA A JUVENTUDE COM ATEND. DE ADOLESCENTES E JOVENS DE 15 A 17 ANOS E 11 MESES</v>
          </cell>
          <cell r="N207" t="str">
            <v>CASA DO ZEZINHO</v>
          </cell>
          <cell r="Y207">
            <v>180</v>
          </cell>
          <cell r="AC207">
            <v>41671</v>
          </cell>
          <cell r="AD207">
            <v>43496</v>
          </cell>
          <cell r="AE207">
            <v>41670</v>
          </cell>
          <cell r="AG207" t="str">
            <v>93.10.08.243.3013.2059.3.3.50.39.00.0X - MANUTENÇÃO E OPERAÇÃO DOS ESPAÇOS DE CONVIVÊNCIA E FORTALECIMENTO DE VÍNCULOS - CRIANÇAS E ADOLESCENTES</v>
          </cell>
          <cell r="AH207">
            <v>59302.63</v>
          </cell>
        </row>
        <row r="208">
          <cell r="A208" t="str">
            <v>560/2013 DOC 12/10/2013</v>
          </cell>
          <cell r="B208" t="str">
            <v>2013.0.272.832.2</v>
          </cell>
          <cell r="C208" t="str">
            <v xml:space="preserve">ADAPTADO DOC 18/05/2018   //    DOC 12/10/18 - Edital  424/SMADS/2018 - 6024.2018.0008182-8 </v>
          </cell>
          <cell r="D208" t="str">
            <v>CS</v>
          </cell>
          <cell r="G208" t="str">
            <v>023/SMADS/2014</v>
          </cell>
          <cell r="K208" t="str">
            <v>CENTRO COMUNITÁRIO JARDIM AUTÓDROMO</v>
          </cell>
          <cell r="L208" t="str">
            <v>57.184.723/0001-05</v>
          </cell>
          <cell r="M208" t="str">
            <v>SCFV - MODALIDADE CJ: CENTRO PARA A JUVENTUDE COM ATEND. DE ADOLESCENTES E JOVENS DE 15 A 17 ANOS E 11 MESES</v>
          </cell>
          <cell r="N208" t="str">
            <v>CJ MÃE SOFIA</v>
          </cell>
          <cell r="Y208">
            <v>120</v>
          </cell>
          <cell r="AC208">
            <v>41671</v>
          </cell>
          <cell r="AD208">
            <v>43496</v>
          </cell>
          <cell r="AE208">
            <v>41670</v>
          </cell>
          <cell r="AG208" t="str">
            <v>93.10.08.243.3013.2059.3.3.50.39.00.0X - MANUTENÇÃO E OPERAÇÃO DOS ESPAÇOS DE CONVIVÊNCIA E FORTALECIMENTO DE VÍNCULOS - CRIANÇAS E ADOLESCENTES</v>
          </cell>
          <cell r="AH208">
            <v>41585.47</v>
          </cell>
        </row>
        <row r="209">
          <cell r="A209" t="str">
            <v>559/2013 doc 15/10/2013</v>
          </cell>
          <cell r="B209" t="str">
            <v>2013.0.276.343.8</v>
          </cell>
          <cell r="C209" t="str">
            <v>6024.2018/0008187-9 Edital 394/2018 doc 04/10/2018   //   ADAPTADO DOC 18/05/2018</v>
          </cell>
          <cell r="D209" t="str">
            <v>CS</v>
          </cell>
          <cell r="G209" t="str">
            <v>017/SMADS/2014</v>
          </cell>
          <cell r="K209" t="str">
            <v>CENTRO COMUNITÁRIO JARDIM AUTÓDROMO</v>
          </cell>
          <cell r="L209" t="str">
            <v>57.184.723/0001-05</v>
          </cell>
          <cell r="M209" t="str">
            <v>SCFV - MODALIDADE CJ: CENTRO PARA A JUVENTUDE COM ATEND. DE ADOLESCENTES E JOVENS DE 15 A 17 ANOS E 11 MESES</v>
          </cell>
          <cell r="N209" t="str">
            <v>ROSA MÍSTICA</v>
          </cell>
          <cell r="Y209">
            <v>150</v>
          </cell>
          <cell r="AC209">
            <v>41671</v>
          </cell>
          <cell r="AD209">
            <v>43496</v>
          </cell>
          <cell r="AE209">
            <v>41670</v>
          </cell>
          <cell r="AG209" t="str">
            <v>93.10.08.243.3013.2059.3.3.50.39.00.0X - MANUTENÇÃO E OPERAÇÃO DOS ESPAÇOS DE CONVIVÊNCIA E FORTALECIMENTO DE VÍNCULOS - CRIANÇAS E ADOLESCENTES</v>
          </cell>
          <cell r="AH209">
            <v>50749.86</v>
          </cell>
        </row>
        <row r="210">
          <cell r="A210" t="str">
            <v>166/2014 DOC 08/09/2014</v>
          </cell>
          <cell r="B210" t="str">
            <v>2014.0.255.100.9</v>
          </cell>
          <cell r="C210" t="str">
            <v>ADAPTADO DOC 18/05/2018</v>
          </cell>
          <cell r="D210" t="str">
            <v>CS</v>
          </cell>
          <cell r="G210" t="str">
            <v>214/SMADS/2014</v>
          </cell>
          <cell r="K210" t="str">
            <v>INSTITUTO ANCHIETA GRAJAU</v>
          </cell>
          <cell r="L210" t="str">
            <v>00.142.507/0001-80</v>
          </cell>
          <cell r="M210" t="str">
            <v>SCFV - MODALIDADE CJ: CENTRO PARA A JUVENTUDE COM ATEND. DE ADOLESCENTES E JOVENS DE 15 A 17 ANOS E 11 MESES</v>
          </cell>
          <cell r="N210" t="str">
            <v>IAG PROJETO ANCHIETA</v>
          </cell>
          <cell r="Y210">
            <v>120</v>
          </cell>
          <cell r="AC210">
            <v>41941</v>
          </cell>
          <cell r="AD210">
            <v>43766</v>
          </cell>
          <cell r="AE210">
            <v>41941</v>
          </cell>
          <cell r="AG210" t="str">
            <v>93.10.08.243.3013.2059.3.3.50.39.00.0X - MANUTENÇÃO E OPERAÇÃO DOS ESPAÇOS DE CONVIVÊNCIA E FORTALECIMENTO DE VÍNCULOS - CRIANÇAS E ADOLESCENTES</v>
          </cell>
          <cell r="AH210">
            <v>45399.38</v>
          </cell>
        </row>
        <row r="211">
          <cell r="A211" t="str">
            <v>267/2015 DOC 20/10/2015</v>
          </cell>
          <cell r="B211" t="str">
            <v>2015.0.236.241.0</v>
          </cell>
          <cell r="C211" t="str">
            <v>ADAPTADO 09/02/2018</v>
          </cell>
          <cell r="D211" t="str">
            <v>SM</v>
          </cell>
          <cell r="G211" t="str">
            <v>007/SMADS/2016</v>
          </cell>
          <cell r="K211" t="str">
            <v>ASSOCIAÇÃO COMUNITÁRIA E BENEFICENTE PADRE JOSÉ AUGUSTO MACHADO MOREIRA</v>
          </cell>
          <cell r="L211" t="str">
            <v>65.887.382/0001-62</v>
          </cell>
          <cell r="M211" t="str">
            <v>SCFV - MODALIDADE CJ: CENTRO PARA A JUVENTUDE COM ATEND. DE ADOLESCENTES E JOVENS DE 15 A 17 ANOS E 11 MESES</v>
          </cell>
          <cell r="N211" t="str">
            <v xml:space="preserve">CJ SÃO FRANCISCO </v>
          </cell>
          <cell r="Y211">
            <v>120</v>
          </cell>
          <cell r="AC211">
            <v>42401</v>
          </cell>
          <cell r="AD211">
            <v>44227</v>
          </cell>
          <cell r="AE211">
            <v>42387</v>
          </cell>
          <cell r="AG211" t="str">
            <v>93.10.08.243.3013.2059.3.3.50.39.00.0X - MANUTENÇÃO E OPERAÇÃO DOS ESPAÇOS DE CONVIVÊNCIA E FORTALECIMENTO DE VÍNCULOS - CRIANÇAS E ADOLESCENTES</v>
          </cell>
          <cell r="AH211">
            <v>49207.82</v>
          </cell>
        </row>
        <row r="212">
          <cell r="A212" t="str">
            <v>497/2013 doc 11/09/2013</v>
          </cell>
          <cell r="B212" t="str">
            <v>2013.0.227.608.1</v>
          </cell>
          <cell r="C212" t="str">
            <v>DOC 27/10/18 edital 461/SMADS/2018 - 6024.2018.0009245-5 // 09/10/18 EXTRATO REDUÇÃO DO VALOR MENSAL EM 142,31, TOTALIZANDO REPASSE DE 30.090,56 (1% DO PIS), A PARTIR DE 01/10/2018</v>
          </cell>
          <cell r="D212" t="str">
            <v>IQ</v>
          </cell>
          <cell r="G212" t="str">
            <v>532/SMADS/2013</v>
          </cell>
          <cell r="K212" t="str">
            <v>ASSOCIAÇÃO DE ASSISTÊNCIA SOCIAL ENY VIEIRA MACHADO</v>
          </cell>
          <cell r="L212" t="str">
            <v>15.308.663/0001-45</v>
          </cell>
          <cell r="M212" t="str">
            <v>SCFV - MODALIDADE CJ: CENTRO PARA A JUVENTUDE COM ATEND. DE ADOLESCENTES E JOVENS DE 15 A 17 ANOS E 11 MESES</v>
          </cell>
          <cell r="N212" t="str">
            <v>SANTA MARCELINA</v>
          </cell>
          <cell r="Y212">
            <v>60</v>
          </cell>
          <cell r="AC212">
            <v>41579</v>
          </cell>
          <cell r="AD212">
            <v>43769</v>
          </cell>
          <cell r="AE212">
            <v>41579</v>
          </cell>
          <cell r="AG212" t="str">
            <v>93.10.08.243.3013.2059.3.3.50.39.00.0X - MANUTENÇÃO E OPERAÇÃO DOS ESPAÇOS DE CONVIVÊNCIA E FORTALECIMENTO DE VÍNCULOS - CRIANÇAS E ADOLESCENTES</v>
          </cell>
          <cell r="AH212">
            <v>30090.559999999998</v>
          </cell>
        </row>
        <row r="214">
          <cell r="A214" t="str">
            <v>EMERGENCIAL</v>
          </cell>
          <cell r="B214" t="str">
            <v xml:space="preserve">6024.2018/0009883-6 </v>
          </cell>
          <cell r="C214" t="str">
            <v xml:space="preserve">ANTERIOR 2012.0.158.066.4 6024.2018.0009084-3 Doc 26/10/18 Edital 454/2018  // edital novo 6024.2018/0009884-4 // </v>
          </cell>
          <cell r="D214" t="str">
            <v>MB</v>
          </cell>
          <cell r="G214" t="str">
            <v>594/SMADS/2018</v>
          </cell>
          <cell r="K214" t="str">
            <v>ASSOCIAÇÃO DO ABRIGO NOSSA SENHORA RAINHA DA PAZ DO JARDIM FIM DE SEMANA</v>
          </cell>
          <cell r="L214" t="str">
            <v>69.100.576/0001-27</v>
          </cell>
          <cell r="M214" t="str">
            <v>SCFV - MODALIDADE CJ: CENTRO PARA A JUVENTUDE COM ATEND. DE ADOLESCENTES E JOVENS DE 15 A 17 ANOS E 11 MESES</v>
          </cell>
          <cell r="N214" t="str">
            <v>CJ RAINHA DA PAZ I</v>
          </cell>
          <cell r="Y214">
            <v>60</v>
          </cell>
          <cell r="AC214">
            <v>43411</v>
          </cell>
          <cell r="AD214">
            <v>43213</v>
          </cell>
          <cell r="AE214">
            <v>43434</v>
          </cell>
          <cell r="AG214" t="str">
            <v>93.10.08.243.3013.2059.3.3.50.39.00.0X - MANUTENÇÃO E OPERAÇÃO DOS ESPAÇOS DE CONVIVÊNCIA E FORTALECIMENTO DE VÍNCULOS - CRIANÇAS E ADOLESCENTES</v>
          </cell>
          <cell r="AH214">
            <v>34046.78</v>
          </cell>
        </row>
        <row r="215">
          <cell r="A215" t="str">
            <v>147/2015 DOC 15/05/2015</v>
          </cell>
          <cell r="B215" t="str">
            <v>2015.0.111.293.3</v>
          </cell>
          <cell r="C215" t="str">
            <v>adaptado doc 06/03/2018</v>
          </cell>
          <cell r="D215" t="str">
            <v>MB</v>
          </cell>
          <cell r="G215" t="str">
            <v>165/SMADS/2015</v>
          </cell>
          <cell r="K215" t="str">
            <v>ASSOCIAÇÃO DO ABRIGO NOSSA SENHORA RAINHA DA PAZ DO JARDIM FIM DE SEMANA</v>
          </cell>
          <cell r="L215" t="str">
            <v>69.100.576/0001-27</v>
          </cell>
          <cell r="M215" t="str">
            <v>SCFV - MODALIDADE CJ: CENTRO PARA A JUVENTUDE COM ATEND. DE ADOLESCENTES E JOVENS DE 15 A 17 ANOS E 11 MESES</v>
          </cell>
          <cell r="N215" t="str">
            <v>CJ RAINHA DA PAZ</v>
          </cell>
          <cell r="Y215">
            <v>120</v>
          </cell>
          <cell r="AC215">
            <v>42205</v>
          </cell>
          <cell r="AD215">
            <v>44031</v>
          </cell>
          <cell r="AE215">
            <v>42205</v>
          </cell>
          <cell r="AG215" t="str">
            <v>93.10.08.243.3013.2059.3.3.50.39.00.0X - MANUTENÇÃO E OPERAÇÃO DOS ESPAÇOS DE CONVIVÊNCIA E FORTALECIMENTO DE VÍNCULOS - CRIANÇAS E ADOLESCENTES</v>
          </cell>
          <cell r="AH215">
            <v>50981.289999999994</v>
          </cell>
        </row>
        <row r="216">
          <cell r="A216" t="str">
            <v>556/2013 doc 12/10/2013</v>
          </cell>
          <cell r="B216" t="str">
            <v>2013.0.252.436.0</v>
          </cell>
          <cell r="C216" t="str">
            <v>adaptado doc 12/05/2018               6024.2018.0008197-6 Edital 401/2018 doc 06/10/2018</v>
          </cell>
          <cell r="D216" t="str">
            <v>MB</v>
          </cell>
          <cell r="G216" t="str">
            <v>048/SMADS/2014</v>
          </cell>
          <cell r="K216" t="str">
            <v>ARCO ASSOCIAÇÃO BENEFICENTE</v>
          </cell>
          <cell r="L216" t="str">
            <v>66.862.657/0001-76</v>
          </cell>
          <cell r="M216" t="str">
            <v>SCFV - MODALIDADE CJ: CENTRO PARA A JUVENTUDE COM ATEND. DE ADOLESCENTES E JOVENS DE 15 A 17 ANOS E 11 MESES</v>
          </cell>
          <cell r="N216" t="str">
            <v xml:space="preserve">ARCO </v>
          </cell>
          <cell r="Y216">
            <v>60</v>
          </cell>
          <cell r="AC216">
            <v>41671</v>
          </cell>
          <cell r="AD216">
            <v>43496</v>
          </cell>
          <cell r="AE216">
            <v>41670</v>
          </cell>
          <cell r="AG216" t="str">
            <v>93.10.08.243.3013.2059.3.3.50.39.00.0X - MANUTENÇÃO E OPERAÇÃO DOS ESPAÇOS DE CONVIVÊNCIA E FORTALECIMENTO DE VÍNCULOS - CRIANÇAS E ADOLESCENTES</v>
          </cell>
          <cell r="AH216">
            <v>30232.87</v>
          </cell>
        </row>
        <row r="217">
          <cell r="A217" t="str">
            <v>050/2014 DOC 28/03/2014</v>
          </cell>
          <cell r="B217" t="str">
            <v>2014.0.071.732.5</v>
          </cell>
          <cell r="C217" t="str">
            <v>adaptado doc 12/05/2018</v>
          </cell>
          <cell r="D217" t="str">
            <v>MB</v>
          </cell>
          <cell r="G217" t="str">
            <v>100/SMADS/2014</v>
          </cell>
          <cell r="K217" t="str">
            <v>INSTITUTO SOCIAL SANTA LÚCIA</v>
          </cell>
          <cell r="L217" t="str">
            <v>03.841.493/0001-80</v>
          </cell>
          <cell r="M217" t="str">
            <v>SCFV - MODALIDADE CJ: CENTRO PARA A JUVENTUDE COM ATEND. DE ADOLESCENTES E JOVENS DE 15 A 17 ANOS E 11 MESES</v>
          </cell>
          <cell r="N217" t="str">
            <v>SANTA LÚCIA</v>
          </cell>
          <cell r="Y217">
            <v>120</v>
          </cell>
          <cell r="AC217">
            <v>41852</v>
          </cell>
          <cell r="AD217">
            <v>43677</v>
          </cell>
          <cell r="AE217">
            <v>41820</v>
          </cell>
          <cell r="AG217" t="str">
            <v>93.10.08.243.3013.2059.3.3.50.39.00.0X - MANUTENÇÃO E OPERAÇÃO DOS ESPAÇOS DE CONVIVÊNCIA E FORTALECIMENTO DE VÍNCULOS - CRIANÇAS E ADOLESCENTES</v>
          </cell>
          <cell r="AH217">
            <v>39830.71</v>
          </cell>
        </row>
        <row r="218">
          <cell r="A218" t="str">
            <v>618/2013 DOC 27/11/2013</v>
          </cell>
          <cell r="B218" t="str">
            <v>2013.0.339.402.9</v>
          </cell>
          <cell r="C218" t="str">
            <v>DOC 27/10/2018 EDITAL 465/SMADS/2018 - 6024.2018.0009359-1</v>
          </cell>
          <cell r="D218" t="str">
            <v>CV</v>
          </cell>
          <cell r="G218" t="str">
            <v>588/SMADS/2013</v>
          </cell>
          <cell r="K218" t="str">
            <v>CENTRO COMUNITÁRIO NOSSA SENHORA APARECIDA - CCNSA</v>
          </cell>
          <cell r="L218" t="str">
            <v>49.077.829/0001-81</v>
          </cell>
          <cell r="M218" t="str">
            <v>SCFV - MODALIDADE CJ: CENTRO PARA A JUVENTUDE COM ATEND. DE ADOLESCENTES E JOVENS DE 15 A 17 ANOS E 11 MESES</v>
          </cell>
          <cell r="N218" t="str">
            <v>CJ EUCALIPTOS</v>
          </cell>
          <cell r="Y218">
            <v>60</v>
          </cell>
          <cell r="AC218">
            <v>41640</v>
          </cell>
          <cell r="AD218">
            <v>43465</v>
          </cell>
          <cell r="AE218">
            <v>41638</v>
          </cell>
          <cell r="AG218" t="str">
            <v>93.10.08.243.3013.2059.3.3.50.39.00.0X - MANUTENÇÃO E OPERAÇÃO DOS ESPAÇOS DE CONVIVÊNCIA E FORTALECIMENTO DE VÍNCULOS - CRIANÇAS E ADOLESCENTES</v>
          </cell>
          <cell r="AH218">
            <v>34046.78</v>
          </cell>
        </row>
        <row r="219">
          <cell r="A219" t="str">
            <v>550/2013 DOC 09/10/2013 E 12/10/2013</v>
          </cell>
          <cell r="B219" t="str">
            <v>2013.0.257.727.8</v>
          </cell>
          <cell r="C219" t="str">
            <v>adaptado doc 20/04/2018 // DOC 27/10/2018 EDITAL 459/SMADS/2018 - 6024.2018.0009355-9</v>
          </cell>
          <cell r="D219" t="str">
            <v>IQ</v>
          </cell>
          <cell r="G219" t="str">
            <v>572/SMADS/2013</v>
          </cell>
          <cell r="K219" t="str">
            <v>JARDINS UNIDOS NUM TRABALHO DE OBRAS SOCIAIS - JUNTOS</v>
          </cell>
          <cell r="L219" t="str">
            <v>48.492.391/0001-35</v>
          </cell>
          <cell r="M219" t="str">
            <v>SCFV - MODALIDADE CJ: CENTRO PARA A JUVENTUDE COM ATEND. DE ADOLESCENTES E JOVENS DE 15 A 17 ANOS E 11 MESES</v>
          </cell>
          <cell r="N219" t="str">
            <v>JUNTOS IV</v>
          </cell>
          <cell r="Y219">
            <v>60</v>
          </cell>
          <cell r="AC219">
            <v>41640</v>
          </cell>
          <cell r="AD219">
            <v>43465</v>
          </cell>
          <cell r="AE219">
            <v>41638</v>
          </cell>
          <cell r="AG219" t="str">
            <v>93.10.08.243.3013.2059.3.3.50.39.00.0X - MANUTENÇÃO E OPERAÇÃO DOS ESPAÇOS DE CONVIVÊNCIA E FORTALECIMENTO DE VÍNCULOS - CRIANÇAS E ADOLESCENTES</v>
          </cell>
          <cell r="AH219">
            <v>34046.78</v>
          </cell>
        </row>
        <row r="220">
          <cell r="A220" t="str">
            <v>539/2013 DOC 09/10/2013 E 12/10/2013</v>
          </cell>
          <cell r="B220" t="str">
            <v>2013.0.257.673.5</v>
          </cell>
          <cell r="C220" t="str">
            <v>adaptado doc 20/04/2018 // DOC 27/10/2018 EDITAL 464/SMADS/2018 - 6024.2018.0009353-2</v>
          </cell>
          <cell r="D220" t="str">
            <v>IQ</v>
          </cell>
          <cell r="G220" t="str">
            <v>564/SMADS/2013</v>
          </cell>
          <cell r="K220" t="str">
            <v>AÇÃO COMUNITÁRIA SÃO JOSÉ OPERÁRIO</v>
          </cell>
          <cell r="L220" t="str">
            <v>53.494.894/0001-80</v>
          </cell>
          <cell r="M220" t="str">
            <v>SCFV - MODALIDADE CJ: CENTRO PARA A JUVENTUDE COM ATEND. DE ADOLESCENTES E JOVENS DE 15 A 17 ANOS E 11 MESES</v>
          </cell>
          <cell r="N220" t="str">
            <v>SÃO JOSÉ OPERÁRIO</v>
          </cell>
          <cell r="Y220">
            <v>60</v>
          </cell>
          <cell r="AC220">
            <v>41640</v>
          </cell>
          <cell r="AD220">
            <v>43465</v>
          </cell>
          <cell r="AE220">
            <v>41631</v>
          </cell>
          <cell r="AG220" t="str">
            <v>93.10.08.243.3013.2059.3.3.50.39.00.0X - MANUTENÇÃO E OPERAÇÃO DOS ESPAÇOS DE CONVIVÊNCIA E FORTALECIMENTO DE VÍNCULOS - CRIANÇAS E ADOLESCENTES</v>
          </cell>
          <cell r="AH220">
            <v>34046.78</v>
          </cell>
        </row>
        <row r="221">
          <cell r="A221" t="str">
            <v>548/2013 doc 09/10/2013</v>
          </cell>
          <cell r="B221" t="str">
            <v xml:space="preserve">2013.0.257.682.4 </v>
          </cell>
          <cell r="C221" t="str">
            <v>adaptado doc 20/04/2018 // DOC 30/10/2018 EDITAL 460/SMADS/2018 - 6024.2018.0009356-7</v>
          </cell>
          <cell r="D221" t="str">
            <v>IQ</v>
          </cell>
          <cell r="G221" t="str">
            <v>589/SMADS/2013</v>
          </cell>
          <cell r="K221" t="str">
            <v>UNIÃO CIDADE LIDER PRO MELHORAMENTOS DO BAIRRO</v>
          </cell>
          <cell r="L221" t="str">
            <v>50.861.129/0001-62</v>
          </cell>
          <cell r="M221" t="str">
            <v>SCFV - MODALIDADE CJ: CENTRO PARA A JUVENTUDE COM ATEND. DE ADOLESCENTES E JOVENS DE 15 A 17 ANOS E 11 MESES</v>
          </cell>
          <cell r="N221" t="str">
            <v>CJ CIDADE LIDER</v>
          </cell>
          <cell r="Y221">
            <v>60</v>
          </cell>
          <cell r="AC221">
            <v>41640</v>
          </cell>
          <cell r="AD221">
            <v>43465</v>
          </cell>
          <cell r="AE221">
            <v>41638</v>
          </cell>
          <cell r="AG221" t="str">
            <v>93.10.08.243.3013.2059.3.3.50.39.00.0X - MANUTENÇÃO E OPERAÇÃO DOS ESPAÇOS DE CONVIVÊNCIA E FORTALECIMENTO DE VÍNCULOS - CRIANÇAS E ADOLESCENTES</v>
          </cell>
          <cell r="AH221">
            <v>34046.78</v>
          </cell>
        </row>
        <row r="222">
          <cell r="A222" t="str">
            <v>199/2014 DOC 19/11/2014</v>
          </cell>
          <cell r="B222" t="str">
            <v>2014.0.309.840.5</v>
          </cell>
          <cell r="C222" t="str">
            <v>ADAPTADO DOC 01/02/2018</v>
          </cell>
          <cell r="D222" t="str">
            <v>PR</v>
          </cell>
          <cell r="G222" t="str">
            <v>015/SMADS/2015</v>
          </cell>
          <cell r="K222" t="str">
            <v>ASSOCIAÇÃO ASSISTENCIAL COMUNITÁRIA AZARIAS</v>
          </cell>
          <cell r="L222" t="str">
            <v>03.864.895/0001-09</v>
          </cell>
          <cell r="M222" t="str">
            <v>SCFV - MODALIDADE CJ: CENTRO PARA A JUVENTUDE COM ATEND. DE ADOLESCENTES E JOVENS DE 15 A 17 ANOS E 11 MESES</v>
          </cell>
          <cell r="N222" t="str">
            <v>CJ AZARIAS</v>
          </cell>
          <cell r="Y222">
            <v>60</v>
          </cell>
          <cell r="AC222">
            <v>42156</v>
          </cell>
          <cell r="AD222">
            <v>43982</v>
          </cell>
          <cell r="AE222">
            <v>42083</v>
          </cell>
          <cell r="AG222" t="str">
            <v>93.10.08.243.3013.2059.3.3.50.39.00.0X - MANUTENÇÃO E OPERAÇÃO DOS ESPAÇOS DE CONVIVÊNCIA E FORTALECIMENTO DE VÍNCULOS - CRIANÇAS E ADOLESCENTES</v>
          </cell>
          <cell r="AH222">
            <v>37160.32</v>
          </cell>
        </row>
        <row r="223">
          <cell r="A223" t="str">
            <v>004/2015 DOC 16/01/2015</v>
          </cell>
          <cell r="B223" t="str">
            <v>2014.0.322.430.3</v>
          </cell>
          <cell r="C223" t="str">
            <v>ADAPTADO DOC 01/02/2018</v>
          </cell>
          <cell r="D223" t="str">
            <v>PR</v>
          </cell>
          <cell r="G223" t="str">
            <v>024/SMADS/2015</v>
          </cell>
          <cell r="K223" t="str">
            <v>ASSOCIAÇÃO ASSISTENCIAL COMUNITÁRIA AZARIAS</v>
          </cell>
          <cell r="L223" t="str">
            <v>03.864.895/0001-09</v>
          </cell>
          <cell r="M223" t="str">
            <v>SCFV - MODALIDADE CJ: CENTRO PARA A JUVENTUDE COM ATEND. DE ADOLESCENTES E JOVENS DE 15 A 17 ANOS E 11 MESES</v>
          </cell>
          <cell r="N223" t="str">
            <v>CJ ANHANGUERA</v>
          </cell>
          <cell r="Y223">
            <v>60</v>
          </cell>
          <cell r="AC223">
            <v>42110</v>
          </cell>
          <cell r="AD223">
            <v>43936</v>
          </cell>
          <cell r="AE223">
            <v>42109</v>
          </cell>
          <cell r="AG223" t="str">
            <v>93.10.08.243.3013.2059.3.3.50.39.00.0X - MANUTENÇÃO E OPERAÇÃO DOS ESPAÇOS DE CONVIVÊNCIA E FORTALECIMENTO DE VÍNCULOS - CRIANÇAS E ADOLESCENTES</v>
          </cell>
          <cell r="AH223">
            <v>39046.78</v>
          </cell>
        </row>
        <row r="224">
          <cell r="A224" t="str">
            <v>502/2013 DOC 17/09/2013</v>
          </cell>
          <cell r="B224" t="str">
            <v>2013.0.233.321.2</v>
          </cell>
          <cell r="C224" t="str">
            <v>6024.2018/0008133-0 edital 390/2018 doc 04/10/2018   ///   adaptado doc 11/04/2018</v>
          </cell>
          <cell r="D224" t="str">
            <v>SM</v>
          </cell>
          <cell r="G224" t="str">
            <v>007/SMADS/2014</v>
          </cell>
          <cell r="K224" t="str">
            <v>AÇÃO COMUNITÁRIA PAROQUIAL DO JARDIM COLONIAL PE. EMIR RIGON</v>
          </cell>
          <cell r="L224" t="str">
            <v>52.801.883/0001-32</v>
          </cell>
          <cell r="M224" t="str">
            <v>SCFV - MODALIDADE CJ: CENTRO PARA A JUVENTUDE COM ATEND. DE ADOLESCENTES E JOVENS DE 15 A 17 ANOS E 11 MESES</v>
          </cell>
          <cell r="N224" t="str">
            <v>CPA PE. BELLO</v>
          </cell>
          <cell r="Y224">
            <v>120</v>
          </cell>
          <cell r="AC224">
            <v>41671</v>
          </cell>
          <cell r="AD224">
            <v>43496</v>
          </cell>
          <cell r="AE224">
            <v>41670</v>
          </cell>
          <cell r="AG224" t="str">
            <v>93.10.08.243.3013.2059.3.3.50.39.00.0X - MANUTENÇÃO E OPERAÇÃO DOS ESPAÇOS DE CONVIVÊNCIA E FORTALECIMENTO DE VÍNCULOS - CRIANÇAS E ADOLESCENTES</v>
          </cell>
          <cell r="AH224">
            <v>45399.38</v>
          </cell>
        </row>
        <row r="225">
          <cell r="A225" t="str">
            <v>449/2013 DOC 23/07/2013</v>
          </cell>
          <cell r="B225" t="str">
            <v>2013.0.181.346.6</v>
          </cell>
          <cell r="C225" t="str">
            <v>DOC 31/10/18 EDITAL 475/2018 - 6024.2018.0009205-6 e PRORROGAÇÃO DE VIGENCIA ATÉ 31/01/2019</v>
          </cell>
          <cell r="D225" t="str">
            <v>SA</v>
          </cell>
          <cell r="G225" t="str">
            <v>531/SMADS/2013</v>
          </cell>
          <cell r="K225" t="str">
            <v>ASSOCIAÇÃO CENTRO SOCIAL BROOKLIN PAULISTA</v>
          </cell>
          <cell r="L225" t="str">
            <v>61.863.825/0003-96</v>
          </cell>
          <cell r="M225" t="str">
            <v>SCFV - MODALIDADE CJ: CENTRO PARA A JUVENTUDE COM ATEND. DE ADOLESCENTES E JOVENS DE 15 A 17 ANOS E 11 MESES</v>
          </cell>
          <cell r="N225" t="str">
            <v>CJ MUNDO NOVO</v>
          </cell>
          <cell r="Y225">
            <v>60</v>
          </cell>
          <cell r="AC225">
            <v>41579</v>
          </cell>
          <cell r="AD225">
            <v>43496</v>
          </cell>
          <cell r="AE225">
            <v>41578</v>
          </cell>
          <cell r="AG225" t="str">
            <v>93.10.08.243.3013.2059.3.3.50.39.00.0X - MANUTENÇÃO E OPERAÇÃO DOS ESPAÇOS DE CONVIVÊNCIA E FORTALECIMENTO DE VÍNCULOS - CRIANÇAS E ADOLESCENTES</v>
          </cell>
          <cell r="AH225">
            <v>30232.87</v>
          </cell>
        </row>
        <row r="226">
          <cell r="A226" t="str">
            <v>255/2015 DOC 10/09/2015</v>
          </cell>
          <cell r="B226" t="str">
            <v>2015.0.227.947.5</v>
          </cell>
          <cell r="C226" t="str">
            <v>ADAPTADO DOC 02/02/2018</v>
          </cell>
          <cell r="D226" t="str">
            <v>SA</v>
          </cell>
          <cell r="G226" t="str">
            <v>240/SMADS/2015</v>
          </cell>
          <cell r="K226" t="str">
            <v>AÇÃO SOCIAL LARGO 13</v>
          </cell>
          <cell r="L226" t="str">
            <v>43.987.809/0001-61</v>
          </cell>
          <cell r="M226" t="str">
            <v>SCFV - MODALIDADE CJ: CENTRO PARA A JUVENTUDE COM ATEND. DE ADOLESCENTES E JOVENS DE 15 A 17 ANOS E 11 MESES</v>
          </cell>
          <cell r="Y226">
            <v>60</v>
          </cell>
          <cell r="AC226">
            <v>42370</v>
          </cell>
          <cell r="AD226">
            <v>44196</v>
          </cell>
          <cell r="AE226">
            <v>42368</v>
          </cell>
          <cell r="AG226" t="str">
            <v>93.10.08.243.3013.2059.3.3.50.39.00.0X - MANUTENÇÃO E OPERAÇÃO DOS ESPAÇOS DE CONVIVÊNCIA E FORTALECIMENTO DE VÍNCULOS - CRIANÇAS E ADOLESCENTES</v>
          </cell>
          <cell r="AH226">
            <v>30232.87</v>
          </cell>
        </row>
        <row r="227">
          <cell r="A227" t="str">
            <v>Edital 328/2018 doc 25/07/2018</v>
          </cell>
          <cell r="B227" t="str">
            <v>6024.2018-0006136-3</v>
          </cell>
          <cell r="C227" t="str">
            <v>ANTERIOR 2011.0.201.561.6</v>
          </cell>
          <cell r="D227" t="str">
            <v>SA</v>
          </cell>
          <cell r="G227" t="str">
            <v>572/SMADS/2018</v>
          </cell>
          <cell r="K227" t="str">
            <v>GAIA GRUPO DE ASSISTÊNCIA AO IDOSO, À INFÂNCIA E À ADOLESCÊNCIA</v>
          </cell>
          <cell r="L227" t="str">
            <v>07.040.234/0001-01</v>
          </cell>
          <cell r="M227" t="str">
            <v>SCFV - MODALIDADE CJ: CENTRO PARA A JUVENTUDE COM ATEND. DE ADOLESCENTES E JOVENS DE 15 A 17 ANOS E 11 MESES</v>
          </cell>
          <cell r="N227" t="str">
            <v>CJ REVIRA-AÇÃO</v>
          </cell>
          <cell r="Y227">
            <v>60</v>
          </cell>
          <cell r="AC227">
            <v>43417</v>
          </cell>
          <cell r="AD227">
            <v>45242</v>
          </cell>
          <cell r="AG227" t="str">
            <v>93.10.08.243.3013.2059.3.3.50.39.00.0X - MANUTENÇÃO E OPERAÇÃO DOS ESPAÇOS DE CONVIVÊNCIA E FORTALECIMENTO DE VÍNCULOS - CRIANÇAS E ADOLESCENTES</v>
          </cell>
          <cell r="AH227">
            <v>34046.78</v>
          </cell>
        </row>
        <row r="228">
          <cell r="A228" t="str">
            <v>edital 317/2018 doc 13/07/2018</v>
          </cell>
          <cell r="B228" t="str">
            <v xml:space="preserve">6024.2018/0005771-4 
</v>
          </cell>
          <cell r="C228" t="str">
            <v>2013.0.204.989.1 ANTERIOR</v>
          </cell>
          <cell r="D228" t="str">
            <v>MP</v>
          </cell>
          <cell r="G228" t="str">
            <v>541/SMADS/2018</v>
          </cell>
          <cell r="K228" t="str">
            <v>ASSISTÊNCIA COMUNITÁRIA DE AÇÃO SOCIAL DE SÃO MIGUEL PAULISTA - ACAS</v>
          </cell>
          <cell r="L228" t="str">
            <v>57.348.757/0001-98</v>
          </cell>
          <cell r="M228" t="str">
            <v>SCFV - MODALIDADE CJ: CENTRO PARA A JUVENTUDE COM ATEND. DE ADOLESCENTES E JOVENS DE 15 A 17 ANOS E 11 MESES</v>
          </cell>
          <cell r="N228" t="str">
            <v>QP ACAS</v>
          </cell>
          <cell r="Y228">
            <v>540</v>
          </cell>
          <cell r="AC228">
            <v>43405</v>
          </cell>
          <cell r="AD228">
            <v>45230</v>
          </cell>
          <cell r="AE228">
            <v>43399</v>
          </cell>
          <cell r="AG228" t="str">
            <v>93.10.08.243.3013.2059.3.3.50.39.00.0X - MANUTENÇÃO E OPERAÇÃO DOS ESPAÇOS DE CONVIVÊNCIA E FORTALECIMENTO DE VÍNCULOS - CRIANÇAS E ADOLESCENTES</v>
          </cell>
          <cell r="AH228">
            <v>163223.65</v>
          </cell>
        </row>
        <row r="229">
          <cell r="A229" t="str">
            <v>Edital 302/2018 doc 21/06/2018</v>
          </cell>
          <cell r="B229" t="str">
            <v xml:space="preserve">6024.2018/0003924-4 
</v>
          </cell>
          <cell r="C229" t="str">
            <v>2013.0.205.025.3 ANTERIOR</v>
          </cell>
          <cell r="D229" t="str">
            <v>MP</v>
          </cell>
          <cell r="G229" t="str">
            <v>545/SMADS/2018</v>
          </cell>
          <cell r="K229" t="str">
            <v>CENTRO EDUCACIONAL COMUNITÁRIO DA CRIANÇA E DO ADOLESCENTE ADEMIR ALMEIDA LEMOS</v>
          </cell>
          <cell r="L229" t="str">
            <v>56.089.956/0001-66</v>
          </cell>
          <cell r="M229" t="str">
            <v>SCFV - MODALIDADE CJ: CENTRO PARA A JUVENTUDE COM ATEND. DE ADOLESCENTES E JOVENS DE 15 A 17 ANOS E 11 MESES</v>
          </cell>
          <cell r="N229" t="str">
            <v>CJ ADEMIR DE ALMEIDA LEMOS</v>
          </cell>
          <cell r="Y229">
            <v>60</v>
          </cell>
          <cell r="AC229">
            <v>43405</v>
          </cell>
          <cell r="AD229">
            <v>45230</v>
          </cell>
          <cell r="AE229">
            <v>43402</v>
          </cell>
          <cell r="AG229" t="str">
            <v>93.10.08.243.3013.2059.3.3.50.39.00.0X - MANUTENÇÃO E OPERAÇÃO DOS ESPAÇOS DE CONVIVÊNCIA E FORTALECIMENTO DE VÍNCULOS - CRIANÇAS E ADOLESCENTES</v>
          </cell>
          <cell r="AH229">
            <v>34046.78</v>
          </cell>
        </row>
        <row r="230">
          <cell r="A230" t="str">
            <v>468/2013 doc 13/08/2013</v>
          </cell>
          <cell r="B230" t="str">
            <v>2013.0.205.006.7</v>
          </cell>
          <cell r="C230" t="str">
            <v>6024.2018/0003934-1 Edital 303/2018 doc 21/06/2018 // 31/10/2018 DESPACHO AUTORIZATÓRIO  ADITAMENTO PRORROGANDO VIGENCIA  ATÉ 29/04/2019</v>
          </cell>
          <cell r="D230" t="str">
            <v>MP</v>
          </cell>
          <cell r="G230" t="str">
            <v>540/SMADS/2013</v>
          </cell>
          <cell r="K230" t="str">
            <v>CENTRO DE EDUCAÇÃO POPULAR DA COMUNIDADE NOSSA SENHORA APARECIDA</v>
          </cell>
          <cell r="L230" t="str">
            <v>65.508.863/0001-10</v>
          </cell>
          <cell r="M230" t="str">
            <v>SCFV - MODALIDADE CJ: CENTRO PARA A JUVENTUDE COM ATEND. DE ADOLESCENTES E JOVENS DE 15 A 17 ANOS E 11 MESES</v>
          </cell>
          <cell r="N230" t="str">
            <v>CJ CULTIVANDO ESTRELAS</v>
          </cell>
          <cell r="Y230">
            <v>60</v>
          </cell>
          <cell r="AC230">
            <v>41579</v>
          </cell>
          <cell r="AD230">
            <v>43584</v>
          </cell>
          <cell r="AE230">
            <v>41578</v>
          </cell>
          <cell r="AG230" t="str">
            <v>93.10.08.243.3013.2059.3.3.50.39.00.0X - MANUTENÇÃO E OPERAÇÃO DOS ESPAÇOS DE CONVIVÊNCIA E FORTALECIMENTO DE VÍNCULOS - CRIANÇAS E ADOLESCENTES</v>
          </cell>
          <cell r="AH230">
            <v>34046.78</v>
          </cell>
        </row>
        <row r="231">
          <cell r="A231" t="str">
            <v>138/2016 DOC 03/08/2016</v>
          </cell>
          <cell r="B231" t="str">
            <v>2016.0.168.228.6</v>
          </cell>
          <cell r="C231" t="str">
            <v>ADAPTADO DOC 02/02/2018 // 30/10/2018 EXTRATO ADITAMENTO 002/2018, PRORROGAÇÃO DE VIGENCIA ATE 31/10/2021</v>
          </cell>
          <cell r="D231" t="str">
            <v>MG</v>
          </cell>
          <cell r="G231" t="str">
            <v>165/SMADS/2016</v>
          </cell>
          <cell r="K231" t="str">
            <v>FUNDAÇÃO LAR DE SÃO BENTO</v>
          </cell>
          <cell r="L231" t="str">
            <v>60.419.637/0001-49</v>
          </cell>
          <cell r="M231" t="str">
            <v>SCFV - MODALIDADE CJ: CENTRO PARA A JUVENTUDE COM ATEND. DE ADOLESCENTES E JOVENS DE 15 A 17 ANOS E 11 MESES</v>
          </cell>
          <cell r="N231" t="str">
            <v>CJ DOM MACÁRIO</v>
          </cell>
          <cell r="Y231">
            <v>120</v>
          </cell>
          <cell r="AC231">
            <v>42675</v>
          </cell>
          <cell r="AD231">
            <v>44500</v>
          </cell>
          <cell r="AE231">
            <v>42656</v>
          </cell>
          <cell r="AG231" t="str">
            <v>93.10.08.243.3013.2059.3.3.50.39.00.0X - MANUTENÇÃO E OPERAÇÃO DOS ESPAÇOS DE CONVIVÊNCIA E FORTALECIMENTO DE VÍNCULOS - CRIANÇAS E ADOLESCENTES</v>
          </cell>
          <cell r="AH231">
            <v>41443.160000000003</v>
          </cell>
        </row>
        <row r="232">
          <cell r="A232" t="str">
            <v>458/2013 DOC 08/08/2013</v>
          </cell>
          <cell r="B232" t="str">
            <v>2013.0.174.088.4</v>
          </cell>
          <cell r="C232" t="str">
            <v>25/10/2018 DESPACHO AUTORIZATÓRIO - ADITAMENTO PRORROGANDO PRAZO DE VIGENCIA ATÉ 31/01/2019</v>
          </cell>
          <cell r="D232" t="str">
            <v>SB</v>
          </cell>
          <cell r="G232" t="str">
            <v>520/SMADS/2013</v>
          </cell>
          <cell r="K232" t="str">
            <v>ASSOCIAÇÃO UNIÃO DA JUTA</v>
          </cell>
          <cell r="L232" t="str">
            <v>67.134.155/0001-91</v>
          </cell>
          <cell r="M232" t="str">
            <v>SCFV - MODALIDADE CJ: CENTRO PARA A JUVENTUDE COM ATEND. DE ADOLESCENTES E JOVENS DE 15 A 17 ANOS E 11 MESES</v>
          </cell>
          <cell r="N232" t="str">
            <v>CJ UNIÃO DA JUTA</v>
          </cell>
          <cell r="Y232">
            <v>60</v>
          </cell>
          <cell r="AC232">
            <v>41579</v>
          </cell>
          <cell r="AD232">
            <v>43496</v>
          </cell>
          <cell r="AE232">
            <v>41579</v>
          </cell>
          <cell r="AG232" t="str">
            <v>93.10.08.243.3013.2059.3.3.50.39.00.0X - MANUTENÇÃO E OPERAÇÃO DOS ESPAÇOS DE CONVIVÊNCIA E FORTALECIMENTO DE VÍNCULOS - CRIANÇAS E ADOLESCENTES</v>
          </cell>
          <cell r="AH232">
            <v>34046.78</v>
          </cell>
        </row>
        <row r="233">
          <cell r="A233" t="str">
            <v>456/2013 doc 08/08/2013</v>
          </cell>
          <cell r="B233" t="str">
            <v>2013.0.174.124.4</v>
          </cell>
          <cell r="C233" t="str">
            <v>25/10/2018  DESPACHO AUTORIZATÓRIO - ADITAMENTO PRORROGANDO PRAZO DE VIGENCIA ATÉ 31/01/2019</v>
          </cell>
          <cell r="D233" t="str">
            <v>VP</v>
          </cell>
          <cell r="G233" t="str">
            <v>530/SMADS/2013</v>
          </cell>
          <cell r="K233" t="str">
            <v>LEGIÃO MIRIM DE VILA PRUDENTE</v>
          </cell>
          <cell r="L233" t="str">
            <v>50.209.717/0001-16</v>
          </cell>
          <cell r="M233" t="str">
            <v>SCFV - MODALIDADE CJ: CENTRO PARA A JUVENTUDE COM ATEND. DE ADOLESCENTES E JOVENS DE 15 A 17 ANOS E 11 MESES</v>
          </cell>
          <cell r="N233" t="str">
            <v>LEGIÃO MIRIM</v>
          </cell>
          <cell r="Y233">
            <v>180</v>
          </cell>
          <cell r="AC233">
            <v>41579</v>
          </cell>
          <cell r="AD233">
            <v>43496</v>
          </cell>
          <cell r="AE233">
            <v>41578</v>
          </cell>
          <cell r="AG233" t="str">
            <v>93.10.08.243.3013.2059.3.3.50.39.00.0X - MANUTENÇÃO E OPERAÇÃO DOS ESPAÇOS DE CONVIVÊNCIA E FORTALECIMENTO DE VÍNCULOS - CRIANÇAS E ADOLESCENTES</v>
          </cell>
          <cell r="AH233">
            <v>59302.63</v>
          </cell>
        </row>
        <row r="234">
          <cell r="A234" t="str">
            <v>519/2013 DOC 28/09/2013 E 01/10/2013</v>
          </cell>
          <cell r="B234" t="str">
            <v>2013.0.234.872.4</v>
          </cell>
          <cell r="C234" t="str">
            <v>adaptado doc 16/05/2018</v>
          </cell>
          <cell r="D234" t="str">
            <v>SB</v>
          </cell>
          <cell r="G234" t="str">
            <v>010/SMADS/2014</v>
          </cell>
          <cell r="K234" t="str">
            <v>INSTITUTO DE JUVENTUDE INICIAÇÃO, FORMAÇÃO E CAPACITAÇÃO PROFISSIONAL DANIEL COMBONI</v>
          </cell>
          <cell r="L234" t="str">
            <v>01.817.591/0001-57</v>
          </cell>
          <cell r="M234" t="str">
            <v>SCFV - MODALIDADE CJ: CENTRO PARA A JUVENTUDE COM ATEND. DE ADOLESCENTES E JOVENS DE 15 A 17 ANOS E 11 MESES</v>
          </cell>
          <cell r="N234" t="str">
            <v>DOM LUCIANO MENDES DE ALMEIDA</v>
          </cell>
          <cell r="Y234">
            <v>60</v>
          </cell>
          <cell r="AC234">
            <v>41671</v>
          </cell>
          <cell r="AD234">
            <v>43496</v>
          </cell>
          <cell r="AE234">
            <v>41670</v>
          </cell>
          <cell r="AG234" t="str">
            <v>93.10.08.243.3013.2059.3.3.50.39.00.0X - MANUTENÇÃO E OPERAÇÃO DOS ESPAÇOS DE CONVIVÊNCIA E FORTALECIMENTO DE VÍNCULOS - CRIANÇAS E ADOLESCENTES</v>
          </cell>
          <cell r="AH234">
            <v>30232.87</v>
          </cell>
        </row>
        <row r="235">
          <cell r="A235" t="str">
            <v>516/2013 DOC 02/10/2013</v>
          </cell>
          <cell r="B235" t="str">
            <v>2013.0.234.860.0</v>
          </cell>
          <cell r="C235" t="str">
            <v>adaptado doc 16/05/2018</v>
          </cell>
          <cell r="D235" t="str">
            <v>SB</v>
          </cell>
          <cell r="G235" t="str">
            <v>021/SMADS/2014</v>
          </cell>
          <cell r="K235" t="str">
            <v>NASCE - NUCLEO DE APOIO SOCIAL AO CANTINHO DA ESPERANÇA</v>
          </cell>
          <cell r="L235" t="str">
            <v>03.363.505/0001-09</v>
          </cell>
          <cell r="M235" t="str">
            <v>SCFV - MODALIDADE CJ: CENTRO PARA A JUVENTUDE COM ATEND. DE ADOLESCENTES E JOVENS DE 15 A 17 ANOS E 11 MESES</v>
          </cell>
          <cell r="N235" t="str">
            <v>CJ InterAÇÃO</v>
          </cell>
          <cell r="Y235">
            <v>60</v>
          </cell>
          <cell r="AC235">
            <v>41671</v>
          </cell>
          <cell r="AD235">
            <v>43496</v>
          </cell>
          <cell r="AE235">
            <v>41670</v>
          </cell>
          <cell r="AG235" t="str">
            <v>93.10.08.243.3013.2059.3.3.50.39.00.0X - MANUTENÇÃO E OPERAÇÃO DOS ESPAÇOS DE CONVIVÊNCIA E FORTALECIMENTO DE VÍNCULOS - CRIANÇAS E ADOLESCENTES</v>
          </cell>
          <cell r="AH235">
            <v>34046.78</v>
          </cell>
        </row>
        <row r="237">
          <cell r="A237" t="str">
            <v>601/2013 DOC 12/11/2013</v>
          </cell>
          <cell r="B237" t="str">
            <v>2013.0.288.951.2</v>
          </cell>
          <cell r="C237" t="str">
            <v>adaptado doc 20/04/2018</v>
          </cell>
          <cell r="D237" t="str">
            <v>IQ</v>
          </cell>
          <cell r="G237" t="str">
            <v>594/SMADS/2013</v>
          </cell>
          <cell r="K237" t="str">
            <v>INSTITUTO CRIANÇA CIDADÃ</v>
          </cell>
          <cell r="L237" t="str">
            <v>03.205.769/0001-34</v>
          </cell>
          <cell r="M237" t="str">
            <v>SCFV - MODALIDADE CLUBE DA TURMA - Atend. à crianças, adolescentes e jovens de 06 a 17 anos e 11 meses</v>
          </cell>
          <cell r="N237" t="str">
            <v>CLUBE DA TURMA CASA DE CULTURA LEIDE DAS NEVES</v>
          </cell>
          <cell r="Y237">
            <v>240</v>
          </cell>
          <cell r="AC237">
            <v>41640</v>
          </cell>
          <cell r="AD237">
            <v>43465</v>
          </cell>
          <cell r="AE237">
            <v>41638</v>
          </cell>
          <cell r="AG237" t="str">
            <v>93.10.08.243.3013.2059.3.3.50.39.00.0X - MANUTENÇÃO E OPERAÇÃO DOS ESPAÇOS DE CONVIVÊNCIA E FORTALECIMENTO DE VÍNCULOS - CRIANÇAS E ADOLESCENTES</v>
          </cell>
          <cell r="AH237">
            <v>89381.210000000021</v>
          </cell>
        </row>
        <row r="238">
          <cell r="A238" t="str">
            <v>154/2015 DOC 19/05/2015</v>
          </cell>
          <cell r="B238" t="str">
            <v>2015.0.115.536.5</v>
          </cell>
          <cell r="C238" t="str">
            <v>ADAPTADO 09/02/2018</v>
          </cell>
          <cell r="D238" t="str">
            <v>VM</v>
          </cell>
          <cell r="G238" t="str">
            <v>090/SMADS/2015</v>
          </cell>
          <cell r="K238" t="str">
            <v>ASSOCIAÇÃO DE APOIO AO PROJETO QUIXOTE</v>
          </cell>
          <cell r="L238" t="str">
            <v>04.250.687/0001-74</v>
          </cell>
          <cell r="M238" t="str">
            <v>SCFV - CLUBE DA TURMA</v>
          </cell>
          <cell r="N238" t="str">
            <v>CLUBE DA TURMA PROJETO QUIXOTE</v>
          </cell>
          <cell r="Y238">
            <v>60</v>
          </cell>
          <cell r="AC238">
            <v>42186</v>
          </cell>
          <cell r="AD238">
            <v>44012</v>
          </cell>
          <cell r="AE238">
            <v>42916</v>
          </cell>
          <cell r="AG238" t="str">
            <v>93.10.08.243.3013.2059.3.3.50.39.00.0X - MANUTENÇÃO E OPERAÇÃO DOS ESPAÇOS DE CONVIVÊNCIA E FORTALECIMENTO DE VÍNCULOS - CRIANÇAS E ADOLESCENTES</v>
          </cell>
          <cell r="AH238">
            <v>40652.1</v>
          </cell>
        </row>
        <row r="239">
          <cell r="A239" t="str">
            <v>2014/2014 DOC 06/01/2015</v>
          </cell>
          <cell r="B239" t="str">
            <v>2014.0.342.475.2</v>
          </cell>
          <cell r="C239" t="str">
            <v>adaptado doc 11/08/2018</v>
          </cell>
          <cell r="D239" t="str">
            <v>BT</v>
          </cell>
          <cell r="G239" t="str">
            <v>014/SMADS/2015</v>
          </cell>
          <cell r="K239" t="str">
            <v>SOCIAL BOM JESUS - SBJ</v>
          </cell>
          <cell r="L239" t="str">
            <v>47.468.186/0001-71</v>
          </cell>
          <cell r="M239" t="str">
            <v>SCFV - MODALIDADE CIRCO ESCOLA - Atend. à crianças, adolescentes e jovens de 06 a 17 anos e 11 meses com a oferta de atividades circenses</v>
          </cell>
          <cell r="N239" t="str">
            <v>CIRCO ESCOLA BUTANTÃ / RIO PEQUENO</v>
          </cell>
          <cell r="Y239">
            <v>300</v>
          </cell>
          <cell r="AC239">
            <v>42095</v>
          </cell>
          <cell r="AD239">
            <v>43921</v>
          </cell>
          <cell r="AE239">
            <v>42094</v>
          </cell>
          <cell r="AG239" t="str">
            <v>93.10.08.243.3013.2059.3.3.50.39.00.0X - MANUTENÇÃO E OPERAÇÃO DOS ESPAÇOS DE CONVIVÊNCIA E FORTALECIMENTO DE VÍNCULOS - CRIANÇAS E ADOLESCENTES</v>
          </cell>
          <cell r="AH239">
            <v>130868.33</v>
          </cell>
        </row>
        <row r="240">
          <cell r="A240" t="str">
            <v>484/2013 doc 31/08/2013</v>
          </cell>
          <cell r="B240" t="str">
            <v>2013.0.235.352.3</v>
          </cell>
          <cell r="C240" t="str">
            <v>ADAPTADO DOC 18/05/2018</v>
          </cell>
          <cell r="D240" t="str">
            <v>CS</v>
          </cell>
          <cell r="G240" t="str">
            <v>109/SMADS/2014</v>
          </cell>
          <cell r="K240" t="str">
            <v>CENTRO DE DEFESA DOS DIREITOS DA CRIANÇA E DO ADOLESCENTE DE INTERLAGOS - CEDECA INTERLAGOS</v>
          </cell>
          <cell r="L240" t="str">
            <v>03.129.195/0001-62</v>
          </cell>
          <cell r="M240" t="str">
            <v>SCFV - MODALIDADE CIRCO ESCOLA - Atend. à crianças, adolescentes e jovens de 06 a 17 anos e 11 meses com a oferta de atividades circenses</v>
          </cell>
          <cell r="N240" t="str">
            <v>CIRCO ESCOLA GRAJAU</v>
          </cell>
          <cell r="Y240">
            <v>600</v>
          </cell>
          <cell r="AC240">
            <v>41869</v>
          </cell>
          <cell r="AD240">
            <v>43694</v>
          </cell>
          <cell r="AE240">
            <v>41869</v>
          </cell>
          <cell r="AG240" t="str">
            <v>93.10.08.243.3013.2059.3.3.50.39.00.0X - MANUTENÇÃO E OPERAÇÃO DOS ESPAÇOS DE CONVIVÊNCIA E FORTALECIMENTO DE VÍNCULOS - CRIANÇAS E ADOLESCENTES</v>
          </cell>
          <cell r="AH240">
            <v>178341.42</v>
          </cell>
        </row>
        <row r="241">
          <cell r="A241" t="str">
            <v>304/2015 doc 12/11/2015</v>
          </cell>
          <cell r="B241" t="str">
            <v>2015.0.298.331.8</v>
          </cell>
          <cell r="C241" t="str">
            <v>ADAPTADO DOC 03/03/2018</v>
          </cell>
          <cell r="D241" t="str">
            <v>IQ</v>
          </cell>
          <cell r="G241" t="str">
            <v>246/SMADS/2015</v>
          </cell>
          <cell r="K241" t="str">
            <v>INSTITUTO CRIANÇA CIDADÃ</v>
          </cell>
          <cell r="L241" t="str">
            <v>03.205.769/0001-34</v>
          </cell>
          <cell r="M241" t="str">
            <v>SCFV - MODALIDADE CIRCO SOCIAL</v>
          </cell>
          <cell r="N241" t="str">
            <v>CIRCO SOCIAL ÁGUIA DE HAIA</v>
          </cell>
          <cell r="Y241">
            <v>400</v>
          </cell>
          <cell r="AC241">
            <v>42370</v>
          </cell>
          <cell r="AD241">
            <v>44196</v>
          </cell>
          <cell r="AE241">
            <v>42368</v>
          </cell>
          <cell r="AG241" t="str">
            <v>93.10.08.243.3013.2059.3.3.50.39.00.0X - MANUTENÇÃO E OPERAÇÃO DOS ESPAÇOS DE CONVIVÊNCIA E FORTALECIMENTO DE VÍNCULOS - CRIANÇAS E ADOLESCENTES</v>
          </cell>
          <cell r="AH241">
            <v>158719.17000000004</v>
          </cell>
        </row>
        <row r="242">
          <cell r="A242" t="str">
            <v>309/2015 doc 13/11/2015</v>
          </cell>
          <cell r="B242" t="str">
            <v>2015.0.038.991.5</v>
          </cell>
          <cell r="C242" t="str">
            <v>ADAPTADO EM 09/02/2018, republicado em 06/03/2018</v>
          </cell>
          <cell r="D242" t="str">
            <v>PE</v>
          </cell>
          <cell r="G242" t="str">
            <v>252/SMADS/2015</v>
          </cell>
          <cell r="K242" t="str">
            <v>ASSOCIAÇÃO CRISTÃ DE MOÇOS DE SÃO PAULO - ACM</v>
          </cell>
          <cell r="L242" t="str">
            <v>60.982.576/0001-23</v>
          </cell>
          <cell r="M242" t="str">
            <v>SCFV - MODALIDADE: CIRCO SOCIAL</v>
          </cell>
          <cell r="N242" t="str">
            <v>CIRCO SOCIAL VILA RÉ</v>
          </cell>
          <cell r="Y242">
            <v>400</v>
          </cell>
          <cell r="AC242">
            <v>42370</v>
          </cell>
          <cell r="AD242">
            <v>44196</v>
          </cell>
          <cell r="AE242">
            <v>42368</v>
          </cell>
          <cell r="AG242" t="str">
            <v>93.10.08.243.3013.2059.3.3.50.39.00.0X - MANUTENÇÃO E OPERAÇÃO DOS ESPAÇOS DE CONVIVÊNCIA E FORTALECIMENTO DE VÍNCULOS - CRIANÇAS E ADOLESCENTES</v>
          </cell>
          <cell r="AH242">
            <v>158217.99</v>
          </cell>
        </row>
        <row r="243">
          <cell r="A243" t="str">
            <v>303/2015 DOC 12/11/2015</v>
          </cell>
          <cell r="B243" t="str">
            <v>2015.0.298.765.8</v>
          </cell>
          <cell r="C243" t="str">
            <v>adaptado 21/02/2018</v>
          </cell>
          <cell r="D243" t="str">
            <v>FO</v>
          </cell>
          <cell r="G243" t="str">
            <v>244/SMADS/2015</v>
          </cell>
          <cell r="K243" t="str">
            <v>PROMOVE AÇÃO SOCIO CULTURAL</v>
          </cell>
          <cell r="L243" t="str">
            <v>69.127.611/0001-00</v>
          </cell>
          <cell r="M243" t="str">
            <v>SCFV - MODALIDADE: CIRCO SOCIAL</v>
          </cell>
          <cell r="Y243">
            <v>400</v>
          </cell>
          <cell r="AC243">
            <v>42370</v>
          </cell>
          <cell r="AD243">
            <v>44196</v>
          </cell>
          <cell r="AE243">
            <v>42368</v>
          </cell>
          <cell r="AG243" t="str">
            <v>93.10.08.243.3013.2059.3.3.50.39.00.0X - MANUTENÇÃO E OPERAÇÃO DOS ESPAÇOS DE CONVIVÊNCIA E FORTALECIMENTO DE VÍNCULOS - CRIANÇAS E ADOLESCENTES</v>
          </cell>
          <cell r="AH243">
            <v>158719.17000000004</v>
          </cell>
        </row>
        <row r="244">
          <cell r="A244" t="str">
            <v>617/2013 DOC 28/11/2013</v>
          </cell>
          <cell r="B244" t="str">
            <v>2013.0.338.054.0</v>
          </cell>
          <cell r="C244" t="str">
            <v>adaptado doc 16/05/2018</v>
          </cell>
          <cell r="D244" t="str">
            <v>FO</v>
          </cell>
          <cell r="G244" t="str">
            <v>029/SMADS/2014</v>
          </cell>
          <cell r="K244" t="str">
            <v>ASSOCIAÇÃO ANTONIO E MARCOS CAVANIS - CASA CLAMOR CAVANIS "IRMÃO ALDO MENGHI"</v>
          </cell>
          <cell r="L244" t="str">
            <v>75.637.256/0017-70</v>
          </cell>
          <cell r="M244" t="str">
            <v>SCFV - MODALIDADE CLUBE DA TURMA - Atend. à crianças, adolescentes e jovens de 06 a 17 anos e 11 meses</v>
          </cell>
          <cell r="N244" t="str">
            <v>CLUBE DA TURMA CAVANIS</v>
          </cell>
          <cell r="Y244">
            <v>60</v>
          </cell>
          <cell r="AC244">
            <v>41671</v>
          </cell>
          <cell r="AD244">
            <v>43496</v>
          </cell>
          <cell r="AE244">
            <v>41670</v>
          </cell>
          <cell r="AG244" t="str">
            <v>93.10.08.243.3013.2059.3.3.50.39.00.0X - MANUTENÇÃO E OPERAÇÃO DOS ESPAÇOS DE CONVIVÊNCIA E FORTALECIMENTO DE VÍNCULOS - CRIANÇAS E ADOLESCENTES</v>
          </cell>
          <cell r="AH244">
            <v>35580.400000000001</v>
          </cell>
        </row>
        <row r="245">
          <cell r="A245" t="str">
            <v>308/2015 DOC 12/11/2015</v>
          </cell>
          <cell r="B245" t="str">
            <v>2015.0.298.329.6</v>
          </cell>
          <cell r="C245" t="str">
            <v>ADAPTADO DOC 02/02/2018</v>
          </cell>
          <cell r="D245" t="str">
            <v>IQ</v>
          </cell>
          <cell r="G245" t="str">
            <v>249/SMADS/2015</v>
          </cell>
          <cell r="K245" t="str">
            <v>OBRA SOCIAL DOM BOSCO</v>
          </cell>
          <cell r="L245" t="str">
            <v>61.882.395/0004-30</v>
          </cell>
          <cell r="M245" t="str">
            <v>SCFV - MODALIDADE: CIRCO SOCIAL</v>
          </cell>
          <cell r="Y245">
            <v>800</v>
          </cell>
          <cell r="AC245">
            <v>42370</v>
          </cell>
          <cell r="AD245">
            <v>44196</v>
          </cell>
          <cell r="AE245">
            <v>42368</v>
          </cell>
          <cell r="AG245" t="str">
            <v>93.10.08.243.3013.2059.3.3.50.39.00.0X - MANUTENÇÃO E OPERAÇÃO DOS ESPAÇOS DE CONVIVÊNCIA E FORTALECIMENTO DE VÍNCULOS - CRIANÇAS E ADOLESCENTES</v>
          </cell>
          <cell r="AH245">
            <v>288719.46999999997</v>
          </cell>
        </row>
        <row r="247">
          <cell r="A247" t="str">
            <v>310/2015 DOC 13/11/2015</v>
          </cell>
          <cell r="B247" t="str">
            <v>2015.0.300.661.8</v>
          </cell>
          <cell r="C247" t="str">
            <v>ADAPTADO DOC 17/02/2018</v>
          </cell>
          <cell r="D247" t="str">
            <v>AD</v>
          </cell>
          <cell r="G247" t="str">
            <v>251/SMADS/2015</v>
          </cell>
          <cell r="K247" t="str">
            <v>MAMÃE - ASSOCIAÇÃO DE ASSISTÊNCIA À CRIANÇA SANTAMARENSE</v>
          </cell>
          <cell r="L247" t="str">
            <v>62.915.459/0001-72</v>
          </cell>
          <cell r="M247" t="str">
            <v>SCFV - Serviço de convivência e Fortalecimento de Vínculos - MODALIDADE CENTRO DE CONVIVÊNCIA INTERGERACIONAL - CCINTER</v>
          </cell>
          <cell r="N247" t="str">
            <v>CCINTER CLUBE DA TURMA SANTA TEREZINHA</v>
          </cell>
          <cell r="Y247">
            <v>1020</v>
          </cell>
          <cell r="AC247">
            <v>42370</v>
          </cell>
          <cell r="AD247">
            <v>44196</v>
          </cell>
          <cell r="AE247">
            <v>42368</v>
          </cell>
          <cell r="AG247" t="str">
            <v>93.10.08.243.3013.6206.3.3.50.39.00.0X - MANUTENÇÃO E OPERAÇÃO DE ESPAÇOS INTERGERACIONAIS DE CONVIVÊNCIA E FORTALECIMENTO DE VÍNCULOS</v>
          </cell>
          <cell r="AH247">
            <v>345689.95000000007</v>
          </cell>
        </row>
        <row r="248">
          <cell r="A248" t="str">
            <v>141/2016 doc 19/08/2016</v>
          </cell>
          <cell r="B248" t="str">
            <v>2016.0.146.885.3</v>
          </cell>
          <cell r="C248" t="str">
            <v>adaptado doc 19/01/2018</v>
          </cell>
          <cell r="D248" t="str">
            <v>CL</v>
          </cell>
          <cell r="G248" t="str">
            <v>151/SMADS/2016</v>
          </cell>
          <cell r="K248" t="str">
            <v>SOCIAL BOM JESUS - SBJ</v>
          </cell>
          <cell r="L248" t="str">
            <v>47.468.186/0001-71</v>
          </cell>
          <cell r="M248" t="str">
            <v>SCFV - Serviço de convivência e Fortalecimento de Vínculos - MODALIDADE CENTRO DE CONVIVÊNCIA INTERGERACIONAL - CCINTER</v>
          </cell>
          <cell r="N248" t="str">
            <v>CCINTER JARDIM IMBÉ</v>
          </cell>
          <cell r="Y248">
            <v>360</v>
          </cell>
          <cell r="AC248">
            <v>42644</v>
          </cell>
          <cell r="AD248">
            <v>44469</v>
          </cell>
          <cell r="AE248">
            <v>42643</v>
          </cell>
          <cell r="AG248" t="str">
            <v>93.10.08.243.3013.6206.3.3.50.39.00.0X - MANUTENÇÃO E OPERAÇÃO DE ESPAÇOS INTERGERACIONAIS DE CONVIVÊNCIA E FORTALECIMENTO DE VÍNCULOS</v>
          </cell>
          <cell r="AH248">
            <v>122318.21</v>
          </cell>
        </row>
        <row r="249">
          <cell r="A249" t="str">
            <v>037/2016 doc 13/02/2016</v>
          </cell>
          <cell r="B249" t="str">
            <v>2016.0.003.112.5</v>
          </cell>
          <cell r="C249" t="str">
            <v>ADAPTADO DOC 02/02/2018 para retificação do número do processo, REPUBLICADO POR INCORREÇÕES DOC 16/08/2018</v>
          </cell>
          <cell r="D249" t="str">
            <v>JT</v>
          </cell>
          <cell r="G249" t="str">
            <v>131/SMADS/2016</v>
          </cell>
          <cell r="K249" t="str">
            <v>APOIO - ASSOCIAÇÃO DE AUXÍLIO MÚTUO DA REGIÃO LESTE</v>
          </cell>
          <cell r="L249" t="str">
            <v>74.087.081/0001-45</v>
          </cell>
          <cell r="M249" t="str">
            <v>SCFV - Serviço de convivência e Fortalecimento de Vínculos - MODALIDADE CENTRO DE CONVIVÊNCIA INTERGERACIONAL - CCINTER</v>
          </cell>
          <cell r="N249" t="str">
            <v>CENTRO DE CONVIVÊNCIA INTERGERACIONAL VILA NILO</v>
          </cell>
          <cell r="Y249">
            <v>120</v>
          </cell>
          <cell r="AC249">
            <v>42583</v>
          </cell>
          <cell r="AD249">
            <v>44408</v>
          </cell>
          <cell r="AE249">
            <v>42583</v>
          </cell>
          <cell r="AG249" t="str">
            <v>93.10.08.243.3013.6206.3.3.50.39.00.0X - MANUTENÇÃO E OPERAÇÃO DE ESPAÇOS INTERGERACIONAIS DE CONVIVÊNCIA E FORTALECIMENTO DE VÍNCULOS</v>
          </cell>
          <cell r="AH249">
            <v>46681.47</v>
          </cell>
        </row>
        <row r="250">
          <cell r="A250" t="str">
            <v>Edital 190/2018 doc 21/04/2018</v>
          </cell>
          <cell r="B250" t="str">
            <v>6024.2018/0002086-1</v>
          </cell>
          <cell r="D250" t="str">
            <v>PR</v>
          </cell>
          <cell r="G250" t="str">
            <v>499/SMADS/2018</v>
          </cell>
          <cell r="K250" t="str">
            <v>CENTRO DE APOIO COMUNITÁRIO DE PERUS</v>
          </cell>
          <cell r="L250" t="str">
            <v>01.314.935/0001-05</v>
          </cell>
          <cell r="M250" t="str">
            <v>SCFV - Serviço de convivência e Fortalecimento de Vínculos - MODALIDADE CENTRO DE CONVIVÊNCIA INTERGERACIONAL - CCINTER</v>
          </cell>
          <cell r="N250" t="str">
            <v>CCINTER PERUS</v>
          </cell>
          <cell r="Y250">
            <v>120</v>
          </cell>
          <cell r="AC250">
            <v>43374</v>
          </cell>
          <cell r="AD250">
            <v>45199</v>
          </cell>
          <cell r="AE250">
            <v>43377</v>
          </cell>
          <cell r="AG250" t="str">
            <v>93.10.08.243.3013.6206.3.3.50.39.00.0X - MANUTENÇÃO E OPERAÇÃO DE ESPAÇOS INTERGERACIONAIS DE CONVIVÊNCIA E FORTALECIMENTO DE VÍNCULOS</v>
          </cell>
          <cell r="AH250">
            <v>56539.040000000001</v>
          </cell>
        </row>
        <row r="252">
          <cell r="A252" t="str">
            <v>035/2016 doc 05/02/2016</v>
          </cell>
          <cell r="B252" t="str">
            <v>2016.0.016.002.2</v>
          </cell>
          <cell r="C252" t="str">
            <v>ADAPTADO DOC 02/02/2018</v>
          </cell>
          <cell r="D252" t="str">
            <v>MG</v>
          </cell>
          <cell r="G252" t="str">
            <v>080/SMADS/2016</v>
          </cell>
          <cell r="K252" t="str">
            <v>COORDENAÇÃO REGIONAL DAS OBRAS DE PROMOÇÃO HUMANA - CROPH</v>
          </cell>
          <cell r="L252" t="str">
            <v>43.473.487/0001-32</v>
          </cell>
          <cell r="M252" t="str">
            <v>SCFV - Serviço de convivência e Fortalecimento de Vínculos - MODALIDADE CENTRO DE CONVIVÊNCIA INTERGERACIONAL - CCINTER</v>
          </cell>
          <cell r="Y252">
            <v>240</v>
          </cell>
          <cell r="AC252">
            <v>42492</v>
          </cell>
          <cell r="AD252">
            <v>44317</v>
          </cell>
          <cell r="AE252">
            <v>42489</v>
          </cell>
          <cell r="AG252" t="str">
            <v>93.10.08.243.3013.6206.3.3.50.39.00.0X - MANUTENÇÃO E OPERAÇÃO DE ESPAÇOS INTERGERACIONAIS DE CONVIVÊNCIA E FORTALECIMENTO DE VÍNCULOS</v>
          </cell>
          <cell r="AH252">
            <v>80556.31</v>
          </cell>
        </row>
        <row r="253">
          <cell r="A253" t="str">
            <v>Edital 067/2017 doc 15/11/2017</v>
          </cell>
          <cell r="B253" t="str">
            <v>6024.2017-0002654-0</v>
          </cell>
          <cell r="D253" t="str">
            <v>MB</v>
          </cell>
          <cell r="G253" t="str">
            <v>241/SMADS/2018</v>
          </cell>
          <cell r="K253" t="str">
            <v>SOCIEDADE AMIGA E ESPORTIVA DO JARDIM COPACABANA</v>
          </cell>
          <cell r="L253" t="str">
            <v>52.168.804/0001-06</v>
          </cell>
          <cell r="M253" t="str">
            <v>SCFV - CENTRO DE CONVIVÊNCIA INTERGERACIONAL / CCINTER</v>
          </cell>
          <cell r="N253" t="str">
            <v>CCINTER IPAVA</v>
          </cell>
          <cell r="Y253">
            <v>120</v>
          </cell>
          <cell r="AC253">
            <v>43252</v>
          </cell>
          <cell r="AD253">
            <v>45077</v>
          </cell>
          <cell r="AE253">
            <v>43259</v>
          </cell>
          <cell r="AG253" t="str">
            <v>93.10.08.243.3013.2059.3.3.50.39.00.0X - MANUTENÇÃO E OPERAÇÃO DOS ESPAÇOS DE CONVIVÊNCIA E FORTALECIMENTO DE VÍNCULOS - CRIANÇAS E ADOLESCENTES</v>
          </cell>
          <cell r="AH253">
            <v>50190.5</v>
          </cell>
        </row>
        <row r="254">
          <cell r="A254" t="str">
            <v>307/2015 DOC 12/11/2015</v>
          </cell>
          <cell r="B254" t="str">
            <v>2015.0.298.455.1</v>
          </cell>
          <cell r="C254" t="str">
            <v>adaptado doc 06/03/2018</v>
          </cell>
          <cell r="D254" t="str">
            <v>MB</v>
          </cell>
          <cell r="G254" t="str">
            <v>248/SMADS/2015</v>
          </cell>
          <cell r="K254" t="str">
            <v>SOCIAL BOM JESUS - SBJ</v>
          </cell>
          <cell r="L254" t="str">
            <v>47.468.186/0001-71</v>
          </cell>
          <cell r="M254" t="str">
            <v>SCFV - Serviço de convivência e Fortalecimento de Vínculos - MODALIDADE CENTRO DE CONVIVÊNCIA INTERGERACIONAL - CCINTER</v>
          </cell>
          <cell r="N254" t="str">
            <v>CCINTER CLUBE DA TURMA</v>
          </cell>
          <cell r="Y254">
            <v>1020</v>
          </cell>
          <cell r="AC254">
            <v>42370</v>
          </cell>
          <cell r="AD254">
            <v>44196</v>
          </cell>
          <cell r="AE254">
            <v>42368</v>
          </cell>
          <cell r="AG254" t="str">
            <v>93.10.08.243.3013.6206.3.3.50.39.00.0X - MANUTENÇÃO E OPERAÇÃO DE ESPAÇOS INTERGERACIONAIS DE CONVIVÊNCIA E FORTALECIMENTO DE VÍNCULOS</v>
          </cell>
          <cell r="AH254">
            <v>366163.33999999997</v>
          </cell>
        </row>
        <row r="256">
          <cell r="A256" t="str">
            <v>132/2014 DOC 28/08/2014</v>
          </cell>
          <cell r="B256" t="str">
            <v>2014.0.233.360.5</v>
          </cell>
          <cell r="C256" t="str">
            <v>ADAPTADO DOC 26/04/2018</v>
          </cell>
          <cell r="D256" t="str">
            <v>JÁ</v>
          </cell>
          <cell r="G256" t="str">
            <v>186/SMADS/2014</v>
          </cell>
          <cell r="K256" t="str">
            <v>ALDEIA DO FUTURO ASSOCIAÇÃO PARA A MELHORIA DA CONDIÇÃO DA POPULAÇÃO CARENTE</v>
          </cell>
          <cell r="L256" t="str">
            <v>74.137.126/0001-49</v>
          </cell>
          <cell r="M256" t="str">
            <v>CENTRO DE DESENVOLVIMENTO SOCIAL E PRODUTIVO PARA ADOLESCENTES, JOVENS E ADULTOS - CEDESP</v>
          </cell>
          <cell r="Y256">
            <v>240</v>
          </cell>
          <cell r="AC256">
            <v>41940</v>
          </cell>
          <cell r="AD256">
            <v>43765</v>
          </cell>
          <cell r="AE256">
            <v>41940</v>
          </cell>
          <cell r="AG256" t="str">
            <v>93.10.08.243.3023.6168.3.3.50.39.00.0X - AÇÕES DE ORIENTAÇÃO AO MUNDO DO TRABALHO PARA ADOLESCENTES, JOVENS E ADULTOS</v>
          </cell>
          <cell r="AH256">
            <v>119780.5</v>
          </cell>
        </row>
        <row r="257">
          <cell r="A257" t="str">
            <v>178/2015 DOC 02/06/2015</v>
          </cell>
          <cell r="B257" t="str">
            <v>2015.0.129.480.2</v>
          </cell>
          <cell r="C257" t="str">
            <v>adaptação dos 25/01/2018</v>
          </cell>
          <cell r="D257" t="str">
            <v>JÁ</v>
          </cell>
          <cell r="G257" t="str">
            <v>111/SMADS/2015</v>
          </cell>
          <cell r="K257" t="str">
            <v>SOCIEDADE DE AMPARO FRATERNO CASA DO CAMINHO</v>
          </cell>
          <cell r="L257" t="str">
            <v>43.897.560/0001-01</v>
          </cell>
          <cell r="M257" t="str">
            <v>CENTRO DE DESENVOLVIMENTO SOCIAL E PRODUTIVO PARA ADOLESCENTES, JOVENS E ADULTOS - CEDESP</v>
          </cell>
          <cell r="Y257">
            <v>120</v>
          </cell>
          <cell r="AC257">
            <v>42191</v>
          </cell>
          <cell r="AD257">
            <v>44017</v>
          </cell>
          <cell r="AE257">
            <v>42191</v>
          </cell>
          <cell r="AG257" t="str">
            <v>93.10.08.243.3023.6168.3.3.50.39.00.0X - AÇÕES DE ORIENTAÇÃO AO MUNDO DO TRABALHO PARA ADOLESCENTES, JOVENS E ADULTOS</v>
          </cell>
          <cell r="AH257">
            <v>62198.93</v>
          </cell>
        </row>
        <row r="258">
          <cell r="A258" t="str">
            <v>026/2015 DOC 04/03/2015</v>
          </cell>
          <cell r="B258" t="str">
            <v>2015.0.038.098.5</v>
          </cell>
          <cell r="C258" t="str">
            <v>adaptado doc 11/08/2018  //  27/10/2018 ADITAMENTO 001/2018, PRORROGAÇÃO DO PRAZO VIGENCIA ATÉ 30/06/2020, A PARTIR DE 01/09/2018</v>
          </cell>
          <cell r="D258" t="str">
            <v>BT</v>
          </cell>
          <cell r="G258" t="str">
            <v>101/SMADS/2015</v>
          </cell>
          <cell r="K258" t="str">
            <v>SOCIAL BOM JESUS - SBJ</v>
          </cell>
          <cell r="L258" t="str">
            <v>47.468.186/0001-71</v>
          </cell>
          <cell r="M258" t="str">
            <v>CENTRO DE DESENVOLVIMENTO SOCIAL E PRODUTIVO PARA ADOLESCENTES, JOVENS E ADULTOS - CEDESP</v>
          </cell>
          <cell r="Y258">
            <v>160</v>
          </cell>
          <cell r="AC258">
            <v>42186</v>
          </cell>
          <cell r="AD258">
            <v>44012</v>
          </cell>
          <cell r="AE258">
            <v>42186</v>
          </cell>
          <cell r="AG258" t="str">
            <v>93.10.08.243.3023.6168.3.3.50.39.00.0X - AÇÕES DE ORIENTAÇÃO AO MUNDO DO TRABALHO PARA ADOLESCENTES, JOVENS E ADULTOS</v>
          </cell>
          <cell r="AH258">
            <v>81196.429999999993</v>
          </cell>
        </row>
        <row r="259">
          <cell r="A259" t="str">
            <v>179/2015 DOC 02/06/2015</v>
          </cell>
          <cell r="B259" t="str">
            <v>2015.0.131.279.7</v>
          </cell>
          <cell r="C259" t="str">
            <v>ADAPTADO DOC 17/02/2018</v>
          </cell>
          <cell r="D259" t="str">
            <v>AD</v>
          </cell>
          <cell r="G259" t="str">
            <v>139/SMADS/2015</v>
          </cell>
          <cell r="K259" t="str">
            <v>ASSOCIAÇÃO COMUNITÁRIA DESPERTAR</v>
          </cell>
          <cell r="L259" t="str">
            <v>74.682.550/0001-74</v>
          </cell>
          <cell r="M259" t="str">
            <v>CENTRO DE DESENVOLVIMENTO SOCIAL E PRODUTIVO PARA ADOLESCENTES, JOVENS E ADULTOS - CEDESP</v>
          </cell>
          <cell r="N259" t="str">
            <v>CEDESP DESPERTAR</v>
          </cell>
          <cell r="Y259">
            <v>160</v>
          </cell>
          <cell r="AC259">
            <v>42205</v>
          </cell>
          <cell r="AD259">
            <v>44031</v>
          </cell>
          <cell r="AE259">
            <v>42205</v>
          </cell>
          <cell r="AG259" t="str">
            <v>93.10.08.243.3023.6168.3.3.50.39.00.0X - AÇÕES DE ORIENTAÇÃO AO MUNDO DO TRABALHO PARA ADOLESCENTES, JOVENS E ADULTOS</v>
          </cell>
          <cell r="AH259">
            <v>81476.34</v>
          </cell>
        </row>
        <row r="260">
          <cell r="A260" t="str">
            <v>144/2014 doc 03/09/2014</v>
          </cell>
          <cell r="B260" t="str">
            <v>2014.0.228.432.9</v>
          </cell>
          <cell r="C260" t="str">
            <v>adaptado doc 06/04/2018, retificado em 07/04/2018</v>
          </cell>
          <cell r="D260" t="str">
            <v>AF</v>
          </cell>
          <cell r="G260" t="str">
            <v>216/SMADS/2014</v>
          </cell>
          <cell r="K260" t="str">
            <v>CENTRO DE ASSISTÊNCIA E PROMOÇÃO SOCIAL NOSSO LAR</v>
          </cell>
          <cell r="L260" t="str">
            <v>67.139.907/0001-07</v>
          </cell>
          <cell r="M260" t="str">
            <v>CENTRO DE DESENVOLVIMENTO SOCIAL E PRODUTIVO PARA ADOLESCENTES, JOVENS E ADULTOS - CEDESP</v>
          </cell>
          <cell r="N260" t="str">
            <v>CENTRO NOSSO LAR DE EDUCAÇÃO PROFISSIONAL - CENLEP</v>
          </cell>
          <cell r="Y260">
            <v>360</v>
          </cell>
          <cell r="AC260">
            <v>41940</v>
          </cell>
          <cell r="AD260">
            <v>43765</v>
          </cell>
          <cell r="AE260">
            <v>41940</v>
          </cell>
          <cell r="AG260" t="str">
            <v>93.10.08.243.3023.6168.3.3.50.39.00.0X - AÇÕES DE ORIENTAÇÃO AO MUNDO DO TRABALHO PARA ADOLESCENTES, JOVENS E ADULTOS</v>
          </cell>
          <cell r="AH260">
            <v>161256.76999999999</v>
          </cell>
        </row>
        <row r="261">
          <cell r="A261" t="str">
            <v>181/2014 DOC 19/09/2014</v>
          </cell>
          <cell r="B261" t="str">
            <v>2014.0.259.948.6</v>
          </cell>
          <cell r="C261" t="str">
            <v>ADAPTADO DOC 18/05/2018</v>
          </cell>
          <cell r="D261" t="str">
            <v>CS</v>
          </cell>
          <cell r="G261" t="str">
            <v>182/SMADS/2014</v>
          </cell>
          <cell r="K261" t="str">
            <v>INSTITUTO SOCIAL NOSSA SENHORA DE FÁTIMA</v>
          </cell>
          <cell r="L261" t="str">
            <v>43.371.392/0001-08</v>
          </cell>
          <cell r="M261" t="str">
            <v>CENTRO DE DESENVOLVIMENTO SOCIAL E PRODUTIVO PARA ADOLESCENTES, JOVENS E ADULTOS - CEDESP</v>
          </cell>
          <cell r="N261" t="str">
            <v>CEDESP AVE MARIA</v>
          </cell>
          <cell r="Y261">
            <v>320</v>
          </cell>
          <cell r="AC261">
            <v>41940</v>
          </cell>
          <cell r="AD261">
            <v>43765</v>
          </cell>
          <cell r="AE261">
            <v>41940</v>
          </cell>
          <cell r="AG261" t="str">
            <v>93.10.08.243.3023.6168.3.3.50.39.00.0X - AÇÕES DE ORIENTAÇÃO AO MUNDO DO TRABALHO PARA ADOLESCENTES, JOVENS E ADULTOS</v>
          </cell>
          <cell r="AH261">
            <v>150655.60999999999</v>
          </cell>
        </row>
        <row r="262">
          <cell r="A262" t="str">
            <v>190/2014 DOC 02/10/2014</v>
          </cell>
          <cell r="B262" t="str">
            <v>2014.0.276.765.6</v>
          </cell>
          <cell r="C262" t="str">
            <v>ADAPTADO DOC 18/05/2018</v>
          </cell>
          <cell r="D262" t="str">
            <v>CS</v>
          </cell>
          <cell r="G262" t="str">
            <v>191/SMADS/2014</v>
          </cell>
          <cell r="K262" t="str">
            <v>SOCIEDADE BENEFICENTE EQUILÍBRIO DE INTERLAGOS - SOBEI</v>
          </cell>
          <cell r="L262" t="str">
            <v>53.818.191/0001-60</v>
          </cell>
          <cell r="M262" t="str">
            <v>CENTRO DE DESENVOLVIMENTO SOCIAL E PRODUTIVO PARA ADOLESCENTES, JOVENS E ADULTOS - CEDESP</v>
          </cell>
          <cell r="N262" t="str">
            <v>CEDESP SOBEI</v>
          </cell>
          <cell r="Y262">
            <v>240</v>
          </cell>
          <cell r="AC262">
            <v>41940</v>
          </cell>
          <cell r="AD262">
            <v>43765</v>
          </cell>
          <cell r="AE262">
            <v>41940</v>
          </cell>
          <cell r="AG262" t="str">
            <v>93.10.08.243.3023.6168.3.3.50.39.00.0X - AÇÕES DE ORIENTAÇÃO AO MUNDO DO TRABALHO PARA ADOLESCENTES, JOVENS E ADULTOS</v>
          </cell>
          <cell r="AH262">
            <v>125357.59</v>
          </cell>
        </row>
        <row r="263">
          <cell r="A263" t="str">
            <v>017/2015 doc 14/02/2015</v>
          </cell>
          <cell r="B263" t="str">
            <v>2014.0.259.113.2</v>
          </cell>
          <cell r="C263" t="str">
            <v>adaptado doc 19/01/2018</v>
          </cell>
          <cell r="D263" t="str">
            <v>CL</v>
          </cell>
          <cell r="G263" t="str">
            <v>110/SMADS/2015</v>
          </cell>
          <cell r="K263" t="str">
            <v>ASSOCIAÇÃO EVANGÉLICA BENEFICENTE</v>
          </cell>
          <cell r="L263" t="str">
            <v>61.705.877/0026-20</v>
          </cell>
          <cell r="M263" t="str">
            <v>CENTRO DE DESENVOLVIMENTO SOCIAL E PRODUTIVO PARA ADOLESCENTES, JOVENS E ADULTOS - CEDESP</v>
          </cell>
          <cell r="N263" t="str">
            <v>CEDESP AEB</v>
          </cell>
          <cell r="Y263">
            <v>200</v>
          </cell>
          <cell r="AC263">
            <v>42186</v>
          </cell>
          <cell r="AD263">
            <v>44012</v>
          </cell>
          <cell r="AE263">
            <v>42186</v>
          </cell>
          <cell r="AG263" t="str">
            <v>93.10.08.243.3023.6168.3.3.50.39.00.0X - AÇÕES DE ORIENTAÇÃO AO MUNDO DO TRABALHO PARA ADOLESCENTES, JOVENS E ADULTOS</v>
          </cell>
          <cell r="AH263">
            <v>96184.44</v>
          </cell>
        </row>
        <row r="264">
          <cell r="A264" t="str">
            <v xml:space="preserve">18/2015 DOC 14/02/2015 </v>
          </cell>
          <cell r="B264" t="str">
            <v>2014.0.259.108.6</v>
          </cell>
          <cell r="C264" t="str">
            <v>adaptado doc 19/01/2018</v>
          </cell>
          <cell r="D264" t="str">
            <v>CL</v>
          </cell>
          <cell r="G264" t="str">
            <v>114/SMADS/2015</v>
          </cell>
          <cell r="K264" t="str">
            <v>CASA JOSÉ COLTRO</v>
          </cell>
          <cell r="L264" t="str">
            <v>59.483.099/0001-72</v>
          </cell>
          <cell r="M264" t="str">
            <v>CENTRO DE DESENVOLVIMENTO SOCIAL E PRODUTIVO PARA ADOLESCENTES, JOVENS E ADULTOS - CEDESP</v>
          </cell>
          <cell r="N264" t="str">
            <v>CEDESP CASA JOSÉ COLTRO</v>
          </cell>
          <cell r="Y264">
            <v>120</v>
          </cell>
          <cell r="AC264">
            <v>42186</v>
          </cell>
          <cell r="AD264">
            <v>44012</v>
          </cell>
          <cell r="AE264">
            <v>42186</v>
          </cell>
          <cell r="AG264" t="str">
            <v>93.10.08.243.3023.6168.3.3.50.39.00.0X - AÇÕES DE ORIENTAÇÃO AO MUNDO DO TRABALHO PARA ADOLESCENTES, JOVENS E ADULTOS</v>
          </cell>
          <cell r="AH264">
            <v>63752.93</v>
          </cell>
        </row>
        <row r="265">
          <cell r="A265" t="str">
            <v>085/2015 DOC 02/04/2015</v>
          </cell>
          <cell r="B265" t="str">
            <v xml:space="preserve">2015.0.064.627.6 </v>
          </cell>
          <cell r="C265" t="str">
            <v>adaptado doc 06/03/2018</v>
          </cell>
          <cell r="D265" t="str">
            <v>IP</v>
          </cell>
          <cell r="G265" t="str">
            <v>103/SMADS/2015</v>
          </cell>
          <cell r="K265" t="str">
            <v>CIRCULO SOCIAL SÃO CAMILO</v>
          </cell>
          <cell r="L265" t="str">
            <v>60.944.998/0001-04</v>
          </cell>
          <cell r="M265" t="str">
            <v>CENTRO DE DESENVOLVIMENTO SOCIAL E PRODUTIVO PARA ADOLESCENTES, JOVENS E ADULTOS - CEDESP</v>
          </cell>
          <cell r="N265" t="str">
            <v>CENTRO DE FORMAÇÃO PROFISSIONAL JOSÉ GOMES</v>
          </cell>
          <cell r="Y265">
            <v>120</v>
          </cell>
          <cell r="AC265">
            <v>42186</v>
          </cell>
          <cell r="AD265">
            <v>44012</v>
          </cell>
          <cell r="AE265">
            <v>42186</v>
          </cell>
          <cell r="AG265" t="str">
            <v>93.10.08.243.3023.6168.3.3.50.39.00.0X - AÇÕES DE ORIENTAÇÃO AO MUNDO DO TRABALHO PARA ADOLESCENTES, JOVENS E ADULTOS</v>
          </cell>
          <cell r="AH265">
            <v>65289.07</v>
          </cell>
        </row>
        <row r="266">
          <cell r="A266" t="str">
            <v>086/2015 DOC 02/04/2015</v>
          </cell>
          <cell r="B266" t="str">
            <v>2015.0.064.623.3</v>
          </cell>
          <cell r="C266" t="str">
            <v>adaptado doc 06/02/2018</v>
          </cell>
          <cell r="D266" t="str">
            <v>IP</v>
          </cell>
          <cell r="G266" t="str">
            <v>098/SMADS/2015</v>
          </cell>
          <cell r="K266" t="str">
            <v>CAAP-ASA ASSISTÊNCIA SOCIAL AO ADOLESCENTE</v>
          </cell>
          <cell r="L266" t="str">
            <v>45.219.623/0001-98</v>
          </cell>
          <cell r="M266" t="str">
            <v>CENTRO DE DESENVOLVIMENTO SOCIAL E PRODUTIVO PARA ADOLESCENTES, JOVENS E ADULTOS - CEDESP</v>
          </cell>
          <cell r="N266" t="str">
            <v>CEDESP CAAP-ASA</v>
          </cell>
          <cell r="Y266">
            <v>200</v>
          </cell>
          <cell r="AC266">
            <v>42186</v>
          </cell>
          <cell r="AD266">
            <v>44012</v>
          </cell>
          <cell r="AE266">
            <v>42186</v>
          </cell>
          <cell r="AG266" t="str">
            <v>93.10.08.243.3023.6168.3.3.50.39.00.0X - AÇÕES DE ORIENTAÇÃO AO MUNDO DO TRABALHO PARA ADOLESCENTES, JOVENS E ADULTOS</v>
          </cell>
          <cell r="AH266">
            <v>95195.14</v>
          </cell>
        </row>
        <row r="267">
          <cell r="A267" t="str">
            <v xml:space="preserve"> Edital 069/2018 DOC 01/02/2018</v>
          </cell>
          <cell r="B267" t="str">
            <v>6024.2018/0000200-6</v>
          </cell>
          <cell r="D267" t="str">
            <v>CT</v>
          </cell>
          <cell r="G267" t="str">
            <v>254/SMADS/2018</v>
          </cell>
          <cell r="K267" t="str">
            <v>MOCA - MOVIMENTO DE ORIENTAÇÃO A CRIANÇA E AO ADOLESCENTE</v>
          </cell>
          <cell r="L267" t="str">
            <v>73.386.070/0001-01</v>
          </cell>
          <cell r="M267" t="str">
            <v>CENTRO DE DESENVOLVIMENTO SOCIAL E PRODUTIVO PARA ADOLESCENTES, JOVENS E ADULTOS - CEDESP</v>
          </cell>
          <cell r="N267" t="str">
            <v>CEDESP ESTAÇÃO DO SABER</v>
          </cell>
          <cell r="Y267">
            <v>80</v>
          </cell>
          <cell r="AC267">
            <v>43252</v>
          </cell>
          <cell r="AD267">
            <v>45077</v>
          </cell>
          <cell r="AE267">
            <v>43259</v>
          </cell>
          <cell r="AG267" t="str">
            <v>93.10.08.243.3023.6168.3.3.50.39.00.0X - AÇÕES DE ORIENTAÇÃO AO MUNDO DO TRABALHO PARA ADOLESCENTES, JOVENS E ADULTOS</v>
          </cell>
          <cell r="AH267">
            <v>50820.42</v>
          </cell>
        </row>
        <row r="268">
          <cell r="A268" t="str">
            <v>016/2015 DOC 11/02/2015</v>
          </cell>
          <cell r="B268" t="str">
            <v>2015.0.021.792.8</v>
          </cell>
          <cell r="D268" t="str">
            <v>FO</v>
          </cell>
          <cell r="G268" t="str">
            <v>121/SMADS/2015</v>
          </cell>
          <cell r="K268" t="str">
            <v>NÚCLEO COMUNITÁRIO DE VILA TEREZINHA</v>
          </cell>
          <cell r="L268" t="str">
            <v>53.054.078/0001-55</v>
          </cell>
          <cell r="M268" t="str">
            <v>CENTRO DE DESENVOLVIMENTO SOCIAL E PRODUTIVO PARA ADOLESCENTES, JOVENS E ADULTOS - CEDESP</v>
          </cell>
          <cell r="Y268">
            <v>160</v>
          </cell>
          <cell r="AC268">
            <v>42186</v>
          </cell>
          <cell r="AD268">
            <v>44012</v>
          </cell>
          <cell r="AE268">
            <v>42186</v>
          </cell>
          <cell r="AG268" t="str">
            <v>93.10.08.243.3023.6168.3.3.50.39.00.0X - AÇÕES DE ORIENTAÇÃO AO MUNDO DO TRABALHO PARA ADOLESCENTES, JOVENS E ADULTOS</v>
          </cell>
          <cell r="AH268">
            <v>87350.98</v>
          </cell>
        </row>
        <row r="269">
          <cell r="A269" t="str">
            <v>117/2015 DOC 24/04/2015</v>
          </cell>
          <cell r="B269" t="str">
            <v>2015.0.075.710.8</v>
          </cell>
          <cell r="C269" t="str">
            <v>adaptado doc 10/04/2018</v>
          </cell>
          <cell r="D269" t="str">
            <v>EM</v>
          </cell>
          <cell r="G269" t="str">
            <v>112/SMADS/2015</v>
          </cell>
          <cell r="K269" t="str">
            <v>ASSOCIAÇÃO COMUNITÁRIA DAS MULHERES DO MOVIMENTO SEM TERRA DE ERMELINO MATARAZZO</v>
          </cell>
          <cell r="L269" t="str">
            <v>68.478.791/0001-01</v>
          </cell>
          <cell r="M269" t="str">
            <v>CENTRO DE DESENVOLVIMENTO SOCIAL E PRODUTIVO PARA ADOLESCENTES, JOVENS E ADULTOS - CEDESP</v>
          </cell>
          <cell r="N269" t="str">
            <v>CEDESP NEUZA AVELINO</v>
          </cell>
          <cell r="Y269">
            <v>120</v>
          </cell>
          <cell r="AC269">
            <v>42191</v>
          </cell>
          <cell r="AD269">
            <v>44017</v>
          </cell>
          <cell r="AE269">
            <v>42191</v>
          </cell>
          <cell r="AG269" t="str">
            <v>93.10.08.243.3023.6168.3.3.50.39.00.0X - AÇÕES DE ORIENTAÇÃO AO MUNDO DO TRABALHO PARA ADOLESCENTES, JOVENS E ADULTOS</v>
          </cell>
          <cell r="AH269">
            <v>67102.69</v>
          </cell>
        </row>
        <row r="270">
          <cell r="A270" t="str">
            <v>320/2015 DOC 24/11/2015</v>
          </cell>
          <cell r="B270" t="str">
            <v>2015.0.304.193.6</v>
          </cell>
          <cell r="C270" t="str">
            <v>adaptado 21/02/2018</v>
          </cell>
          <cell r="D270" t="str">
            <v>FO</v>
          </cell>
          <cell r="G270" t="str">
            <v>006/SMADS/2016</v>
          </cell>
          <cell r="K270" t="str">
            <v>PROMOVE AÇÃO SOCIO CULTURAL</v>
          </cell>
          <cell r="L270" t="str">
            <v>69.127.611/0001-00</v>
          </cell>
          <cell r="M270" t="str">
            <v>CENTRO DE DESENVOLVIMENTO SOCIAL E PRODUTIVO PARA ADOLESCENTES, JOVENS E ADULTOS - CEDESP</v>
          </cell>
          <cell r="Y270">
            <v>120</v>
          </cell>
          <cell r="AC270">
            <v>42387</v>
          </cell>
          <cell r="AD270">
            <v>44213</v>
          </cell>
          <cell r="AE270">
            <v>42387</v>
          </cell>
          <cell r="AG270" t="str">
            <v>93.10.08.243.3023.6168.3.3.50.39.00.0X - AÇÕES DE ORIENTAÇÃO AO MUNDO DO TRABALHO PARA ADOLESCENTES, JOVENS E ADULTOS</v>
          </cell>
          <cell r="AH270">
            <v>59693.73</v>
          </cell>
        </row>
        <row r="271">
          <cell r="A271" t="str">
            <v>138/2014 DOC 29/08/2014</v>
          </cell>
          <cell r="B271" t="str">
            <v>2014.0.228.445.0</v>
          </cell>
          <cell r="C271" t="str">
            <v>adaptado doc 11/04/2018</v>
          </cell>
          <cell r="D271" t="str">
            <v>LA</v>
          </cell>
          <cell r="G271" t="str">
            <v>211/SMADS/2014</v>
          </cell>
          <cell r="K271" t="str">
            <v>SOCIEDADE BENFEITORA JAGUARÉ</v>
          </cell>
          <cell r="L271" t="str">
            <v>62.852.892/0001-06</v>
          </cell>
          <cell r="M271" t="str">
            <v>CENTRO DE DESENVOLVIMENTO SOCIAL E PRODUTIVO PARA ADOLESCENTES, JOVENS E ADULTOS - CEDESP</v>
          </cell>
          <cell r="N271" t="str">
            <v>CEDESP JAGUARÉ</v>
          </cell>
          <cell r="Y271">
            <v>400</v>
          </cell>
          <cell r="AC271">
            <v>41940</v>
          </cell>
          <cell r="AD271">
            <v>43765</v>
          </cell>
          <cell r="AE271">
            <v>41940</v>
          </cell>
          <cell r="AG271" t="str">
            <v>93.10.08.243.3023.6168.3.3.50.39.00.0X - AÇÕES DE ORIENTAÇÃO AO MUNDO DO TRABALHO PARA ADOLESCENTES, JOVENS E ADULTOS</v>
          </cell>
          <cell r="AH271">
            <v>190079.82</v>
          </cell>
        </row>
        <row r="272">
          <cell r="A272" t="str">
            <v>137/2014 DOC 29/08/2014</v>
          </cell>
          <cell r="B272" t="str">
            <v>2014.0.228.439.6</v>
          </cell>
          <cell r="C272" t="str">
            <v>adaptado doc 10/04/2018</v>
          </cell>
          <cell r="D272" t="str">
            <v>LA</v>
          </cell>
          <cell r="G272" t="str">
            <v>224/SMADS/2014</v>
          </cell>
          <cell r="K272" t="str">
            <v>INSTITUTO ROGACIONISTA SANTO ANÍBAL</v>
          </cell>
          <cell r="L272" t="str">
            <v>62.715.529/0001-49</v>
          </cell>
          <cell r="M272" t="str">
            <v>CENTRO DE DESENVOLVIMENTO SOCIAL E PRODUTIVO PARA ADOLESCENTES, JOVENS E ADULTOS - CEDESP</v>
          </cell>
          <cell r="N272" t="str">
            <v>CEDESP SANTO ANTONIO</v>
          </cell>
          <cell r="Y272">
            <v>160</v>
          </cell>
          <cell r="AC272">
            <v>41954</v>
          </cell>
          <cell r="AD272">
            <v>43779</v>
          </cell>
          <cell r="AE272">
            <v>41954</v>
          </cell>
          <cell r="AG272" t="str">
            <v>93.10.08.243.3023.6168.3.3.50.39.00.0X - AÇÕES DE ORIENTAÇÃO AO MUNDO DO TRABALHO PARA ADOLESCENTES, JOVENS E ADULTOS</v>
          </cell>
          <cell r="AH272">
            <v>84238.58</v>
          </cell>
        </row>
        <row r="273">
          <cell r="A273" t="str">
            <v>147/2014 DOC 05/09/2014</v>
          </cell>
          <cell r="B273" t="str">
            <v>2014.0.239.838.3</v>
          </cell>
          <cell r="C273" t="str">
            <v>adaptado doc 20/04/2018</v>
          </cell>
          <cell r="D273" t="str">
            <v>IQ</v>
          </cell>
          <cell r="G273" t="str">
            <v>198/SMADS/2014</v>
          </cell>
          <cell r="K273" t="str">
            <v>CENTRO SOCIAL PADRE CÍCERO ROMÃO</v>
          </cell>
          <cell r="L273" t="str">
            <v>59.829.622/0001-70</v>
          </cell>
          <cell r="M273" t="str">
            <v>CENTRO DE DESENVOLVIMENTO SOCIAL E PRODUTIVO PARA ADOLESCENTES, JOVENS E ADULTOS - CEDESP</v>
          </cell>
          <cell r="N273" t="str">
            <v>CEDESP SANTA TEREZINHA</v>
          </cell>
          <cell r="Y273">
            <v>120</v>
          </cell>
          <cell r="AC273">
            <v>41940</v>
          </cell>
          <cell r="AD273">
            <v>43765</v>
          </cell>
          <cell r="AE273">
            <v>41940</v>
          </cell>
          <cell r="AG273" t="str">
            <v>93.10.08.243.3023.6168.3.3.50.39.00.0X - AÇÕES DE ORIENTAÇÃO AO MUNDO DO TRABALHO PARA ADOLESCENTES, JOVENS E ADULTOS</v>
          </cell>
          <cell r="AH273">
            <v>63498.93</v>
          </cell>
        </row>
        <row r="274">
          <cell r="A274" t="str">
            <v>146/2014 DOC 05/09/2014</v>
          </cell>
          <cell r="B274" t="str">
            <v>2014.0.239.827.8</v>
          </cell>
          <cell r="C274" t="str">
            <v>adaptado doc 20/04/2018</v>
          </cell>
          <cell r="D274" t="str">
            <v>IQ</v>
          </cell>
          <cell r="G274" t="str">
            <v>179/SMADS/2014</v>
          </cell>
          <cell r="K274" t="str">
            <v>CENTRO SOCIAL PADRE CÍCERO ROMÃO</v>
          </cell>
          <cell r="L274" t="str">
            <v>59.829.622/0001-70</v>
          </cell>
          <cell r="M274" t="str">
            <v>CENTRO DE DESENVOLVIMENTO SOCIAL E PRODUTIVO PARA ADOLESCENTES, JOVENS E ADULTOS - CEDESP</v>
          </cell>
          <cell r="N274" t="str">
            <v>CEDESP VILA PEDREIRA</v>
          </cell>
          <cell r="Y274">
            <v>120</v>
          </cell>
          <cell r="AC274">
            <v>41940</v>
          </cell>
          <cell r="AD274">
            <v>43765</v>
          </cell>
          <cell r="AE274">
            <v>41940</v>
          </cell>
          <cell r="AG274" t="str">
            <v>93.10.08.243.3023.6168.3.3.50.39.00.0X - AÇÕES DE ORIENTAÇÃO AO MUNDO DO TRABALHO PARA ADOLESCENTES, JOVENS E ADULTOS</v>
          </cell>
          <cell r="AH274">
            <v>62636.13</v>
          </cell>
        </row>
        <row r="275">
          <cell r="A275" t="str">
            <v>123/2014 doc 23/08/2014</v>
          </cell>
          <cell r="B275" t="str">
            <v>2014.0.225.380.6</v>
          </cell>
          <cell r="C275" t="str">
            <v>adaptado doc 20/04/2018</v>
          </cell>
          <cell r="D275" t="str">
            <v>IQ</v>
          </cell>
          <cell r="G275" t="str">
            <v>155/SMADS/2014</v>
          </cell>
          <cell r="K275" t="str">
            <v>OBRA SOCIAL DOM BOSCO</v>
          </cell>
          <cell r="L275" t="str">
            <v>61.882.395/0001-98</v>
          </cell>
          <cell r="M275" t="str">
            <v>CENTRO DE DESENVOLVIMENTO SOCIAL E PRODUTIVO PARA ADOLESCENTES, JOVENS E ADULTOS - CEDESP</v>
          </cell>
          <cell r="N275" t="str">
            <v>CEDESP DOM BOSCO 5</v>
          </cell>
          <cell r="Y275">
            <v>220</v>
          </cell>
          <cell r="AC275">
            <v>41940</v>
          </cell>
          <cell r="AD275">
            <v>43765</v>
          </cell>
          <cell r="AE275">
            <v>41940</v>
          </cell>
          <cell r="AG275" t="str">
            <v>93.10.08.243.3023.6168.3.3.50.39.00.0X - AÇÕES DE ORIENTAÇÃO AO MUNDO DO TRABALHO PARA ADOLESCENTES, JOVENS E ADULTOS</v>
          </cell>
          <cell r="AH275">
            <v>112038.18</v>
          </cell>
        </row>
        <row r="276">
          <cell r="A276" t="str">
            <v>121/2014 DOC 23/08/2014</v>
          </cell>
          <cell r="B276" t="str">
            <v>2014.0.225.378.4</v>
          </cell>
          <cell r="C276" t="str">
            <v>adaptado doc 20/04/2018</v>
          </cell>
          <cell r="D276" t="str">
            <v>IQ</v>
          </cell>
          <cell r="G276" t="str">
            <v>153/SMADS/2014</v>
          </cell>
          <cell r="K276" t="str">
            <v>OBRA SOCIAL DOM BOSCO</v>
          </cell>
          <cell r="L276" t="str">
            <v>61.882.395/0001-98</v>
          </cell>
          <cell r="M276" t="str">
            <v>CENTRO DE DESENVOLVIMENTO SOCIAL E PRODUTIVO PARA ADOLESCENTES, JOVENS E ADULTOS - CEDESP</v>
          </cell>
          <cell r="N276" t="str">
            <v>CEDESP DOM BOSCO 4</v>
          </cell>
          <cell r="Y276">
            <v>280</v>
          </cell>
          <cell r="AC276">
            <v>41940</v>
          </cell>
          <cell r="AD276">
            <v>43765</v>
          </cell>
          <cell r="AE276">
            <v>41940</v>
          </cell>
          <cell r="AG276" t="str">
            <v>93.10.08.243.3023.6168.3.3.50.39.00.0X - AÇÕES DE ORIENTAÇÃO AO MUNDO DO TRABALHO PARA ADOLESCENTES, JOVENS E ADULTOS</v>
          </cell>
          <cell r="AH276">
            <v>129385.05</v>
          </cell>
        </row>
        <row r="277">
          <cell r="A277" t="str">
            <v>125/2014 DOC 23/08/2014</v>
          </cell>
          <cell r="B277" t="str">
            <v>2014.0.225.373.3</v>
          </cell>
          <cell r="C277" t="str">
            <v>adaptado doc 20/04/2018</v>
          </cell>
          <cell r="D277" t="str">
            <v>IQ</v>
          </cell>
          <cell r="G277" t="str">
            <v>151/SMADS/2014</v>
          </cell>
          <cell r="K277" t="str">
            <v>OBRA SOCIAL DOM BOSCO</v>
          </cell>
          <cell r="L277" t="str">
            <v>61.882.395/0001-98</v>
          </cell>
          <cell r="M277" t="str">
            <v>CENTRO DE DESENVOLVIMENTO SOCIAL E PRODUTIVO PARA ADOLESCENTES, JOVENS E ADULTOS - CEDESP</v>
          </cell>
          <cell r="N277" t="str">
            <v>CEDESP 3</v>
          </cell>
          <cell r="Y277">
            <v>220</v>
          </cell>
          <cell r="AC277">
            <v>41940</v>
          </cell>
          <cell r="AD277">
            <v>43765</v>
          </cell>
          <cell r="AE277">
            <v>41940</v>
          </cell>
          <cell r="AG277" t="str">
            <v>93.10.08.243.3023.6168.3.3.50.39.00.0X - AÇÕES DE ORIENTAÇÃO AO MUNDO DO TRABALHO PARA ADOLESCENTES, JOVENS E ADULTOS</v>
          </cell>
          <cell r="AH277">
            <v>112428.84</v>
          </cell>
        </row>
        <row r="278">
          <cell r="A278" t="str">
            <v>124/2014 DOC 23/08/2014</v>
          </cell>
          <cell r="B278" t="str">
            <v>2014.0.225.366.0</v>
          </cell>
          <cell r="C278" t="str">
            <v>adaptado doc 20/04/2018</v>
          </cell>
          <cell r="D278" t="str">
            <v>IQ</v>
          </cell>
          <cell r="G278" t="str">
            <v>157/SMADS/2014</v>
          </cell>
          <cell r="K278" t="str">
            <v>OBRA SOCIAL DOM BOSCO</v>
          </cell>
          <cell r="L278" t="str">
            <v>61.882.395/0001-98</v>
          </cell>
          <cell r="M278" t="str">
            <v>CENTRO DE DESENVOLVIMENTO SOCIAL E PRODUTIVO PARA ADOLESCENTES, JOVENS E ADULTOS - CEDESP</v>
          </cell>
          <cell r="N278" t="str">
            <v>CEDESP 2</v>
          </cell>
          <cell r="Y278">
            <v>240</v>
          </cell>
          <cell r="AC278">
            <v>41940</v>
          </cell>
          <cell r="AD278">
            <v>43765</v>
          </cell>
          <cell r="AE278">
            <v>41940</v>
          </cell>
          <cell r="AG278" t="str">
            <v>93.10.08.243.3023.6168.3.3.50.39.00.0X - AÇÕES DE ORIENTAÇÃO AO MUNDO DO TRABALHO PARA ADOLESCENTES, JOVENS E ADULTOS</v>
          </cell>
          <cell r="AH278">
            <v>123206.39999999999</v>
          </cell>
        </row>
        <row r="279">
          <cell r="A279" t="str">
            <v>127/2014 DOC 23/08/2014</v>
          </cell>
          <cell r="B279" t="str">
            <v>2014.0.225.359.8</v>
          </cell>
          <cell r="C279" t="str">
            <v>adaptado doc 20/04/2018</v>
          </cell>
          <cell r="D279" t="str">
            <v>IQ</v>
          </cell>
          <cell r="G279" t="str">
            <v>156/SMADS/2014</v>
          </cell>
          <cell r="K279" t="str">
            <v>OBRA SOCIAL DOM BOSCO</v>
          </cell>
          <cell r="L279" t="str">
            <v>61.882.395/0001-98</v>
          </cell>
          <cell r="M279" t="str">
            <v>CENTRO DE DESENVOLVIMENTO SOCIAL E PRODUTIVO PARA ADOLESCENTES, JOVENS E ADULTOS - CEDESP</v>
          </cell>
          <cell r="N279" t="str">
            <v>CEDESP 1</v>
          </cell>
          <cell r="Y279">
            <v>220</v>
          </cell>
          <cell r="AC279">
            <v>41940</v>
          </cell>
          <cell r="AD279">
            <v>43765</v>
          </cell>
          <cell r="AE279">
            <v>41940</v>
          </cell>
          <cell r="AG279" t="str">
            <v>93.10.08.243.3023.6168.3.3.50.39.00.0X - AÇÕES DE ORIENTAÇÃO AO MUNDO DO TRABALHO PARA ADOLESCENTES, JOVENS E ADULTOS</v>
          </cell>
          <cell r="AH279">
            <v>116341.31</v>
          </cell>
        </row>
        <row r="280">
          <cell r="A280" t="str">
            <v>302/2015 DOC 12/11/2015</v>
          </cell>
          <cell r="B280" t="str">
            <v>2015.0.298.345.8</v>
          </cell>
          <cell r="C280" t="str">
            <v>ADAPTADO DOC 02/02/2018  //  16/10/2018 EXTRATO - APOSTILAMENTO INSTITUIR CNPJ FILIAL A PARTIR DE 14/09/2018</v>
          </cell>
          <cell r="D280" t="str">
            <v>IQ</v>
          </cell>
          <cell r="G280" t="str">
            <v>245/SMADS/2015</v>
          </cell>
          <cell r="K280" t="str">
            <v>OBRA SOCIAL DOM BOSCO</v>
          </cell>
          <cell r="L280" t="str">
            <v>61.882.395/0001-98                              CNPJ FILIAL 61.882.395/0004-30</v>
          </cell>
          <cell r="M280" t="str">
            <v>CENTRO DE DESENVOLVIMENTO SOCIAL E PRODUTIVO PARA ADOLESCENTES, JOVENS E ADULTOS - CEDESP</v>
          </cell>
          <cell r="N280" t="str">
            <v>CEDESP DOM BOSCO 8</v>
          </cell>
          <cell r="Y280">
            <v>160</v>
          </cell>
          <cell r="AC280">
            <v>42370</v>
          </cell>
          <cell r="AD280">
            <v>44196</v>
          </cell>
          <cell r="AE280">
            <v>42368</v>
          </cell>
          <cell r="AG280" t="str">
            <v>93.10.08.243.3023.6168.3.3.50.39.00.0X - AÇÕES DE ORIENTAÇÃO AO MUNDO DO TRABALHO PARA ADOLESCENTES, JOVENS E ADULTOS</v>
          </cell>
          <cell r="AH280">
            <v>81122.100000000006</v>
          </cell>
        </row>
        <row r="281">
          <cell r="A281" t="str">
            <v>139/2014 DOC 03/09/2014</v>
          </cell>
          <cell r="B281" t="str">
            <v>2014.0.175.777.0</v>
          </cell>
          <cell r="C281" t="str">
            <v>adaptado doc 20/04/2018</v>
          </cell>
          <cell r="D281" t="str">
            <v>JT</v>
          </cell>
          <cell r="G281" t="str">
            <v>203/SMADS/2014</v>
          </cell>
          <cell r="K281" t="str">
            <v>PROMOVE AÇÃO SOCIO CULTURAL</v>
          </cell>
          <cell r="L281" t="str">
            <v>69.127.611/0001-00</v>
          </cell>
          <cell r="M281" t="str">
            <v>CENTRO DE DESENVOLVIMENTO SOCIAL E PRODUTIVO PARA ADOLESCENTES, JOVENS E ADULTOS - CEDESP</v>
          </cell>
          <cell r="N281" t="str">
            <v>CEDESP PROMOVE - VILA ALBERTINA</v>
          </cell>
          <cell r="Y281">
            <v>120</v>
          </cell>
          <cell r="AC281">
            <v>41940</v>
          </cell>
          <cell r="AD281">
            <v>43765</v>
          </cell>
          <cell r="AE281">
            <v>41940</v>
          </cell>
          <cell r="AG281" t="str">
            <v>93.10.08.243.3023.6168.3.3.50.39.00.0X - AÇÕES DE ORIENTAÇÃO AO MUNDO DO TRABALHO PARA ADOLESCENTES, JOVENS E ADULTOS</v>
          </cell>
          <cell r="AH281">
            <v>59664.45</v>
          </cell>
        </row>
        <row r="282">
          <cell r="A282" t="str">
            <v>142/2014 DOC 03/09/2014</v>
          </cell>
          <cell r="B282" t="str">
            <v>2014.0.231.676.0</v>
          </cell>
          <cell r="C282" t="str">
            <v>ADAPTADO DOC 18/04/2018</v>
          </cell>
          <cell r="D282" t="str">
            <v>JT</v>
          </cell>
          <cell r="G282" t="str">
            <v>195/SMADS/2014</v>
          </cell>
          <cell r="K282" t="str">
            <v>INSTITUTO DOM BOSCO</v>
          </cell>
          <cell r="L282" t="str">
            <v>60.802.154/0001-29</v>
          </cell>
          <cell r="M282" t="str">
            <v>CENTRO DE DESENVOLVIMENTO SOCIAL E PRODUTIVO PARA ADOLESCENTES, JOVENS E ADULTOS - CEDESP</v>
          </cell>
          <cell r="N282" t="str">
            <v>CEDESP DOM BOSCO</v>
          </cell>
          <cell r="Y282">
            <v>220</v>
          </cell>
          <cell r="AC282">
            <v>41940</v>
          </cell>
          <cell r="AD282">
            <v>43765</v>
          </cell>
          <cell r="AE282">
            <v>41940</v>
          </cell>
          <cell r="AG282" t="str">
            <v>93.10.08.243.3023.6168.3.3.50.39.00.0X - AÇÕES DE ORIENTAÇÃO AO MUNDO DO TRABALHO PARA ADOLESCENTES, JOVENS E ADULTOS</v>
          </cell>
          <cell r="AH282">
            <v>102223.35</v>
          </cell>
        </row>
        <row r="283">
          <cell r="A283" t="str">
            <v>143/2014 DOC 03/09/2014</v>
          </cell>
          <cell r="B283" t="str">
            <v>2014.0.231.681.6</v>
          </cell>
          <cell r="C283" t="str">
            <v>ADAPTADO DOC 18/04/2018</v>
          </cell>
          <cell r="D283" t="str">
            <v>JT</v>
          </cell>
          <cell r="G283" t="str">
            <v>190/SMADS/2014</v>
          </cell>
          <cell r="K283" t="str">
            <v>OBRA SOCIAL SÃO BENEDITO</v>
          </cell>
          <cell r="L283" t="str">
            <v>62.786.074/0001-52</v>
          </cell>
          <cell r="M283" t="str">
            <v>CENTRO DE DESENVOLVIMENTO SOCIAL E PRODUTIVO PARA ADOLESCENTES, JOVENS E ADULTOS - CEDESP</v>
          </cell>
          <cell r="N283" t="str">
            <v>CEDESP SÃO BENEDITO</v>
          </cell>
          <cell r="Y283">
            <v>220</v>
          </cell>
          <cell r="AC283">
            <v>41940</v>
          </cell>
          <cell r="AD283">
            <v>43765</v>
          </cell>
          <cell r="AE283">
            <v>41940</v>
          </cell>
          <cell r="AG283" t="str">
            <v>93.10.08.243.3023.6168.3.3.50.39.00.0X - AÇÕES DE ORIENTAÇÃO AO MUNDO DO TRABALHO PARA ADOLESCENTES, JOVENS E ADULTOS</v>
          </cell>
          <cell r="AH283">
            <v>112489.99</v>
          </cell>
        </row>
        <row r="284">
          <cell r="A284" t="str">
            <v>140/2014 DOC 03/09/2014</v>
          </cell>
          <cell r="B284" t="str">
            <v>2014.0.240.876.1</v>
          </cell>
          <cell r="C284" t="str">
            <v>adaptado doc 11/08/2018</v>
          </cell>
          <cell r="D284" t="str">
            <v>BT</v>
          </cell>
          <cell r="G284" t="str">
            <v>173/SMADS/2014</v>
          </cell>
          <cell r="K284" t="str">
            <v>LIGA DAS SENHORAS CATÓLICAS DE SÃO PAULO</v>
          </cell>
          <cell r="L284" t="str">
            <v>60.597.044/0001-72</v>
          </cell>
          <cell r="M284" t="str">
            <v>CENTRO DE DESENVOLVIMENTO SOCIAL E PRODUTIVO PARA ADOLESCENTES, JOVENS E ADULTOS - CEDESP</v>
          </cell>
          <cell r="N284" t="str">
            <v>EDUCANDÁRIO DOM DUARTE</v>
          </cell>
          <cell r="Y284">
            <v>220</v>
          </cell>
          <cell r="AC284">
            <v>41940</v>
          </cell>
          <cell r="AD284">
            <v>43765</v>
          </cell>
          <cell r="AE284">
            <v>41940</v>
          </cell>
          <cell r="AG284" t="str">
            <v>93.10.08.243.3023.6168.3.3.50.39.00.0X - AÇÕES DE ORIENTAÇÃO AO MUNDO DO TRABALHO PARA ADOLESCENTES, JOVENS E ADULTOS</v>
          </cell>
          <cell r="AH284">
            <v>110590.71</v>
          </cell>
        </row>
        <row r="285">
          <cell r="A285" t="str">
            <v>136/2014 DOC 29/08/2014</v>
          </cell>
          <cell r="B285" t="str">
            <v>2014.0.226.695.9</v>
          </cell>
          <cell r="C285" t="str">
            <v>adaptado doc 07/03/2018 //  30/10/2018  EXTRATO ADITAMENTO 001/2018, REDUÇÃO DE 253,74, REF ENCARGOS - 1% PIS. FICANDO REPASSE 71.466,75, A PARTIR DE 01/10/2018</v>
          </cell>
          <cell r="D285" t="str">
            <v>PI</v>
          </cell>
          <cell r="G285" t="str">
            <v>217/SMADS/2014</v>
          </cell>
          <cell r="K285" t="str">
            <v>INSPETORIA SALESIANA DE SÃO PAULO - CENTRO JUVENIL SALESIANO DOM BOSCO</v>
          </cell>
          <cell r="L285" t="str">
            <v>62.123.336/0011-70</v>
          </cell>
          <cell r="M285" t="str">
            <v>CENTRO DE DESENVOLVIMENTO SOCIAL E PRODUTIVO PARA ADOLESCENTES, JOVENS E ADULTOS - CEDESP</v>
          </cell>
          <cell r="N285" t="str">
            <v>CENTRO JUVENIL SALESIANO DOM BOSCO</v>
          </cell>
          <cell r="Y285">
            <v>120</v>
          </cell>
          <cell r="AC285">
            <v>41940</v>
          </cell>
          <cell r="AD285">
            <v>43765</v>
          </cell>
          <cell r="AE285">
            <v>41940</v>
          </cell>
          <cell r="AG285" t="str">
            <v>93.10.08.243.3023.6168.3.3.50.39.00.0X - AÇÕES DE ORIENTAÇÃO AO MUNDO DO TRABALHO PARA ADOLESCENTES, JOVENS E ADULTOS</v>
          </cell>
          <cell r="AH285">
            <v>71466.75</v>
          </cell>
        </row>
        <row r="286">
          <cell r="A286" t="str">
            <v>122/2014 DOC 23/08/2014</v>
          </cell>
          <cell r="B286" t="str">
            <v>2014.0.225.386.5</v>
          </cell>
          <cell r="C286" t="str">
            <v>adaptado doc 20/04/2018</v>
          </cell>
          <cell r="D286" t="str">
            <v>IQ</v>
          </cell>
          <cell r="G286" t="str">
            <v>154/SMADS/2014</v>
          </cell>
          <cell r="K286" t="str">
            <v>OBRA SOCIAL DOM BOSCO</v>
          </cell>
          <cell r="L286" t="str">
            <v>61.882.395/0001-98</v>
          </cell>
          <cell r="M286" t="str">
            <v>CENTRO DE DESENVOLVIMENTO SOCIAL E PRODUTIVO PARA ADOLESCENTES, JOVENS E ADULTOS - CEDESP</v>
          </cell>
          <cell r="N286" t="str">
            <v>CEDESP 6</v>
          </cell>
          <cell r="Y286">
            <v>300</v>
          </cell>
          <cell r="AC286">
            <v>41940</v>
          </cell>
          <cell r="AD286">
            <v>43765</v>
          </cell>
          <cell r="AE286">
            <v>41940</v>
          </cell>
          <cell r="AG286" t="str">
            <v>93.10.08.243.3023.6168.3.3.50.39.00.0X - AÇÕES DE ORIENTAÇÃO AO MUNDO DO TRABALHO PARA ADOLESCENTES, JOVENS E ADULTOS</v>
          </cell>
          <cell r="AH286">
            <v>149463.63</v>
          </cell>
        </row>
        <row r="287">
          <cell r="A287" t="str">
            <v>126/2014 DOC 23/08/2014</v>
          </cell>
          <cell r="B287" t="str">
            <v>2014.0.225.388.1</v>
          </cell>
          <cell r="C287" t="str">
            <v>adaptado doc 20/04/2018</v>
          </cell>
          <cell r="D287" t="str">
            <v>IQ</v>
          </cell>
          <cell r="G287" t="str">
            <v>149/SMADS/2014</v>
          </cell>
          <cell r="K287" t="str">
            <v>OBRA SOCIAL DOM BOSCO</v>
          </cell>
          <cell r="L287" t="str">
            <v>61.882.395/0001-98</v>
          </cell>
          <cell r="M287" t="str">
            <v>CENTRO DE DESENVOLVIMENTO SOCIAL E PRODUTIVO PARA ADOLESCENTES, JOVENS E ADULTOS - CEDESP</v>
          </cell>
          <cell r="N287" t="str">
            <v>CEDESP 7</v>
          </cell>
          <cell r="Y287">
            <v>240</v>
          </cell>
          <cell r="AC287">
            <v>41940</v>
          </cell>
          <cell r="AD287">
            <v>43765</v>
          </cell>
          <cell r="AE287">
            <v>41940</v>
          </cell>
          <cell r="AG287" t="str">
            <v>93.10.08.243.3023.6168.3.3.50.39.00.0X - AÇÕES DE ORIENTAÇÃO AO MUNDO DO TRABALHO PARA ADOLESCENTES, JOVENS E ADULTOS</v>
          </cell>
          <cell r="AH287">
            <v>121954.4</v>
          </cell>
        </row>
        <row r="288">
          <cell r="A288" t="str">
            <v>027/2015 DOC 04/03/2015</v>
          </cell>
          <cell r="B288" t="str">
            <v>2015.0.036.534.0</v>
          </cell>
          <cell r="C288" t="str">
            <v>adaptado doc 30/03/2018</v>
          </cell>
          <cell r="D288" t="str">
            <v>IT</v>
          </cell>
          <cell r="G288" t="str">
            <v>102/SMADS/2015</v>
          </cell>
          <cell r="K288" t="str">
            <v>ASSOCIAÇÃO CULTURAL NOSSA SENHORA</v>
          </cell>
          <cell r="L288" t="str">
            <v>05.919.155/0001-40</v>
          </cell>
          <cell r="M288" t="str">
            <v>CENTRO DE DESENVOLVIMENTO SOCIAL E PRODUTIVO PARA ADOLESCENTES, JOVENS E ADULTOS - CEDESP</v>
          </cell>
          <cell r="N288" t="str">
            <v>CEDESP NOSSA SENHORA DAS GRAÇAS</v>
          </cell>
          <cell r="Y288">
            <v>120</v>
          </cell>
          <cell r="AC288">
            <v>42186</v>
          </cell>
          <cell r="AD288">
            <v>44012</v>
          </cell>
          <cell r="AE288">
            <v>42186</v>
          </cell>
          <cell r="AG288" t="str">
            <v>93.10.08.243.3023.6168.3.3.50.39.00.0X - AÇÕES DE ORIENTAÇÃO AO MUNDO DO TRABALHO PARA ADOLESCENTES, JOVENS E ADULTOS</v>
          </cell>
          <cell r="AH288">
            <v>81022.459999999992</v>
          </cell>
        </row>
        <row r="289">
          <cell r="A289" t="str">
            <v>076/2015 DOC 21/03/2015</v>
          </cell>
          <cell r="B289" t="str">
            <v>2015.0.051.303.9</v>
          </cell>
          <cell r="C289" t="str">
            <v>ADAPTADO DOC 31/01/2018</v>
          </cell>
          <cell r="D289" t="str">
            <v>PA</v>
          </cell>
          <cell r="G289" t="str">
            <v>106/SMADS/2015</v>
          </cell>
          <cell r="K289" t="str">
            <v>ASSOCIAÇÃO BENEFICENTE VIVENDA DA CRIANÇA</v>
          </cell>
          <cell r="L289" t="str">
            <v>61.577.110/0001-05</v>
          </cell>
          <cell r="M289" t="str">
            <v>CENTRO DE DESENVOLVIMENTO SOCIAL E PRODUTIVO PARA ADOLESCENTES, JOVENS E ADULTOS - CEDESP</v>
          </cell>
          <cell r="N289" t="str">
            <v>CEDESP IRMÃ YVONE VENDITTI</v>
          </cell>
          <cell r="Y289">
            <v>160</v>
          </cell>
          <cell r="AC289">
            <v>42186</v>
          </cell>
          <cell r="AD289">
            <v>44012</v>
          </cell>
          <cell r="AE289">
            <v>42186</v>
          </cell>
          <cell r="AG289" t="str">
            <v>93.10.08.243.3023.6168.3.3.50.39.00.0X - AÇÕES DE ORIENTAÇÃO AO MUNDO DO TRABALHO PARA ADOLESCENTES, JOVENS E ADULTOS</v>
          </cell>
          <cell r="AH289">
            <v>84238.58</v>
          </cell>
        </row>
        <row r="290">
          <cell r="A290" t="str">
            <v>133/2014 DOC 28/08/2014</v>
          </cell>
          <cell r="B290" t="str">
            <v>2014.0.225.332.6</v>
          </cell>
          <cell r="C290" t="str">
            <v>ADAPTADO DOC 29/03/2018</v>
          </cell>
          <cell r="D290" t="str">
            <v>PA</v>
          </cell>
          <cell r="G290" t="str">
            <v>218/SMADS/2014</v>
          </cell>
          <cell r="K290" t="str">
            <v>CENTRO COMUNITÁRIO JARDIM AUTÓDROMO</v>
          </cell>
          <cell r="L290" t="str">
            <v>57.184.723/0001-05</v>
          </cell>
          <cell r="M290" t="str">
            <v>CENTRO DE DESENVOLVIMENTO SOCIAL E PRODUTIVO PARA ADOLESCENTES, JOVENS E ADULTOS - CEDESP</v>
          </cell>
          <cell r="N290" t="str">
            <v>CEDESP ANNA LAPINI</v>
          </cell>
          <cell r="Y290">
            <v>320</v>
          </cell>
          <cell r="AC290">
            <v>41940</v>
          </cell>
          <cell r="AD290">
            <v>43765</v>
          </cell>
          <cell r="AE290">
            <v>41940</v>
          </cell>
          <cell r="AG290" t="str">
            <v>93.10.08.243.3023.6168.3.3.50.39.00.0X - AÇÕES DE ORIENTAÇÃO AO MUNDO DO TRABALHO PARA ADOLESCENTES, JOVENS E ADULTOS</v>
          </cell>
          <cell r="AH290">
            <v>156490.01</v>
          </cell>
        </row>
        <row r="291">
          <cell r="A291" t="str">
            <v>007/2015 DOC 27/01/2015</v>
          </cell>
          <cell r="B291" t="str">
            <v>2015.0.005.356.9</v>
          </cell>
          <cell r="C291" t="str">
            <v>adaptado doc 19/01/2018  //  16/10/2018 EXTRATO - ADITAMENTO 001/2018, PRORROGAÇÃO DE VIGENCIA até 30/06/2020, A PARTIR DE 01/09/2018</v>
          </cell>
          <cell r="D291" t="str">
            <v>PE</v>
          </cell>
          <cell r="G291" t="str">
            <v>099/SMADS/2015</v>
          </cell>
          <cell r="K291" t="str">
            <v>CENTRO SOCIAL DA PARÓQUIA SANTA LUZIA</v>
          </cell>
          <cell r="L291" t="str">
            <v>53.834.560/0001-08</v>
          </cell>
          <cell r="M291" t="str">
            <v>CENTRO DE DESENVOLVIMENTO SOCIAL E PRODUTIVO PARA ADOLESCENTES, JOVENS E ADULTOS - CEDESP</v>
          </cell>
          <cell r="N291" t="str">
            <v>CEDESP SANTA LUZIA</v>
          </cell>
          <cell r="Y291">
            <v>480</v>
          </cell>
          <cell r="AC291">
            <v>42186</v>
          </cell>
          <cell r="AD291">
            <v>44012</v>
          </cell>
          <cell r="AE291">
            <v>42186</v>
          </cell>
          <cell r="AG291" t="str">
            <v>93.10.08.243.3023.6168.3.3.50.39.00.0X - AÇÕES DE ORIENTAÇÃO AO MUNDO DO TRABALHO PARA ADOLESCENTES, JOVENS E ADULTOS</v>
          </cell>
          <cell r="AH291">
            <v>226787.54</v>
          </cell>
        </row>
        <row r="292">
          <cell r="A292" t="str">
            <v>151/2015 DOC 15/05/2015</v>
          </cell>
          <cell r="B292" t="str">
            <v>2015.0.102.581.0</v>
          </cell>
          <cell r="C292" t="str">
            <v>ADAPTADO 10/02/2018</v>
          </cell>
          <cell r="D292" t="str">
            <v>PJ</v>
          </cell>
          <cell r="G292" t="str">
            <v>113/SMADS/2015</v>
          </cell>
          <cell r="K292" t="str">
            <v>CENTRO DE CAPACITAÇÃO PARA A VIDA PROJETO NEEMIAS</v>
          </cell>
          <cell r="L292" t="str">
            <v>07.827.871/0001-22</v>
          </cell>
          <cell r="M292" t="str">
            <v>CENTRO DE DESENVOLVIMENTO SOCIAL E PRODUTIVO PARA ADOLESCENTES, JOVENS E ADULTOS - CEDESP</v>
          </cell>
          <cell r="N292" t="str">
            <v>CEDESP KAIROS</v>
          </cell>
          <cell r="Y292">
            <v>160</v>
          </cell>
          <cell r="AC292">
            <v>42186</v>
          </cell>
          <cell r="AD292">
            <v>44012</v>
          </cell>
          <cell r="AE292">
            <v>42185</v>
          </cell>
          <cell r="AG292" t="str">
            <v>93.10.08.243.3023.6168.3.3.50.39.00.0X - AÇÕES DE ORIENTAÇÃO AO MUNDO DO TRABALHO PARA ADOLESCENTES, JOVENS E ADULTOS</v>
          </cell>
          <cell r="AH292">
            <v>96926.080000000002</v>
          </cell>
        </row>
        <row r="293">
          <cell r="A293" t="str">
            <v>112/2014 DOC 23/08/2014</v>
          </cell>
          <cell r="B293" t="str">
            <v>2014.0.214.924.3</v>
          </cell>
          <cell r="C293" t="str">
            <v>adaptado doc 19/04/2018</v>
          </cell>
          <cell r="D293" t="str">
            <v>MO</v>
          </cell>
          <cell r="G293" t="str">
            <v>200/SMADS/2014</v>
          </cell>
          <cell r="K293" t="str">
            <v>UNIÃO BRASILEIRO ISRAELITA DO BEM ESTAR SOCIAL UNIBES</v>
          </cell>
          <cell r="L293" t="str">
            <v>60.978.723/0001-91</v>
          </cell>
          <cell r="M293" t="str">
            <v>CENTRO DE DESENVOLVIMENTO SOCIAL E PRODUTIVO PARA ADOLESCENTES, JOVENS E ADULTOS - CEDESP</v>
          </cell>
          <cell r="N293" t="str">
            <v>CEDESP UNIBES</v>
          </cell>
          <cell r="Y293">
            <v>160</v>
          </cell>
          <cell r="AC293">
            <v>41940</v>
          </cell>
          <cell r="AD293">
            <v>43765</v>
          </cell>
          <cell r="AE293">
            <v>41940</v>
          </cell>
          <cell r="AG293" t="str">
            <v>93.10.08.243.3023.6168.3.3.50.39.00.0X - AÇÕES DE ORIENTAÇÃO AO MUNDO DO TRABALHO PARA ADOLESCENTES, JOVENS E ADULTOS</v>
          </cell>
          <cell r="AH293">
            <v>77311.81</v>
          </cell>
        </row>
        <row r="294">
          <cell r="A294" t="str">
            <v>010/2015 DOC 31/01/2015</v>
          </cell>
          <cell r="B294" t="str">
            <v>2015.0.010.038.9</v>
          </cell>
          <cell r="C294" t="str">
            <v>adaptado doc 03/03/2018</v>
          </cell>
          <cell r="D294" t="str">
            <v>MB</v>
          </cell>
          <cell r="G294" t="str">
            <v>095/SMADS/2015</v>
          </cell>
          <cell r="K294" t="str">
            <v>ASSOCIAÇÃO COMUNITÁRIA MONTE AZUL</v>
          </cell>
          <cell r="L294" t="str">
            <v>51.232.221/0001-26</v>
          </cell>
          <cell r="M294" t="str">
            <v>CENTRO DE DESENVOLVIMENTO SOCIAL E PRODUTIVO PARA ADOLESCENTES, JOVENS E ADULTOS - CEDESP</v>
          </cell>
          <cell r="Y294">
            <v>120</v>
          </cell>
          <cell r="AC294">
            <v>42186</v>
          </cell>
          <cell r="AD294">
            <v>44012</v>
          </cell>
          <cell r="AE294">
            <v>42186</v>
          </cell>
          <cell r="AG294" t="str">
            <v>93.10.08.243.3023.6168.3.3.50.39.00.0X - AÇÕES DE ORIENTAÇÃO AO MUNDO DO TRABALHO PARA ADOLESCENTES, JOVENS E ADULTOS</v>
          </cell>
          <cell r="AH294">
            <v>66087.33</v>
          </cell>
        </row>
        <row r="295">
          <cell r="A295" t="str">
            <v>305/2015 DOC 12/11/2015</v>
          </cell>
          <cell r="B295" t="str">
            <v>2015.0.297.528.5</v>
          </cell>
          <cell r="C295" t="str">
            <v>adaptado doc 06/03/2018</v>
          </cell>
          <cell r="D295" t="str">
            <v>MB</v>
          </cell>
          <cell r="G295" t="str">
            <v>247/SMADS/2015</v>
          </cell>
          <cell r="K295" t="str">
            <v>SOCIAL BOM JESUS - SBJ</v>
          </cell>
          <cell r="L295" t="str">
            <v>47.468.186/0001-71</v>
          </cell>
          <cell r="M295" t="str">
            <v>CENTRO DE DESENVOLVIMENTO SOCIAL E PRODUTIVO PARA ADOLESCENTES, JOVENS E ADULTOS - CEDESP</v>
          </cell>
          <cell r="N295" t="str">
            <v>CEDESP CLUBE DA TURMA</v>
          </cell>
          <cell r="Y295">
            <v>160</v>
          </cell>
          <cell r="AC295">
            <v>42370</v>
          </cell>
          <cell r="AD295">
            <v>44196</v>
          </cell>
          <cell r="AE295">
            <v>42368</v>
          </cell>
          <cell r="AG295" t="str">
            <v>93.10.08.243.3023.6168.3.3.50.39.00.0X - AÇÕES DE ORIENTAÇÃO AO MUNDO DO TRABALHO PARA ADOLESCENTES, JOVENS E ADULTOS</v>
          </cell>
          <cell r="AH295">
            <v>90626.6</v>
          </cell>
        </row>
        <row r="296">
          <cell r="A296" t="str">
            <v>edital 114/2018 doc 07/03/2018</v>
          </cell>
          <cell r="B296" t="str">
            <v>6024.2018-0000989-2</v>
          </cell>
          <cell r="D296" t="str">
            <v>MB</v>
          </cell>
          <cell r="G296" t="str">
            <v>300/SMADS/2018</v>
          </cell>
          <cell r="K296" t="str">
            <v>ASSOCIAÇÃO COMUNITÁRIA MONTE AZUL</v>
          </cell>
          <cell r="L296" t="str">
            <v>51.232.221/0001-26</v>
          </cell>
          <cell r="M296" t="str">
            <v>CENTRO DE DESENVOLVIMENTO SOCIAL E PRODUTIVO PARA ADOLESCENTES, JOVENS E ADULTOS - CEDESP</v>
          </cell>
          <cell r="Y296">
            <v>80</v>
          </cell>
          <cell r="AC296">
            <v>43282</v>
          </cell>
          <cell r="AD296">
            <v>45107</v>
          </cell>
          <cell r="AE296">
            <v>43300</v>
          </cell>
          <cell r="AG296" t="str">
            <v>93.10.08.243.3013.2059.3.3.50.39.00.0X - MANUTENÇÃO E OPERAÇÃO DOS ESPAÇOS DE CONVIVÊNCIA E FORTALECIMENTO DE VÍNCULOS - CRIANÇAS E ADOLESCENTES</v>
          </cell>
          <cell r="AH296">
            <v>46362.67</v>
          </cell>
        </row>
        <row r="297">
          <cell r="A297" t="str">
            <v>134/2014 DOC 29/08/2014</v>
          </cell>
          <cell r="B297" t="str">
            <v>2014.0.229.008.6</v>
          </cell>
          <cell r="C297" t="str">
            <v>adaptado doc 13/07/2018</v>
          </cell>
          <cell r="D297" t="str">
            <v>SÉ</v>
          </cell>
          <cell r="G297" t="str">
            <v>207/SMADS/2014</v>
          </cell>
          <cell r="K297" t="str">
            <v>INSTITUTO DOM BOSCO</v>
          </cell>
          <cell r="L297" t="str">
            <v>60.802.154/0001-29</v>
          </cell>
          <cell r="M297" t="str">
            <v>CENTRO DE DESENVOLVIMENTO SOCIAL E PRODUTIVO PARA ADOLESCENTES, JOVENS E ADULTOS - CEDESP</v>
          </cell>
          <cell r="N297" t="str">
            <v>CEDESP DOM BOSCO</v>
          </cell>
          <cell r="Y297">
            <v>360</v>
          </cell>
          <cell r="AC297">
            <v>41940</v>
          </cell>
          <cell r="AD297">
            <v>43765</v>
          </cell>
          <cell r="AE297">
            <v>41940</v>
          </cell>
          <cell r="AG297" t="str">
            <v>93.10.08.243.3023.6168.3.3.50.39.00.0X - AÇÕES DE ORIENTAÇÃO AO MUNDO DO TRABALHO PARA ADOLESCENTES, JOVENS E ADULTOS</v>
          </cell>
          <cell r="AH297">
            <v>173086.27</v>
          </cell>
        </row>
        <row r="298">
          <cell r="A298" t="str">
            <v>135/2014 DOC 29/08/2014</v>
          </cell>
          <cell r="B298" t="str">
            <v>2014.0.229.003.5</v>
          </cell>
          <cell r="C298" t="str">
            <v>adaptação doc 14/08/2018</v>
          </cell>
          <cell r="D298" t="str">
            <v>SÉ</v>
          </cell>
          <cell r="G298" t="str">
            <v>185/SMADS/2014</v>
          </cell>
          <cell r="K298" t="str">
            <v xml:space="preserve">FUNDAÇÃO JOVEM PROFISSIONAL </v>
          </cell>
          <cell r="L298" t="str">
            <v>62.203.427/0001-44</v>
          </cell>
          <cell r="M298" t="str">
            <v>CENTRO DE DESENVOLVIMENTO SOCIAL E PRODUTIVO PARA ADOLESCENTES, JOVENS E ADULTOS - CEDESP</v>
          </cell>
          <cell r="N298" t="str">
            <v xml:space="preserve">CEDESP JOVEM PROFISSIONAL </v>
          </cell>
          <cell r="Y298">
            <v>200</v>
          </cell>
          <cell r="AC298">
            <v>41940</v>
          </cell>
          <cell r="AD298">
            <v>43765</v>
          </cell>
          <cell r="AE298">
            <v>41940</v>
          </cell>
          <cell r="AG298" t="str">
            <v>93.10.08.243.3023.6168.3.3.50.39.00.0X - AÇÕES DE ORIENTAÇÃO AO MUNDO DO TRABALHO PARA ADOLESCENTES, JOVENS E ADULTOS</v>
          </cell>
          <cell r="AH298">
            <v>100073.64</v>
          </cell>
        </row>
        <row r="299">
          <cell r="A299" t="str">
            <v>116/2014 DOC 23/08/2014</v>
          </cell>
          <cell r="B299" t="str">
            <v>2014.0.221.901.2</v>
          </cell>
          <cell r="C299" t="str">
            <v>adaptado doc 06/04/2018</v>
          </cell>
          <cell r="D299" t="str">
            <v>MG</v>
          </cell>
          <cell r="G299" t="str">
            <v>208/SMADS/2014</v>
          </cell>
          <cell r="K299" t="str">
            <v>FUNDAÇÃO LAR DE SÃO BENTO</v>
          </cell>
          <cell r="L299" t="str">
            <v>60.419.637/0001-49</v>
          </cell>
          <cell r="M299" t="str">
            <v>CENTRO DE DESENVOLVIMENTO SOCIAL E PRODUTIVO PARA ADOLESCENTES, JOVENS E ADULTOS - CEDESP</v>
          </cell>
          <cell r="N299" t="str">
            <v>CEDESP CASA DOM MACÁRIO</v>
          </cell>
          <cell r="Y299">
            <v>400</v>
          </cell>
          <cell r="AC299">
            <v>41940</v>
          </cell>
          <cell r="AD299">
            <v>43765</v>
          </cell>
          <cell r="AE299">
            <v>41940</v>
          </cell>
          <cell r="AG299" t="str">
            <v>93.10.08.243.3023.6168.3.3.50.39.00.0X - AÇÕES DE ORIENTAÇÃO AO MUNDO DO TRABALHO PARA ADOLESCENTES, JOVENS E ADULTOS</v>
          </cell>
          <cell r="AH299">
            <v>179269.32</v>
          </cell>
        </row>
        <row r="300">
          <cell r="A300" t="str">
            <v>049/2015 DOC 10/03/2015</v>
          </cell>
          <cell r="B300" t="str">
            <v>2015.0.049.500.6</v>
          </cell>
          <cell r="C300" t="str">
            <v>ADAPTADO DOC 02/02/2018</v>
          </cell>
          <cell r="D300" t="str">
            <v>MG</v>
          </cell>
          <cell r="G300" t="str">
            <v>132/SMADS/2015</v>
          </cell>
          <cell r="K300" t="str">
            <v>CENTRO DE PROMOÇÃO SOCIAL CÔNEGO LUIZ BIASI</v>
          </cell>
          <cell r="L300" t="str">
            <v>46.533.725/0001-46</v>
          </cell>
          <cell r="M300" t="str">
            <v>CENTRO DE DESENVOLVIMENTO SOCIAL E PRODUTIVO PARA ADOLESCENTES, JOVENS E ADULTOS - CEDESP</v>
          </cell>
          <cell r="N300" t="str">
            <v>CEDESP</v>
          </cell>
          <cell r="Y300">
            <v>160</v>
          </cell>
          <cell r="AC300">
            <v>42186</v>
          </cell>
          <cell r="AD300">
            <v>44012</v>
          </cell>
          <cell r="AE300">
            <v>42186</v>
          </cell>
          <cell r="AG300" t="str">
            <v>93.10.08.243.3023.6168.3.3.50.39.00.0X - AÇÕES DE ORIENTAÇÃO AO MUNDO DO TRABALHO PARA ADOLESCENTES, JOVENS E ADULTOS</v>
          </cell>
          <cell r="AH300">
            <v>81565.78</v>
          </cell>
        </row>
        <row r="301">
          <cell r="A301" t="str">
            <v>336/2015 DOC 25/11/2015</v>
          </cell>
          <cell r="B301" t="str">
            <v>2015.0.308.526.7</v>
          </cell>
          <cell r="C301" t="str">
            <v>ADAPTADO DOC 02/02/2018 - APOSTILAMENTO SEDE DA OSC DOC 15/09/2018</v>
          </cell>
          <cell r="D301" t="str">
            <v>MG</v>
          </cell>
          <cell r="G301" t="str">
            <v>001/SMADS/2016</v>
          </cell>
          <cell r="K301" t="str">
            <v>INSTITUTO SOLID ROCK BRASIL</v>
          </cell>
          <cell r="L301" t="str">
            <v>07.987.317/0001-02</v>
          </cell>
          <cell r="M301" t="str">
            <v>CENTRO DE DESENVOLVIMENTO SOCIAL E PRODUTIVO PARA ADOLESCENTES, JOVENS E ADULTOS - CEDESP</v>
          </cell>
          <cell r="N301" t="str">
            <v>CEDESP SOLID ROCK BRASIL</v>
          </cell>
          <cell r="Y301">
            <v>160</v>
          </cell>
          <cell r="AC301">
            <v>42375</v>
          </cell>
          <cell r="AD301">
            <v>44201</v>
          </cell>
          <cell r="AE301">
            <v>42375</v>
          </cell>
          <cell r="AG301" t="str">
            <v>93.10.08.243.3023.6168.3.3.50.39.00.0X - AÇÕES DE ORIENTAÇÃO AO MUNDO DO TRABALHO PARA ADOLESCENTES, JOVENS E ADULTOS</v>
          </cell>
          <cell r="AH301">
            <v>89071</v>
          </cell>
        </row>
        <row r="302">
          <cell r="A302" t="str">
            <v>313/2015 doc 17/11/2015</v>
          </cell>
          <cell r="B302" t="str">
            <v>2015.0.278.109.0</v>
          </cell>
          <cell r="C302" t="str">
            <v>ADAPTADO DOC 02/02/2018</v>
          </cell>
          <cell r="D302" t="str">
            <v>MG</v>
          </cell>
          <cell r="G302" t="str">
            <v>022/SMADS/2016</v>
          </cell>
          <cell r="K302" t="str">
            <v>NÚCLEO CRISTÃO CIDADANIA E VIDA</v>
          </cell>
          <cell r="L302" t="str">
            <v>04.373.052/0002-45</v>
          </cell>
          <cell r="M302" t="str">
            <v>CENTRO DE DESENVOLVIMENTO SOCIAL E PRODUTIVO PARA ADOLESCENTES, JOVENS E ADULTOS - CEDESP</v>
          </cell>
          <cell r="N302" t="str">
            <v>CEDESP - ESPAÇO PARA O FUTURO</v>
          </cell>
          <cell r="Y302">
            <v>320</v>
          </cell>
          <cell r="AC302">
            <v>42415</v>
          </cell>
          <cell r="AD302">
            <v>44241</v>
          </cell>
          <cell r="AE302">
            <v>42415</v>
          </cell>
          <cell r="AG302" t="str">
            <v>93.10.08.243.3023.6168.3.3.50.39.00.0X - AÇÕES DE ORIENTAÇÃO AO MUNDO DO TRABALHO PARA ADOLESCENTES, JOVENS E ADULTOS</v>
          </cell>
          <cell r="AH302">
            <v>156570.87</v>
          </cell>
        </row>
        <row r="303">
          <cell r="A303" t="str">
            <v>052/2015 doc 10/03/2015</v>
          </cell>
          <cell r="B303" t="str">
            <v>2015.0.046.445.3</v>
          </cell>
          <cell r="C303" t="str">
            <v>ADAPTADO DOC 01/02/2018</v>
          </cell>
          <cell r="D303" t="str">
            <v>MP</v>
          </cell>
          <cell r="G303" t="str">
            <v>023/SMADS/2016</v>
          </cell>
          <cell r="K303" t="str">
            <v xml:space="preserve">MOCA - MOVIMENTO DE ORIENTAÇÃO À CRIANÇA E AO ADOLESCENTE </v>
          </cell>
          <cell r="L303" t="str">
            <v>73.386.070/0001-01</v>
          </cell>
          <cell r="M303" t="str">
            <v>CENTRO DE DESENVOLVIMENTO SOCIAL E PRODUTIVO PARA ADOLESCENTES, JOVENS E ADULTOS - CEDESP</v>
          </cell>
          <cell r="N303" t="str">
            <v>CEDESP FRONTEIRA DO SABER</v>
          </cell>
          <cell r="Y303">
            <v>160</v>
          </cell>
          <cell r="AC303">
            <v>42415</v>
          </cell>
          <cell r="AD303">
            <v>44241</v>
          </cell>
          <cell r="AE303">
            <v>42415</v>
          </cell>
          <cell r="AG303" t="str">
            <v>93.10.08.243.3023.6168.3.3.50.39.00.0X - AÇÕES DE ORIENTAÇÃO AO MUNDO DO TRABALHO PARA ADOLESCENTES, JOVENS E ADULTOS</v>
          </cell>
          <cell r="AH303">
            <v>91960.66</v>
          </cell>
        </row>
        <row r="304">
          <cell r="A304" t="str">
            <v>111/2014 DOC 22/08/2014</v>
          </cell>
          <cell r="B304" t="str">
            <v>2014.0.196.354.0</v>
          </cell>
          <cell r="C304" t="str">
            <v>adaptado doc 11/04/2018</v>
          </cell>
          <cell r="D304" t="str">
            <v>SM</v>
          </cell>
          <cell r="G304" t="str">
            <v>161/SMADS/2014</v>
          </cell>
          <cell r="K304" t="str">
            <v>AÇÃO COMUNITÁRIA PAROQUIAL DO JARDIM COLONIAL PE. EMIR RIGON</v>
          </cell>
          <cell r="L304" t="str">
            <v>52.801.883/0001-32</v>
          </cell>
          <cell r="M304" t="str">
            <v>CENTRO DE DESENVOLVIMENTO SOCIAL E PRODUTIVO PARA ADOLESCENTES, JOVENS E ADULTOS - CEDESP</v>
          </cell>
          <cell r="N304" t="str">
            <v>CEDESP CPA PADRE BELLO</v>
          </cell>
          <cell r="Y304">
            <v>280</v>
          </cell>
          <cell r="AC304">
            <v>41940</v>
          </cell>
          <cell r="AD304">
            <v>43765</v>
          </cell>
          <cell r="AE304">
            <v>41940</v>
          </cell>
          <cell r="AG304" t="str">
            <v>93.10.08.243.3023.6168.3.3.50.39.00.0X - AÇÕES DE ORIENTAÇÃO AO MUNDO DO TRABALHO PARA ADOLESCENTES, JOVENS E ADULTOS</v>
          </cell>
          <cell r="AH304">
            <v>147946.49</v>
          </cell>
        </row>
        <row r="305">
          <cell r="A305" t="str">
            <v>115/2014 doc 22/08/2014</v>
          </cell>
          <cell r="B305" t="str">
            <v>2014.0.196.355.9</v>
          </cell>
          <cell r="C305" t="str">
            <v>adaptado doc 20/04/2018</v>
          </cell>
          <cell r="D305" t="str">
            <v>SM</v>
          </cell>
          <cell r="G305" t="str">
            <v>159/SMADS/2014</v>
          </cell>
          <cell r="K305" t="str">
            <v>OBRA SOCIAL DA PARÓQUIA SÃO MATEUS APÓSTOLO</v>
          </cell>
          <cell r="L305" t="str">
            <v>43.623.693/0008-58</v>
          </cell>
          <cell r="M305" t="str">
            <v>CENTRO DE DESENVOLVIMENTO SOCIAL E PRODUTIVO PARA ADOLESCENTES, JOVENS E ADULTOS - CEDESP</v>
          </cell>
          <cell r="N305" t="str">
            <v>CEDESP SÃO LUCAS</v>
          </cell>
          <cell r="Y305">
            <v>120</v>
          </cell>
          <cell r="AC305">
            <v>41940</v>
          </cell>
          <cell r="AD305">
            <v>43765</v>
          </cell>
          <cell r="AE305">
            <v>41940</v>
          </cell>
          <cell r="AG305" t="str">
            <v>93.10.08.243.3023.6168.3.3.50.39.00.0X - AÇÕES DE ORIENTAÇÃO AO MUNDO DO TRABALHO PARA ADOLESCENTES, JOVENS E ADULTOS</v>
          </cell>
          <cell r="AH305">
            <v>72109.09</v>
          </cell>
        </row>
        <row r="306">
          <cell r="A306" t="str">
            <v>113/2014 DOC 22/08/2014</v>
          </cell>
          <cell r="B306" t="str">
            <v>2014.0.196.351.6</v>
          </cell>
          <cell r="C306" t="str">
            <v>adaptado doc 05/05/2018</v>
          </cell>
          <cell r="D306" t="str">
            <v>SM</v>
          </cell>
          <cell r="G306" t="str">
            <v>162/SMADS/2014</v>
          </cell>
          <cell r="K306" t="str">
            <v>CENTRO SOCIAL NOSSA SENHORA DO BOM PARTO</v>
          </cell>
          <cell r="L306" t="str">
            <v>62.264.494/0001-79</v>
          </cell>
          <cell r="M306" t="str">
            <v>CENTRO DE DESENVOLVIMENTO SOCIAL E PRODUTIVO PARA ADOLESCENTES, JOVENS E ADULTOS - CEDESP</v>
          </cell>
          <cell r="N306" t="str">
            <v>CEDESP TABOR</v>
          </cell>
          <cell r="Y306">
            <v>120</v>
          </cell>
          <cell r="AC306">
            <v>41940</v>
          </cell>
          <cell r="AD306">
            <v>43765</v>
          </cell>
          <cell r="AE306">
            <v>41940</v>
          </cell>
          <cell r="AG306" t="str">
            <v>93.10.08.243.3023.6168.3.3.50.39.00.0X - AÇÕES DE ORIENTAÇÃO AO MUNDO DO TRABALHO PARA ADOLESCENTES, JOVENS E ADULTOS</v>
          </cell>
          <cell r="AH306">
            <v>66865.33</v>
          </cell>
        </row>
        <row r="307">
          <cell r="A307" t="str">
            <v>110/2014 DOC 22/08/2014</v>
          </cell>
          <cell r="B307" t="str">
            <v>2014.0.196.357.5</v>
          </cell>
          <cell r="C307" t="str">
            <v>adaptado doc 05/05/2018</v>
          </cell>
          <cell r="D307" t="str">
            <v>SM</v>
          </cell>
          <cell r="G307" t="str">
            <v>163/SMADS/2014</v>
          </cell>
          <cell r="K307" t="str">
            <v>CENTRO SOCIAL NOSSA SENHORA DO BOM PARTO</v>
          </cell>
          <cell r="L307" t="str">
            <v>62.264.494/0001-79</v>
          </cell>
          <cell r="M307" t="str">
            <v>CENTRO DE DESENVOLVIMENTO SOCIAL E PRODUTIVO PARA ADOLESCENTES, JOVENS E ADULTOS - CEDESP</v>
          </cell>
          <cell r="N307" t="str">
            <v>CENTRO DE CAPACITAÇÃO PROFISSIONAL SANTA URSULA</v>
          </cell>
          <cell r="Y307">
            <v>120</v>
          </cell>
          <cell r="AC307">
            <v>41940</v>
          </cell>
          <cell r="AD307">
            <v>43765</v>
          </cell>
          <cell r="AE307">
            <v>41940</v>
          </cell>
          <cell r="AG307" t="str">
            <v>93.10.08.243.3023.6168.3.3.50.39.00.0X - AÇÕES DE ORIENTAÇÃO AO MUNDO DO TRABALHO PARA ADOLESCENTES, JOVENS E ADULTOS</v>
          </cell>
          <cell r="AH307">
            <v>63753.33</v>
          </cell>
        </row>
        <row r="308">
          <cell r="A308" t="str">
            <v>120/2014 DOC 23/08/2014</v>
          </cell>
          <cell r="B308" t="str">
            <v>2014.0.196.361.3</v>
          </cell>
          <cell r="C308" t="str">
            <v>adaptado doc 05/05/2018</v>
          </cell>
          <cell r="D308" t="str">
            <v>SM</v>
          </cell>
          <cell r="G308" t="str">
            <v>164/SMADS/2014</v>
          </cell>
          <cell r="K308" t="str">
            <v>CENTRO SOCIAL NOSSA SENHORA DO BOM PARTO</v>
          </cell>
          <cell r="L308" t="str">
            <v>62.264.494/0001-79</v>
          </cell>
          <cell r="M308" t="str">
            <v>CENTRO DE DESENVOLVIMENTO SOCIAL E PRODUTIVO PARA ADOLESCENTES, JOVENS E ADULTOS - CEDESP</v>
          </cell>
          <cell r="N308" t="str">
            <v>CENTRO DE CAPACITAÇÃO PROFISSIONAL NOVE DE JULHO</v>
          </cell>
          <cell r="Y308">
            <v>120</v>
          </cell>
          <cell r="AC308">
            <v>41940</v>
          </cell>
          <cell r="AD308">
            <v>43765</v>
          </cell>
          <cell r="AE308">
            <v>41940</v>
          </cell>
          <cell r="AG308" t="str">
            <v>93.10.08.243.3023.6168.3.3.50.39.00.0X - AÇÕES DE ORIENTAÇÃO AO MUNDO DO TRABALHO PARA ADOLESCENTES, JOVENS E ADULTOS</v>
          </cell>
          <cell r="AH308">
            <v>63753.33</v>
          </cell>
        </row>
        <row r="309">
          <cell r="A309" t="str">
            <v>114/2014 DOC 22/08/2014</v>
          </cell>
          <cell r="B309" t="str">
            <v>2014.0.196.346.0</v>
          </cell>
          <cell r="C309" t="str">
            <v>adaptado doc 05/05/2018</v>
          </cell>
          <cell r="D309" t="str">
            <v>SM</v>
          </cell>
          <cell r="G309" t="str">
            <v>183/SMADS/2014</v>
          </cell>
          <cell r="K309" t="str">
            <v>CENTRO SOCIAL NOSSA SENHORA DO BOM PARTO</v>
          </cell>
          <cell r="L309" t="str">
            <v>62.264.494/0001-79</v>
          </cell>
          <cell r="M309" t="str">
            <v>CENTRO DE DESENVOLVIMENTO SOCIAL E PRODUTIVO PARA ADOLESCENTES, JOVENS E ADULTOS - CEDESP</v>
          </cell>
          <cell r="N309" t="str">
            <v>CENTRO DE CAPACITAÇÃO PROFISSIONAL HENRY FORD - MULTIMARCAS</v>
          </cell>
          <cell r="Y309">
            <v>320</v>
          </cell>
          <cell r="AC309">
            <v>41940</v>
          </cell>
          <cell r="AD309">
            <v>43765</v>
          </cell>
          <cell r="AE309">
            <v>41940</v>
          </cell>
          <cell r="AG309" t="str">
            <v>93.10.08.243.3023.6168.3.3.50.39.00.0X - AÇÕES DE ORIENTAÇÃO AO MUNDO DO TRABALHO PARA ADOLESCENTES, JOVENS E ADULTOS</v>
          </cell>
          <cell r="AH309">
            <v>154554.51</v>
          </cell>
        </row>
        <row r="310">
          <cell r="A310" t="str">
            <v>119/2014 DOC 03/09/2014</v>
          </cell>
          <cell r="B310" t="str">
            <v>2014.0.196.350.8</v>
          </cell>
          <cell r="C310" t="str">
            <v>ADAPTADO DOC 17/04/2018</v>
          </cell>
          <cell r="D310" t="str">
            <v>SM</v>
          </cell>
          <cell r="G310" t="str">
            <v>193/SMADS/2014</v>
          </cell>
          <cell r="K310" t="str">
            <v>SOCIEDADE INSTRUÇÃO E SOCORROS</v>
          </cell>
          <cell r="L310" t="str">
            <v>61.015.129/0014-82</v>
          </cell>
          <cell r="M310" t="str">
            <v>CENTRO DE DESENVOLVIMENTO SOCIAL E PRODUTIVO PARA ADOLESCENTES, JOVENS E ADULTOS - CEDESP</v>
          </cell>
          <cell r="N310" t="str">
            <v>CEDESP DONA CHANTAL</v>
          </cell>
          <cell r="Y310">
            <v>280</v>
          </cell>
          <cell r="AC310">
            <v>41940</v>
          </cell>
          <cell r="AD310">
            <v>43765</v>
          </cell>
          <cell r="AE310">
            <v>41940</v>
          </cell>
          <cell r="AG310" t="str">
            <v>93.10.08.243.3023.6168.3.3.50.39.00.0X - AÇÕES DE ORIENTAÇÃO AO MUNDO DO TRABALHO PARA ADOLESCENTES, JOVENS E ADULTOS</v>
          </cell>
          <cell r="AH310">
            <v>138636.4</v>
          </cell>
        </row>
        <row r="311">
          <cell r="A311" t="str">
            <v>012/2015 DOC 31/01/2015</v>
          </cell>
          <cell r="B311" t="str">
            <v>2015.0.009.131.2</v>
          </cell>
          <cell r="C311" t="str">
            <v>ADAPTADO EM 14/04/2018</v>
          </cell>
          <cell r="D311" t="str">
            <v>SB</v>
          </cell>
          <cell r="G311" t="str">
            <v>109/SMADS/2015</v>
          </cell>
          <cell r="K311" t="str">
            <v>CENTRO DE ASSISTÊNCIA SOCIAL E FORMAÇÃO PROFISSIONAL "SÃO PATRÍCIO"</v>
          </cell>
          <cell r="L311" t="str">
            <v>02.928.443/0001-72</v>
          </cell>
          <cell r="M311" t="str">
            <v>CENTRO DE DESENVOLVIMENTO SOCIAL E PRODUTIVO PARA ADOLESCENTES, JOVENS E ADULTOS - CEDESP</v>
          </cell>
          <cell r="N311" t="str">
            <v>CEDESP CIAP SÃO PATRÍCIO</v>
          </cell>
          <cell r="Y311">
            <v>120</v>
          </cell>
          <cell r="AC311">
            <v>42186</v>
          </cell>
          <cell r="AD311">
            <v>44012</v>
          </cell>
          <cell r="AE311">
            <v>42186</v>
          </cell>
          <cell r="AG311" t="str">
            <v>93.10.08.243.3023.6168.3.3.50.39.00.0X - AÇÕES DE ORIENTAÇÃO AO MUNDO DO TRABALHO PARA ADOLESCENTES, JOVENS E ADULTOS</v>
          </cell>
          <cell r="AH311">
            <v>71161.89</v>
          </cell>
        </row>
        <row r="312">
          <cell r="A312" t="str">
            <v>173/2015 DOC 08/05/2015</v>
          </cell>
          <cell r="B312" t="str">
            <v>2015.0.111.262.3</v>
          </cell>
          <cell r="C312" t="str">
            <v>adaptado doc 03/03/2018</v>
          </cell>
          <cell r="D312" t="str">
            <v>ST</v>
          </cell>
          <cell r="G312" t="str">
            <v>149/SMADS/2015</v>
          </cell>
          <cell r="K312" t="str">
            <v>CENTRO DE ORIENTAÇÃO Á FAMILIA - COR</v>
          </cell>
          <cell r="L312" t="str">
            <v>43.633.288/0014-69</v>
          </cell>
          <cell r="M312" t="str">
            <v>CENTRO DE DESENVOLVIMENTO SOCIAL E PRODUTIVO PARA ADOLESCENTES, JOVENS E ADULTOS - CEDESP</v>
          </cell>
          <cell r="N312" t="str">
            <v>CEDESP ELZA MARTINS ROVAI</v>
          </cell>
          <cell r="Y312">
            <v>120</v>
          </cell>
          <cell r="AC312">
            <v>42205</v>
          </cell>
          <cell r="AD312">
            <v>44031</v>
          </cell>
          <cell r="AE312">
            <v>42205</v>
          </cell>
          <cell r="AG312" t="str">
            <v>93.10.08.243.3023.6168.3.3.50.39.00.0X - AÇÕES DE ORIENTAÇÃO AO MUNDO DO TRABALHO PARA ADOLESCENTES, JOVENS E ADULTOS</v>
          </cell>
          <cell r="AH312">
            <v>73583.33</v>
          </cell>
        </row>
        <row r="313">
          <cell r="A313" t="str">
            <v>013/2015 DOC 31/01/2015</v>
          </cell>
          <cell r="B313" t="str">
            <v>2015.0.009.138.0</v>
          </cell>
          <cell r="C313" t="str">
            <v>adaptado doc 17/04/2018</v>
          </cell>
          <cell r="D313" t="str">
            <v>SB</v>
          </cell>
          <cell r="G313" t="str">
            <v>105/SMADS/2015</v>
          </cell>
          <cell r="K313" t="str">
            <v>INSTITUTO DE JUVENTUDE INICIAÇÃO, FORMAÇÃO E CAPACITAÇÃO PROFISSIONAL DANIEL COMBONI</v>
          </cell>
          <cell r="L313" t="str">
            <v>01.817.591/0001-57</v>
          </cell>
          <cell r="M313" t="str">
            <v>CENTRO DE DESENVOLVIMENTO SOCIAL E PRODUTIVO PARA ADOLESCENTES, JOVENS E ADULTOS - CEDESP</v>
          </cell>
          <cell r="N313" t="str">
            <v>CEDESP DANIEL COMBONI</v>
          </cell>
          <cell r="Y313">
            <v>120</v>
          </cell>
          <cell r="AC313">
            <v>42186</v>
          </cell>
          <cell r="AD313">
            <v>44012</v>
          </cell>
          <cell r="AE313">
            <v>42186</v>
          </cell>
          <cell r="AG313" t="str">
            <v>93.10.08.243.3023.6168.3.3.50.39.00.0X - AÇÕES DE ORIENTAÇÃO AO MUNDO DO TRABALHO PARA ADOLESCENTES, JOVENS E ADULTOS</v>
          </cell>
          <cell r="AH313">
            <v>64970.13</v>
          </cell>
        </row>
        <row r="315">
          <cell r="A315" t="str">
            <v>076/2014 doc 05/06/2014</v>
          </cell>
          <cell r="B315" t="str">
            <v>2014.0.127.090.1</v>
          </cell>
          <cell r="C315" t="str">
            <v>adaptação doc 14/08/2018</v>
          </cell>
          <cell r="D315" t="str">
            <v>SÉ</v>
          </cell>
          <cell r="G315" t="str">
            <v>115/SMADS/2014</v>
          </cell>
          <cell r="K315" t="str">
            <v>FUNDAÇÃO JOVEM PROFISSIONAL</v>
          </cell>
          <cell r="L315" t="str">
            <v>62.203.427/0001-44</v>
          </cell>
          <cell r="M315" t="str">
            <v>RESTAURANTE ESCOLA</v>
          </cell>
          <cell r="N315" t="str">
            <v>RESTAURANTE ESCOLA SÃO PAULO</v>
          </cell>
          <cell r="Y315">
            <v>60</v>
          </cell>
          <cell r="AC315">
            <v>41852</v>
          </cell>
          <cell r="AD315">
            <v>43677</v>
          </cell>
          <cell r="AE315">
            <v>41851</v>
          </cell>
          <cell r="AG315" t="str">
            <v>93.10.08.243.3023.6168.3.3.50.39.00.0X - AÇÕES DE ORIENTAÇÃO AO MUNDO DO TRABALHO PARA ADOLESCENTES, JOVENS E ADULTOS</v>
          </cell>
          <cell r="AH315">
            <v>65540.78</v>
          </cell>
        </row>
        <row r="317">
          <cell r="A317" t="str">
            <v>224/2015 DOC 13/08/2015</v>
          </cell>
          <cell r="B317" t="str">
            <v>2015.0.206.436.3</v>
          </cell>
          <cell r="C317" t="str">
            <v xml:space="preserve"> ADAPTADO DOC 02/02/2018 , adaptado doc 06/02/2018  //  31/10/2018 ADITAMENTO 002/2018, PRORROGAÇÃO DE VIGENCIA ATÉ 31/10/2020</v>
          </cell>
          <cell r="D317" t="str">
            <v>AF</v>
          </cell>
          <cell r="G317" t="str">
            <v>204/SMADS/2015</v>
          </cell>
          <cell r="K317" t="str">
            <v>ASSOCIAÇÃO COMUNITÁRIA E BENEFICENTE PADRE JOSÉ AUGUSTO MACHADO MOREIRA</v>
          </cell>
          <cell r="L317" t="str">
            <v>65.887.382/0001-62</v>
          </cell>
          <cell r="M317" t="str">
            <v>SCFV - MODALIDADE CCA: CENTRO PARA CRIANÇAS E ADOLESCENTES COM ATENDIMENTO DE 06 A 14 ANOS E 11 MESES</v>
          </cell>
          <cell r="N317" t="str">
            <v>CCA JARDIM DAS ROSAS</v>
          </cell>
          <cell r="Y317">
            <v>120</v>
          </cell>
          <cell r="AC317">
            <v>42309</v>
          </cell>
          <cell r="AD317">
            <v>44135</v>
          </cell>
          <cell r="AE317">
            <v>42306</v>
          </cell>
          <cell r="AG317" t="str">
            <v>93.10.08.243.3013.2059.3.3.50.39.00.0X - MANUTENÇÃO E OPERAÇÃO DOS ESPAÇOS DE CONVIVÊNCIA E FORTALECIMENTO DE VÍNCULOS - CRIANÇAS E ADOLESCENTES</v>
          </cell>
          <cell r="AH317">
            <v>42624.88</v>
          </cell>
        </row>
        <row r="318">
          <cell r="A318" t="str">
            <v>EDITAL 318/SMADS/2018 DOC 13/07/2018</v>
          </cell>
          <cell r="B318" t="str">
            <v>6024.2018-0005760-9</v>
          </cell>
          <cell r="C318" t="str">
            <v>SUBSTITUIU 2013.0.087.622.7</v>
          </cell>
          <cell r="D318" t="str">
            <v>AF</v>
          </cell>
          <cell r="G318" t="str">
            <v>552/SMADS/2018</v>
          </cell>
          <cell r="K318" t="str">
            <v>ASSOCIAÇÃO METODISTA DE AÇÃO SOCIAL AMAS VILA FORMOSA</v>
          </cell>
          <cell r="L318" t="str">
            <v>53.831.616/0001-70</v>
          </cell>
          <cell r="M318" t="str">
            <v>SCFV - MODALIDADE CCA: CENTRO PARA CRIANÇAS E ADOLESCENTES COM ATENDIMENTO DE 06 A 14 ANOS E 11 MESES</v>
          </cell>
          <cell r="N318" t="str">
            <v>CCA AMAS</v>
          </cell>
          <cell r="Y318">
            <v>60</v>
          </cell>
          <cell r="AC318">
            <v>43405</v>
          </cell>
          <cell r="AD318">
            <v>45230</v>
          </cell>
          <cell r="AE318">
            <v>43416</v>
          </cell>
          <cell r="AG318" t="str">
            <v>93.10.08.243.3013.2059.3.3.50.39.00.0X - MANUTENÇÃO E OPERAÇÃO DOS ESPAÇOS DE CONVIVÊNCIA E FORTALECIMENTO DE VÍNCULOS - CRIANÇAS E ADOLESCENTES</v>
          </cell>
          <cell r="AH318">
            <v>29507.56</v>
          </cell>
        </row>
        <row r="319">
          <cell r="A319" t="str">
            <v>edital 079-2017 doc 01/12/2017 e 07/12/2017</v>
          </cell>
          <cell r="B319" t="str">
            <v>6024.2017-0002851-8</v>
          </cell>
          <cell r="C319" t="str">
            <v xml:space="preserve"> </v>
          </cell>
          <cell r="D319" t="str">
            <v>AF</v>
          </cell>
          <cell r="G319" t="str">
            <v>123/SMADS/2018</v>
          </cell>
          <cell r="K319" t="str">
            <v>CENTRO SOCIAL NOSSA SENHORA DO BOM PARTO</v>
          </cell>
          <cell r="L319" t="str">
            <v>62.264.494/0001-79</v>
          </cell>
          <cell r="M319" t="str">
            <v>SCFV - MODALIDADE CCA: CENTRO PARA CRIANÇAS E ADOLESCENTES COM ATENDIMENTO DE 06 A 14 ANOS E 11 MESES</v>
          </cell>
          <cell r="N319" t="str">
            <v>VILA RICA</v>
          </cell>
          <cell r="Y319">
            <v>120</v>
          </cell>
          <cell r="AC319">
            <v>43191</v>
          </cell>
          <cell r="AD319">
            <v>45016</v>
          </cell>
          <cell r="AE319">
            <v>43206</v>
          </cell>
          <cell r="AG319" t="str">
            <v>93.10.08.243.3013.2059.3.3.50.39.00.0X - MANUTENÇÃO E OPERAÇÃO DOS ESPAÇOS DE CONVIVÊNCIA E FORTALECIMENTO DE VÍNCULOS - CRIANÇAS E ADOLESCENTES</v>
          </cell>
          <cell r="AH319">
            <v>39247.08</v>
          </cell>
        </row>
        <row r="320">
          <cell r="A320" t="str">
            <v>Edital 086/2018 doc 01/03/2018</v>
          </cell>
          <cell r="B320" t="str">
            <v>6024.2018-0000855-1</v>
          </cell>
          <cell r="C320" t="str">
            <v xml:space="preserve"> </v>
          </cell>
          <cell r="D320" t="str">
            <v>AF</v>
          </cell>
          <cell r="G320" t="str">
            <v>331/SMADS/2018</v>
          </cell>
          <cell r="K320" t="str">
            <v xml:space="preserve">ASSOCIAÇÃO FAA DI BRUNO - FADIB </v>
          </cell>
          <cell r="L320" t="str">
            <v>78.210.374/0006-33</v>
          </cell>
          <cell r="M320" t="str">
            <v>SCFV - MODALIDADE CCA: CENTRO PARA CRIANÇAS E ADOLESCENTES COM ATENDIMENTO DE 06 A 14 ANOS E 11 MESES</v>
          </cell>
          <cell r="N320" t="str">
            <v>CCA SÃO JOÃO BATISTA</v>
          </cell>
          <cell r="Y320">
            <v>120</v>
          </cell>
          <cell r="AC320">
            <v>43282</v>
          </cell>
          <cell r="AD320">
            <v>45107</v>
          </cell>
          <cell r="AE320">
            <v>43299</v>
          </cell>
          <cell r="AG320" t="str">
            <v>93.10.08.243.3013.2059.3.3.50.39.00.0X - MANUTENÇÃO E OPERAÇÃO DOS ESPAÇOS DE CONVIVÊNCIA E FORTALECIMENTO DE VÍNCULOS - CRIANÇAS E ADOLESCENTES</v>
          </cell>
          <cell r="AH320">
            <v>42856.46</v>
          </cell>
        </row>
        <row r="321">
          <cell r="A321" t="str">
            <v>136/2015 DOC 08/05/2015</v>
          </cell>
          <cell r="B321" t="str">
            <v>2015.0.049.204.0</v>
          </cell>
          <cell r="C321" t="str">
            <v>ADAPTADO DOC 02/02/2018</v>
          </cell>
          <cell r="D321" t="str">
            <v>AF</v>
          </cell>
          <cell r="G321" t="str">
            <v>143/SMADS/2015</v>
          </cell>
          <cell r="K321" t="str">
            <v>FUNDAÇÃO COMUNIDADE DA GRAÇA</v>
          </cell>
          <cell r="L321" t="str">
            <v>01.501.866/0001-49</v>
          </cell>
          <cell r="M321" t="str">
            <v>SCFV - MODALIDADE CCA: CENTRO PARA CRIANÇAS E ADOLESCENTES COM ATENDIMENTO DE 06 A 14 ANOS E 11 MESES</v>
          </cell>
          <cell r="N321" t="str">
            <v>CCA ARICANDUVA - ESPAÇO DA COMUNIDADE I</v>
          </cell>
          <cell r="Y321">
            <v>120</v>
          </cell>
          <cell r="AC321">
            <v>42205</v>
          </cell>
          <cell r="AD321">
            <v>44031</v>
          </cell>
          <cell r="AE321">
            <v>42205</v>
          </cell>
          <cell r="AG321" t="str">
            <v>93.10.08.243.3013.2059.3.3.50.39.00.0X - MANUTENÇÃO E OPERAÇÃO DOS ESPAÇOS DE CONVIVÊNCIA E FORTALECIMENTO DE VÍNCULOS - CRIANÇAS E ADOLESCENTES</v>
          </cell>
          <cell r="AH321">
            <v>42059.54</v>
          </cell>
        </row>
        <row r="322">
          <cell r="A322" t="str">
            <v>EDITAL 064/2017 DOC 15/11/2017</v>
          </cell>
          <cell r="B322" t="str">
            <v>6024.2017-0002677-9</v>
          </cell>
          <cell r="D322" t="str">
            <v>AF</v>
          </cell>
          <cell r="G322" t="str">
            <v>005/SMADS/2018</v>
          </cell>
          <cell r="K322" t="str">
            <v>ASSOCIAÇÃO BENÇÃO DE PAZ</v>
          </cell>
          <cell r="L322" t="str">
            <v>64.025.232/0001-87</v>
          </cell>
          <cell r="M322" t="str">
            <v>SCFV - MODALIDADE CCA: CENTRO PARA CRIANÇAS E ADOLESCENTES COM ATENDIMENTO DE 06 A 14 ANOS E 11 MESES</v>
          </cell>
          <cell r="N322" t="str">
            <v>CCA PROJETO JOSÉ DE ANCHIETA</v>
          </cell>
          <cell r="Y322">
            <v>120</v>
          </cell>
          <cell r="AC322">
            <v>43102</v>
          </cell>
          <cell r="AD322">
            <v>44927</v>
          </cell>
          <cell r="AE322">
            <v>43153</v>
          </cell>
          <cell r="AG322" t="str">
            <v>93.10.08.243.3013.2059.3.3.50.39.00.0X - MANUTENÇÃO E OPERAÇÃO DOS ESPAÇOS DE CONVIVÊNCIA E FORTALECIMENTO DE VÍNCULOS - CRIANÇAS E ADOLESCENTES</v>
          </cell>
          <cell r="AH322">
            <v>39247.08</v>
          </cell>
        </row>
        <row r="323">
          <cell r="A323" t="str">
            <v>056/2014 DOC 04/04/2014</v>
          </cell>
          <cell r="B323" t="str">
            <v>2014.0.015.160.7</v>
          </cell>
          <cell r="C323" t="str">
            <v>adaptado doc 06/04/2018, retificado em 07/04/2018</v>
          </cell>
          <cell r="D323" t="str">
            <v>AF</v>
          </cell>
          <cell r="G323" t="str">
            <v>107/SMADS/2014</v>
          </cell>
          <cell r="K323" t="str">
            <v>BENEFICENCIA NIPO-BRASILEIRA DE SÃO PAULO</v>
          </cell>
          <cell r="L323" t="str">
            <v>60.992.427/0001-45</v>
          </cell>
          <cell r="M323" t="str">
            <v>SCFV - MODALIDADE CCA: CENTRO PARA CRIANÇAS E ADOLESCENTES COM ATENDIMENTO DE 06 A 14 ANOS E 11 MESES</v>
          </cell>
          <cell r="N323" t="str">
            <v>CCA ENKYO  - UNIDADE AMAMI</v>
          </cell>
          <cell r="Y323">
            <v>120</v>
          </cell>
          <cell r="AC323">
            <v>41828</v>
          </cell>
          <cell r="AD323">
            <v>43653</v>
          </cell>
          <cell r="AE323">
            <v>41828</v>
          </cell>
          <cell r="AG323" t="str">
            <v>93.10.08.243.3013.2059.3.3.50.39.00.0X - MANUTENÇÃO E OPERAÇÃO DOS ESPAÇOS DE CONVIVÊNCIA E FORTALECIMENTO DE VÍNCULOS - CRIANÇAS E ADOLESCENTES</v>
          </cell>
          <cell r="AH323">
            <v>39247.08</v>
          </cell>
        </row>
        <row r="325">
          <cell r="A325" t="str">
            <v>077/2013 DOC 24/01/2013, RETIFICADO EM 25/01/2013</v>
          </cell>
          <cell r="B325" t="str">
            <v>2013.0.002.135.3</v>
          </cell>
          <cell r="C325" t="str">
            <v>6024.2017-0003006-7 edital 113/2017 doc 06/12/2017</v>
          </cell>
          <cell r="D325" t="str">
            <v>BT</v>
          </cell>
          <cell r="G325" t="str">
            <v>096/SMADS/2013</v>
          </cell>
          <cell r="K325" t="str">
            <v xml:space="preserve">ASSOCIAÇÃO PELA FAMÍLIA </v>
          </cell>
          <cell r="L325" t="str">
            <v>61.330.817/0001-12</v>
          </cell>
          <cell r="M325" t="str">
            <v>SCFV - MODALIDADE CCA: CENTRO PARA CRIANÇAS E ADOLESCENTES COM ATENDIMENTO DE 06 A 14 ANOS E 11 MESES</v>
          </cell>
          <cell r="N325" t="str">
            <v>CENTRO DE CONVIVÊNCIA CLARISSE FERRAZ WEY</v>
          </cell>
          <cell r="Y325">
            <v>100</v>
          </cell>
          <cell r="AC325">
            <v>41365</v>
          </cell>
          <cell r="AD325">
            <v>43555</v>
          </cell>
          <cell r="AE325">
            <v>41365</v>
          </cell>
          <cell r="AG325" t="str">
            <v>93.10.08.243.3013.2059.3.3.50.39.00.0X - MANUTENÇÃO E OPERAÇÃO DOS ESPAÇOS DE CONVIVÊNCIA E FORTALECIMENTO DE VÍNCULOS - CRIANÇAS E ADOLESCENTES</v>
          </cell>
          <cell r="AH325">
            <v>35424.76</v>
          </cell>
        </row>
        <row r="326">
          <cell r="A326" t="str">
            <v>194/2014 DOC 19/11/2014</v>
          </cell>
          <cell r="B326" t="str">
            <v>2014.0.252.396.0</v>
          </cell>
          <cell r="C326" t="str">
            <v>adaptado doc 11/08/2018</v>
          </cell>
          <cell r="D326" t="str">
            <v>BT</v>
          </cell>
          <cell r="G326" t="str">
            <v>004/SMADS/2015</v>
          </cell>
          <cell r="K326" t="str">
            <v>INSTITUTO PROF</v>
          </cell>
          <cell r="L326" t="str">
            <v>07.694.431/0001-44</v>
          </cell>
          <cell r="M326" t="str">
            <v>SCFV - MODALIDADE CCA: CENTRO PARA CRIANÇAS E ADOLESCENTES COM ATENDIMENTO DE 06 A 14 ANOS E 11 MESES</v>
          </cell>
          <cell r="N326" t="str">
            <v>CCA PROF</v>
          </cell>
          <cell r="Y326">
            <v>180</v>
          </cell>
          <cell r="AC326">
            <v>42036</v>
          </cell>
          <cell r="AD326">
            <v>43861</v>
          </cell>
          <cell r="AE326">
            <v>42034</v>
          </cell>
          <cell r="AG326" t="str">
            <v>93.10.08.243.3013.2059.3.3.50.39.00.0X - MANUTENÇÃO E OPERAÇÃO DOS ESPAÇOS DE CONVIVÊNCIA E FORTALECIMENTO DE VÍNCULOS - CRIANÇAS E ADOLESCENTES</v>
          </cell>
          <cell r="AH326">
            <v>57334.04</v>
          </cell>
        </row>
        <row r="327">
          <cell r="A327" t="str">
            <v>157/2014 doc 18/09/2014</v>
          </cell>
          <cell r="B327" t="str">
            <v>2014.0.252.391.9</v>
          </cell>
          <cell r="C327" t="str">
            <v>adaptado doc 11/08/2018</v>
          </cell>
          <cell r="D327" t="str">
            <v>BT</v>
          </cell>
          <cell r="G327" t="str">
            <v>178/SMADS/2014</v>
          </cell>
          <cell r="K327" t="str">
            <v>CÁRITAS DIOCESANA DE CAMPO LIMPO</v>
          </cell>
          <cell r="L327" t="str">
            <v>64.033.061/0001-38</v>
          </cell>
          <cell r="M327" t="str">
            <v>SCFV - MODALIDADE CCA: CENTRO PARA CRIANÇAS E ADOLESCENTES COM ATENDIMENTO DE 06 A 14 ANOS E 11 MESES</v>
          </cell>
          <cell r="N327" t="str">
            <v>CCA NOSSA SRA. DA PROVIDÊNCIA</v>
          </cell>
          <cell r="Y327">
            <v>180</v>
          </cell>
          <cell r="AC327">
            <v>41940</v>
          </cell>
          <cell r="AD327">
            <v>43765</v>
          </cell>
          <cell r="AE327">
            <v>41940</v>
          </cell>
          <cell r="AG327" t="str">
            <v>93.10.08.243.3013.2059.3.3.50.39.00.0X - MANUTENÇÃO E OPERAÇÃO DOS ESPAÇOS DE CONVIVÊNCIA E FORTALECIMENTO DE VÍNCULOS - CRIANÇAS E ADOLESCENTES</v>
          </cell>
          <cell r="AH327">
            <v>64185.170000000006</v>
          </cell>
        </row>
        <row r="328">
          <cell r="A328" t="str">
            <v>edital 281/2018 doc 13/06/2018</v>
          </cell>
          <cell r="B328" t="str">
            <v>6024.2018.0003729-2</v>
          </cell>
          <cell r="C328" t="str">
            <v xml:space="preserve">6024.2018/0003272-0 EMERGENCIAL ANTERIOR    </v>
          </cell>
          <cell r="D328" t="str">
            <v>BT</v>
          </cell>
          <cell r="G328" t="str">
            <v>538/SMADS/2018</v>
          </cell>
          <cell r="K328" t="str">
            <v>CÁRITAS DIOCESANA DE CAMPO LIMPO</v>
          </cell>
          <cell r="L328" t="str">
            <v>64.033.061/0001-38</v>
          </cell>
          <cell r="M328" t="str">
            <v>SCFV - MODALIDADE CCA: CENTRO PARA CRIANÇAS E ADOLESCENTES COM ATENDIMENTO DE 06 A 14 ANOS E 11 MESES</v>
          </cell>
          <cell r="N328" t="str">
            <v>CCA JARDIM GUARAU - SÃO MIGUEL</v>
          </cell>
          <cell r="Y328">
            <v>60</v>
          </cell>
          <cell r="AC328">
            <v>43405</v>
          </cell>
          <cell r="AD328">
            <v>45230</v>
          </cell>
          <cell r="AE328">
            <v>43398</v>
          </cell>
          <cell r="AG328" t="str">
            <v>93.10.08.243.3013.2059.3.3.50.39.00.0X - MANUTENÇÃO E OPERAÇÃO DOS ESPAÇOS DE CONVIVÊNCIA E FORTALECIMENTO DE VÍNCULOS - CRIANÇAS E ADOLESCENTES</v>
          </cell>
          <cell r="AH328">
            <v>25467.7</v>
          </cell>
        </row>
        <row r="329">
          <cell r="A329" t="str">
            <v>EMERGENCIAL</v>
          </cell>
          <cell r="B329" t="str">
            <v>6024.2018.0003289-4</v>
          </cell>
          <cell r="C329" t="str">
            <v>6024.2018/0003737-3 edital 300/2018 doc 16/06/2018   ///   6024.2018-0000120-4 Edital 031/2018 doc 25/01/2018</v>
          </cell>
          <cell r="D329" t="str">
            <v>BT</v>
          </cell>
          <cell r="G329" t="str">
            <v>411/SMADS/2018</v>
          </cell>
          <cell r="K329" t="str">
            <v>CÁRITAS DIOCESANA DE CAMPO LIMPO</v>
          </cell>
          <cell r="L329" t="str">
            <v>64.033.061/0001-38</v>
          </cell>
          <cell r="M329" t="str">
            <v>SCFV - MODALIDADE CCA: CENTRO PARA CRIANÇAS E ADOLESCENTES COM ATENDIMENTO DE 06 A 14 ANOS E 11 MESES</v>
          </cell>
          <cell r="N329" t="str">
            <v>CCA SÃO GABRIEL</v>
          </cell>
          <cell r="Y329">
            <v>60</v>
          </cell>
          <cell r="AC329">
            <v>43252</v>
          </cell>
          <cell r="AD329">
            <v>43431</v>
          </cell>
          <cell r="AE329">
            <v>43341</v>
          </cell>
          <cell r="AG329" t="str">
            <v>93.10.08.243.3013.2059.3.3.50.39.00.0X - MANUTENÇÃO E OPERAÇÃO DOS ESPAÇOS DE CONVIVÊNCIA E FORTALECIMENTO DE VÍNCULOS - CRIANÇAS E ADOLESCENTES</v>
          </cell>
          <cell r="AH329">
            <v>25349.7</v>
          </cell>
        </row>
        <row r="330">
          <cell r="A330" t="str">
            <v>Edital 107/2018 doc 06/03/2018</v>
          </cell>
          <cell r="B330" t="str">
            <v>6024.2018.0001006-8</v>
          </cell>
          <cell r="D330" t="str">
            <v>BT</v>
          </cell>
          <cell r="G330" t="str">
            <v>520/SMADS/2018</v>
          </cell>
          <cell r="K330" t="str">
            <v>ASSOCIAÇÃO LAR CRIANÇA FELIZ</v>
          </cell>
          <cell r="L330" t="str">
            <v>50.253.590/0002-13</v>
          </cell>
          <cell r="M330" t="str">
            <v>SCFV - MODALIDADE CCA: CENTRO PARA CRIANÇAS E ADOLESCENTES COM ATENDIMENTO DE 06 A 14 ANOS E 11 MESES</v>
          </cell>
          <cell r="N330" t="str">
            <v>CCA NOSSO LAR I</v>
          </cell>
          <cell r="Y330">
            <v>210</v>
          </cell>
          <cell r="AC330">
            <v>43374</v>
          </cell>
          <cell r="AD330">
            <v>45199</v>
          </cell>
          <cell r="AE330">
            <v>43381</v>
          </cell>
          <cell r="AG330" t="str">
            <v>93.10.08.243.3013.2059.3.3.50.39.00.0X - MANUTENÇÃO E OPERAÇÃO DOS ESPAÇOS DE CONVIVÊNCIA E FORTALECIMENTO DE VÍNCULOS - CRIANÇAS E ADOLESCENTES</v>
          </cell>
          <cell r="AH330">
            <v>63691.71</v>
          </cell>
        </row>
        <row r="331">
          <cell r="A331" t="str">
            <v>272/2015 DOC 21/10/2015</v>
          </cell>
          <cell r="B331" t="str">
            <v>2015.0.238.502.0</v>
          </cell>
          <cell r="C331" t="str">
            <v>adaptado doc 11/08/2018</v>
          </cell>
          <cell r="D331" t="str">
            <v>BT</v>
          </cell>
          <cell r="G331" t="str">
            <v>017/SMADS/2016</v>
          </cell>
          <cell r="K331" t="str">
            <v>PROJETO CASULO</v>
          </cell>
          <cell r="L331" t="str">
            <v>11.300.462/0001-40</v>
          </cell>
          <cell r="M331" t="str">
            <v>SCFV - MODALIDADE CCA: CENTRO PARA CRIANÇAS E ADOLESCENTES COM ATENDIMENTO DE 06 A 14 ANOS E 11 MESES</v>
          </cell>
          <cell r="N331" t="str">
            <v>CCA CASULO</v>
          </cell>
          <cell r="Y331">
            <v>120</v>
          </cell>
          <cell r="AC331">
            <v>42401</v>
          </cell>
          <cell r="AD331">
            <v>44227</v>
          </cell>
          <cell r="AE331">
            <v>42401</v>
          </cell>
          <cell r="AG331" t="str">
            <v>93.10.08.243.3013.2059.3.3.50.39.00.0X - MANUTENÇÃO E OPERAÇÃO DOS ESPAÇOS DE CONVIVÊNCIA E FORTALECIMENTO DE VÍNCULOS - CRIANÇAS E ADOLESCENTES</v>
          </cell>
          <cell r="AH331">
            <v>39247.08</v>
          </cell>
        </row>
        <row r="332">
          <cell r="A332" t="str">
            <v>079/2013 doc 24/01/2013</v>
          </cell>
          <cell r="B332" t="str">
            <v>2013.0.002.134.5</v>
          </cell>
          <cell r="C332" t="str">
            <v>6024.2017-0003008-3 Edital 111/2017 doc 06/12/2017</v>
          </cell>
          <cell r="D332" t="str">
            <v>BT</v>
          </cell>
          <cell r="G332" t="str">
            <v>098/SMADS/2013</v>
          </cell>
          <cell r="K332" t="str">
            <v xml:space="preserve">ASSOCIAÇÃO PELA FAMÍLIA </v>
          </cell>
          <cell r="L332" t="str">
            <v>61.330.817/0001-12</v>
          </cell>
          <cell r="M332" t="str">
            <v>SCFV - MODALIDADE CCA: CENTRO PARA CRIANÇAS E ADOLESCENTES COM ATENDIMENTO DE 06 A 14 ANOS E 11 MESES</v>
          </cell>
          <cell r="N332" t="str">
            <v>CENTRO DE CONVIVÊNCIA GRACINHA</v>
          </cell>
          <cell r="Y332">
            <v>150</v>
          </cell>
          <cell r="AC332">
            <v>41365</v>
          </cell>
          <cell r="AD332">
            <v>43555</v>
          </cell>
          <cell r="AE332">
            <v>41365</v>
          </cell>
          <cell r="AG332" t="str">
            <v>93.10.08.243.3013.2059.3.3.50.39.00.0X - MANUTENÇÃO E OPERAÇÃO DOS ESPAÇOS DE CONVIVÊNCIA E FORTALECIMENTO DE VÍNCULOS - CRIANÇAS E ADOLESCENTES</v>
          </cell>
          <cell r="AH332">
            <v>46989.13</v>
          </cell>
        </row>
        <row r="333">
          <cell r="A333" t="str">
            <v>Edital 282/2017 doc 21/12/2017</v>
          </cell>
          <cell r="B333" t="str">
            <v>6024.2017.0003250-7</v>
          </cell>
          <cell r="C333" t="str">
            <v xml:space="preserve"> </v>
          </cell>
          <cell r="D333" t="str">
            <v>BT</v>
          </cell>
          <cell r="G333" t="str">
            <v>516/SMADS/2018</v>
          </cell>
          <cell r="K333" t="str">
            <v>ASSOCIAÇÃO BARÃO DE SOUZA QUEIROZ DE PROT. INFÂNCIA E JUVENTUDE - INSTITUTO DONA ANA ROSA</v>
          </cell>
          <cell r="L333" t="str">
            <v>60.598.539/0001-16</v>
          </cell>
          <cell r="M333" t="str">
            <v>SCFV - MODALIDADE CCA: CENTRO PARA CRIANÇAS E ADOLESCENTES COM ATENDIMENTO DE 06 A 14 ANOS E 11 MESES</v>
          </cell>
          <cell r="N333" t="str">
            <v>CCA INSTITUTO ANA ROSA</v>
          </cell>
          <cell r="Y333">
            <v>360</v>
          </cell>
          <cell r="AC333">
            <v>43374</v>
          </cell>
          <cell r="AD333">
            <v>45199</v>
          </cell>
          <cell r="AE333">
            <v>43381</v>
          </cell>
          <cell r="AG333" t="str">
            <v>93.10.08.243.3013.2059.3.3.50.39.00.0X - MANUTENÇÃO E OPERAÇÃO DOS ESPAÇOS DE CONVIVÊNCIA E FORTALECIMENTO DE VÍNCULOS - CRIANÇAS E ADOLESCENTES</v>
          </cell>
          <cell r="AH333">
            <v>98744.73</v>
          </cell>
        </row>
        <row r="334">
          <cell r="A334" t="str">
            <v>111/2013 DOC 24/01/2013, RETIFICADO EM 25/01/2013</v>
          </cell>
          <cell r="B334" t="str">
            <v>2013.0.002.162.0</v>
          </cell>
          <cell r="C334" t="str">
            <v>6024.2018/0007063-0 Edital 369/2018 doc 28/08/2018   ///   6024.2018-0003183-9 Edital 245-2018 doc 19/05/2018 PREJUDICADO DOC 13/09/2018  ///   6024.2017-0002928-0 Edital 112/2017 doc 10/01/2018 - prejudicado doc 16/05/2018 // 27/10/18 Port. 51, prorrogação na excepcionalidade</v>
          </cell>
          <cell r="D334" t="str">
            <v>BT</v>
          </cell>
          <cell r="G334" t="str">
            <v>100/SMADS/2013</v>
          </cell>
          <cell r="K334" t="str">
            <v>ASSOCIAÇÃO SANTO AGOSTINHO - ASA</v>
          </cell>
          <cell r="L334" t="str">
            <v>62.272.497/0001-54</v>
          </cell>
          <cell r="M334" t="str">
            <v>SCFV - MODALIDADE CCA: CENTRO PARA CRIANÇAS E ADOLESCENTES COM ATENDIMENTO DE 06 A 14 ANOS E 11 MESES</v>
          </cell>
          <cell r="N334" t="str">
            <v>RECANTO PRIMAVERA - ASA</v>
          </cell>
          <cell r="Y334">
            <v>120</v>
          </cell>
          <cell r="AC334">
            <v>41365</v>
          </cell>
          <cell r="AD334">
            <v>43555</v>
          </cell>
          <cell r="AE334">
            <v>41365</v>
          </cell>
          <cell r="AG334" t="str">
            <v>93.10.08.243.3013.2059.3.3.50.39.00.0X - MANUTENÇÃO E OPERAÇÃO DOS ESPAÇOS DE CONVIVÊNCIA E FORTALECIMENTO DE VÍNCULOS - CRIANÇAS E ADOLESCENTES</v>
          </cell>
          <cell r="AH334">
            <v>39247.08</v>
          </cell>
        </row>
        <row r="335">
          <cell r="A335" t="str">
            <v xml:space="preserve"> Edital 096/2017 doc 05/12/2017, republicado em 15/12/2017, republicado em 20/12/2017, Republicado como Edital 328/2017 doc 23/12/2017, republicado em 27/12/2017</v>
          </cell>
          <cell r="B335" t="str">
            <v>6024.2017.0002932-8</v>
          </cell>
          <cell r="D335" t="str">
            <v>BT</v>
          </cell>
          <cell r="G335" t="str">
            <v>518/SMADS/2018</v>
          </cell>
          <cell r="K335" t="str">
            <v>ASSOCIAÇÃO SANTO AGOSTINHO - ASA</v>
          </cell>
          <cell r="L335" t="str">
            <v>62.272.497/0009-01</v>
          </cell>
          <cell r="M335" t="str">
            <v>SCFV - MODALIDADE CCA: CENTRO PARA CRIANÇAS E ADOLESCENTES COM ATENDIMENTO DE 06 A 14 ANOS E 11 MESES</v>
          </cell>
          <cell r="N335" t="str">
            <v>CCA RECANTO SANTA MÔNICA</v>
          </cell>
          <cell r="Y335">
            <v>90</v>
          </cell>
          <cell r="AC335">
            <v>43374</v>
          </cell>
          <cell r="AD335">
            <v>45199</v>
          </cell>
          <cell r="AE335">
            <v>43382</v>
          </cell>
          <cell r="AG335" t="str">
            <v>93.10.08.243.3013.2059.3.3.50.39.00.0X - MANUTENÇÃO E OPERAÇÃO DOS ESPAÇOS DE CONVIVÊNCIA E FORTALECIMENTO DE VÍNCULOS - CRIANÇAS E ADOLESCENTES</v>
          </cell>
          <cell r="AH335">
            <v>32702.76</v>
          </cell>
        </row>
        <row r="336">
          <cell r="A336" t="str">
            <v xml:space="preserve"> edital 279/2017 doc 21/12/2017</v>
          </cell>
          <cell r="B336" t="str">
            <v>6024.2017-0003251-5</v>
          </cell>
          <cell r="D336" t="str">
            <v>BT</v>
          </cell>
          <cell r="G336" t="str">
            <v>427/SMADS/2018</v>
          </cell>
          <cell r="K336" t="str">
            <v>LIGA DAS SENHORAS CATÓLICAS DE SÃO PAULO</v>
          </cell>
          <cell r="L336" t="str">
            <v>60.597.044/0001-72</v>
          </cell>
          <cell r="M336" t="str">
            <v>SCFV - MODALIDADE CCA: CENTRO PARA CRIANÇAS E ADOLESCENTES COM ATENDIMENTO DE 06 A 14 ANOS E 11 MESES</v>
          </cell>
          <cell r="N336" t="str">
            <v>CCA LIGA SOLIDÁRIA</v>
          </cell>
          <cell r="Y336">
            <v>480</v>
          </cell>
          <cell r="AC336">
            <v>43344</v>
          </cell>
          <cell r="AD336">
            <v>45169</v>
          </cell>
          <cell r="AE336">
            <v>43342</v>
          </cell>
          <cell r="AG336" t="str">
            <v>93.10.08.243.3013.2059.3.3.50.39.00.0X - MANUTENÇÃO E OPERAÇÃO DOS ESPAÇOS DE CONVIVÊNCIA E FORTALECIMENTO DE VÍNCULOS - CRIANÇAS E ADOLESCENTES</v>
          </cell>
          <cell r="AH336">
            <v>127253.43</v>
          </cell>
        </row>
        <row r="337">
          <cell r="A337" t="str">
            <v>Edital 283/2017 doc 20/12/2017</v>
          </cell>
          <cell r="B337" t="str">
            <v xml:space="preserve">6024.2017.0003252-3 </v>
          </cell>
          <cell r="D337" t="str">
            <v>BT</v>
          </cell>
          <cell r="G337" t="str">
            <v>517/SMADS/2018</v>
          </cell>
          <cell r="K337" t="str">
            <v xml:space="preserve">CENTRO COMUNITÁRIO E CRECHE SINHAZINHA MEIRELLES </v>
          </cell>
          <cell r="L337" t="str">
            <v>62.391.818/0001-30</v>
          </cell>
          <cell r="M337" t="str">
            <v>SCFV - MODALIDADE CCA: CENTRO PARA CRIANÇAS E ADOLESCENTES COM ATENDIMENTO DE 06 A 14 ANOS E 11 MESES</v>
          </cell>
          <cell r="N337" t="str">
            <v>CCA SINHAZINHA</v>
          </cell>
          <cell r="Y337">
            <v>180</v>
          </cell>
          <cell r="AC337">
            <v>43374</v>
          </cell>
          <cell r="AD337">
            <v>45199</v>
          </cell>
          <cell r="AE337">
            <v>43381</v>
          </cell>
          <cell r="AG337" t="str">
            <v>93.10.08.243.3013.2059.3.3.50.39.00.0X - MANUTENÇÃO E OPERAÇÃO DOS ESPAÇOS DE CONVIVÊNCIA E FORTALECIMENTO DE VÍNCULOS - CRIANÇAS E ADOLESCENTES</v>
          </cell>
          <cell r="AH337">
            <v>57334.04</v>
          </cell>
        </row>
        <row r="338">
          <cell r="A338" t="str">
            <v>edital 131/2017 doc 07/12/2017</v>
          </cell>
          <cell r="B338" t="str">
            <v xml:space="preserve">6024.2017-0003014-8 </v>
          </cell>
          <cell r="C338" t="str">
            <v>ANTIGO 2013.0.002.163.9</v>
          </cell>
          <cell r="D338" t="str">
            <v>BT</v>
          </cell>
          <cell r="G338" t="str">
            <v>567/SMADS/2018</v>
          </cell>
          <cell r="K338" t="str">
            <v>ASSOCIAÇÃO SANTO AGOSTINHO - ASA</v>
          </cell>
          <cell r="L338" t="str">
            <v>MATRIZ 62.272.497/0001-54 FILIAL 62.272.497/0012-07</v>
          </cell>
          <cell r="M338" t="str">
            <v>SCFV - MODALIDADE CCA: CENTRO PARA CRIANÇAS E ADOLESCENTES COM ATENDIMENTO DE 06 A 14 ANOS E 11 MESES</v>
          </cell>
          <cell r="N338" t="str">
            <v>CCA RECANTO DOS PÁSSAROS</v>
          </cell>
          <cell r="Y338">
            <v>120</v>
          </cell>
          <cell r="AC338">
            <v>43405</v>
          </cell>
          <cell r="AD338">
            <v>45230</v>
          </cell>
          <cell r="AE338">
            <v>43418</v>
          </cell>
          <cell r="AG338" t="str">
            <v>93.10.08.243.3013.2059.3.3.50.39.00.0X - MANUTENÇÃO E OPERAÇÃO DOS ESPAÇOS DE CONVIVÊNCIA E FORTALECIMENTO DE VÍNCULOS - CRIANÇAS E ADOLESCENTES</v>
          </cell>
          <cell r="AH338">
            <v>39247.08</v>
          </cell>
        </row>
        <row r="339">
          <cell r="A339" t="str">
            <v xml:space="preserve"> edital 319-2017 doc 23/12/2017</v>
          </cell>
          <cell r="B339" t="str">
            <v>6024.2017.0003254-0</v>
          </cell>
          <cell r="D339" t="str">
            <v>BT</v>
          </cell>
          <cell r="G339" t="str">
            <v>507/SMADS/2018</v>
          </cell>
          <cell r="K339" t="str">
            <v>OBRAS EDUCACIONAIS E SOCIAIS FREI LUIZ AMIGO</v>
          </cell>
          <cell r="L339" t="str">
            <v>43.306.331/0001-67</v>
          </cell>
          <cell r="M339" t="str">
            <v>SCFV - MODALIDADE CCA: CENTRO PARA CRIANÇAS E ADOLESCENTES COM ATENDIMENTO DE 06 A 14 ANOS E 11 MESES</v>
          </cell>
          <cell r="N339" t="str">
            <v>CCA CENTRO EDUCATIVO FREI LUIZ AMIGÓ - CEFLA</v>
          </cell>
          <cell r="Y339">
            <v>120</v>
          </cell>
          <cell r="AC339">
            <v>43374</v>
          </cell>
          <cell r="AD339">
            <v>45199</v>
          </cell>
          <cell r="AE339">
            <v>43381</v>
          </cell>
          <cell r="AG339" t="str">
            <v>93.10.08.243.3013.2059.3.3.50.39.00.0X - MANUTENÇÃO E OPERAÇÃO DOS ESPAÇOS DE CONVIVÊNCIA E FORTALECIMENTO DE VÍNCULOS - CRIANÇAS E ADOLESCENTES</v>
          </cell>
          <cell r="AH339">
            <v>39247.08</v>
          </cell>
        </row>
        <row r="340">
          <cell r="A340" t="str">
            <v>edital 210/2012 doc 25/08 e 14/09/2012</v>
          </cell>
          <cell r="B340" t="str">
            <v>2012.0.214.694.1</v>
          </cell>
          <cell r="C340" t="str">
            <v>6024.2018.0008387-1 Edital 416/2018 doc 06/10/2018</v>
          </cell>
          <cell r="D340" t="str">
            <v>BT</v>
          </cell>
          <cell r="G340" t="str">
            <v>013/SMADS/2013</v>
          </cell>
          <cell r="K340" t="str">
            <v>ASSOCIAÇÃO CRIANÇA BRASIL</v>
          </cell>
          <cell r="L340" t="str">
            <v>58.373.234/0001-64</v>
          </cell>
          <cell r="M340" t="str">
            <v>SCFV - MODALIDADE CCA: CENTRO PARA CRIANÇAS E ADOLESCENTES COM ATENDIMENTO DE 06 A 14 ANOS E 11 MESES</v>
          </cell>
          <cell r="N340" t="str">
            <v>SANTA ROSA II</v>
          </cell>
          <cell r="Y340">
            <v>120</v>
          </cell>
          <cell r="AC340">
            <v>41275</v>
          </cell>
          <cell r="AD340">
            <v>43465</v>
          </cell>
          <cell r="AE340">
            <v>41253</v>
          </cell>
          <cell r="AG340" t="str">
            <v>93.10.08.243.3013.2059.3.3.50.39.00.0X - MANUTENÇÃO E OPERAÇÃO DOS ESPAÇOS DE CONVIVÊNCIA E FORTALECIMENTO DE VÍNCULOS - CRIANÇAS E ADOLESCENTES</v>
          </cell>
          <cell r="AH340">
            <v>37357.64</v>
          </cell>
        </row>
        <row r="341">
          <cell r="A341" t="str">
            <v>173/2015 DOC 28/05/2015</v>
          </cell>
          <cell r="B341" t="str">
            <v>2015.0.130.803.0</v>
          </cell>
          <cell r="C341" t="str">
            <v>adaptado doc 11/08/2018 // 27/10/2018 ADITAMENTO 001/2018, PRORROGAÇÃO DO PRAZO VIGENCIA ATÉ 19/07/2020, A PARTIR DE 20/09/2018</v>
          </cell>
          <cell r="D341" t="str">
            <v>BT</v>
          </cell>
          <cell r="G341" t="str">
            <v>137/SMADS/2015</v>
          </cell>
          <cell r="K341" t="str">
            <v>ASSOCIAÇÃO CRIANÇA BRASIL</v>
          </cell>
          <cell r="L341" t="str">
            <v>58.373.234/0001-64</v>
          </cell>
          <cell r="M341" t="str">
            <v>SCFV - MODALIDADE CCA: CENTRO PARA CRIANÇAS E ADOLESCENTES COM ATENDIMENTO DE 06 A 14 ANOS E 11 MESES</v>
          </cell>
          <cell r="N341" t="str">
            <v>CCA SANTA ROSA I</v>
          </cell>
          <cell r="Y341">
            <v>120</v>
          </cell>
          <cell r="AC341">
            <v>42205</v>
          </cell>
          <cell r="AD341">
            <v>44031</v>
          </cell>
          <cell r="AE341">
            <v>42205</v>
          </cell>
          <cell r="AG341" t="str">
            <v>93.10.08.243.3013.2059.3.3.50.39.00.0X - MANUTENÇÃO E OPERAÇÃO DOS ESPAÇOS DE CONVIVÊNCIA E FORTALECIMENTO DE VÍNCULOS - CRIANÇAS E ADOLESCENTES</v>
          </cell>
          <cell r="AH341">
            <v>46065.32</v>
          </cell>
        </row>
        <row r="342">
          <cell r="A342" t="str">
            <v>089/2014 DOC 03/07/2014</v>
          </cell>
          <cell r="B342" t="str">
            <v>2014.0.154.399.1</v>
          </cell>
          <cell r="C342" t="str">
            <v>adaptado doc 11/08/2018</v>
          </cell>
          <cell r="D342" t="str">
            <v>BT</v>
          </cell>
          <cell r="G342" t="str">
            <v>007/SMADS/2015</v>
          </cell>
          <cell r="K342" t="str">
            <v>ASSOCIAÇÃO LAR CRIANÇA FELIZ</v>
          </cell>
          <cell r="L342" t="str">
            <v>50.253.590/0003-02</v>
          </cell>
          <cell r="M342" t="str">
            <v>SCFV - MODALIDADE CCA: CENTRO PARA CRIANÇAS E ADOLESCENTES COM ATENDIMENTO DE 06 A 14 ANOS E 11 MESES</v>
          </cell>
          <cell r="N342" t="str">
            <v>CCA NOSSO LAR III</v>
          </cell>
          <cell r="Y342">
            <v>240</v>
          </cell>
          <cell r="AC342">
            <v>42064</v>
          </cell>
          <cell r="AD342">
            <v>43890</v>
          </cell>
          <cell r="AE342">
            <v>42062</v>
          </cell>
          <cell r="AG342" t="str">
            <v>93.10.08.243.3013.2059.3.3.50.39.00.0X - MANUTENÇÃO E OPERAÇÃO DOS ESPAÇOS DE CONVIVÊNCIA E FORTALECIMENTO DE VÍNCULOS - CRIANÇAS E ADOLESCENTES</v>
          </cell>
          <cell r="AH342">
            <v>72448.38</v>
          </cell>
        </row>
        <row r="344">
          <cell r="A344" t="str">
            <v>143/2013 doc 01/02/2013</v>
          </cell>
          <cell r="B344" t="str">
            <v>2013.0.003.912.0</v>
          </cell>
          <cell r="C344" t="str">
            <v>6024.2018-0002784-0 editaL 248/2018 DOC 22/05/2018 prejudicado doc 07/09/2018 //  6024.2017-0002873-9 edital 081/2017 doc 07/12/2017               6024.2018.0008048-1 Edital 413/2018 Doc 06/10/2018 // 27/10/18 Port. 51, prorrogação na excepcionalidade</v>
          </cell>
          <cell r="D344" t="str">
            <v>CL</v>
          </cell>
          <cell r="G344" t="str">
            <v>141/SMADS/2013</v>
          </cell>
          <cell r="K344" t="str">
            <v>LAR BATISTA DE CRIANÇAS</v>
          </cell>
          <cell r="L344" t="str">
            <v>60.958.972/0001-15</v>
          </cell>
          <cell r="M344" t="str">
            <v>SCFV - MODALIDADE CCA: CENTRO PARA CRIANÇAS E ADOLESCENTES COM ATENDIMENTO DE 06 A 14 ANOS E 11 MESES</v>
          </cell>
          <cell r="N344" t="str">
            <v>LAR BATISTA DE CRIANÇAS</v>
          </cell>
          <cell r="Y344">
            <v>360</v>
          </cell>
          <cell r="AC344">
            <v>41365</v>
          </cell>
          <cell r="AD344">
            <v>43555</v>
          </cell>
          <cell r="AE344">
            <v>41365</v>
          </cell>
          <cell r="AG344" t="str">
            <v>93.10.08.243.3013.2059.3.3.50.39.00.0X - MANUTENÇÃO E OPERAÇÃO DOS ESPAÇOS DE CONVIVÊNCIA E FORTALECIMENTO DE VÍNCULOS - CRIANÇAS E ADOLESCENTES</v>
          </cell>
          <cell r="AH344">
            <v>100957.08</v>
          </cell>
        </row>
        <row r="345">
          <cell r="A345" t="str">
            <v>065/2013 DOC 24/01/2013</v>
          </cell>
          <cell r="B345" t="str">
            <v>2013.0.003.905.8</v>
          </cell>
          <cell r="C345" t="str">
            <v>6024.2018/0006259-9 Edital 336/2018 doc 31/07/2018   ///   6024.2017-0002871-2 edital 074-2017 doc 01/12/2017 prejudicado doc 14/08/2018</v>
          </cell>
          <cell r="D345" t="str">
            <v>CL</v>
          </cell>
          <cell r="G345" t="str">
            <v>162/SMADS/2013</v>
          </cell>
          <cell r="K345" t="str">
            <v>MOVIMENTO COMUNITÁRIO ESTRELA NOVA</v>
          </cell>
          <cell r="L345" t="str">
            <v>53.817.169/0001-03</v>
          </cell>
          <cell r="M345" t="str">
            <v>SCFV - MODALIDADE CCA: CENTRO PARA CRIANÇAS E ADOLESCENTES COM ATENDIMENTO DE 06 A 14 ANOS E 11 MESES</v>
          </cell>
          <cell r="N345" t="str">
            <v>ESTRELA NOVA</v>
          </cell>
          <cell r="Y345">
            <v>180</v>
          </cell>
          <cell r="AC345">
            <v>41365</v>
          </cell>
          <cell r="AD345">
            <v>43555</v>
          </cell>
          <cell r="AE345">
            <v>41365</v>
          </cell>
          <cell r="AG345" t="str">
            <v>93.10.08.243.3013.2059.3.3.50.39.00.0X - MANUTENÇÃO E OPERAÇÃO DOS ESPAÇOS DE CONVIVÊNCIA E FORTALECIMENTO DE VÍNCULOS - CRIANÇAS E ADOLESCENTES</v>
          </cell>
          <cell r="AH345">
            <v>57334.04</v>
          </cell>
        </row>
        <row r="346">
          <cell r="A346" t="str">
            <v>EDITAL 311/2018 DOC 27/06/2018</v>
          </cell>
          <cell r="B346" t="str">
            <v>6024.2018.0004866-9</v>
          </cell>
          <cell r="C346" t="str">
            <v xml:space="preserve">ANTERIOR 2013.0.169.999.0 </v>
          </cell>
          <cell r="D346" t="str">
            <v>CL</v>
          </cell>
          <cell r="G346" t="str">
            <v>563/SMADS/2018</v>
          </cell>
          <cell r="K346" t="str">
            <v>CÁRITAS DIOCESANA DE CAMPO LIMPO</v>
          </cell>
          <cell r="L346" t="str">
            <v>64.033.061/0001-38</v>
          </cell>
          <cell r="M346" t="str">
            <v>SCFV - MODALIDADE CCA: CENTRO PARA CRIANÇAS E ADOLESCENTES COM ATENDIMENTO DE 06 A 14 ANOS E 11 MESES</v>
          </cell>
          <cell r="N346" t="str">
            <v>CCA JARDIM INGÁ</v>
          </cell>
          <cell r="Y346">
            <v>150</v>
          </cell>
          <cell r="AC346">
            <v>43405</v>
          </cell>
          <cell r="AD346">
            <v>45230</v>
          </cell>
          <cell r="AE346">
            <v>43416</v>
          </cell>
          <cell r="AG346" t="str">
            <v>93.10.08.243.3013.2059.3.3.50.39.00.0X - MANUTENÇÃO E OPERAÇÃO DOS ESPAÇOS DE CONVIVÊNCIA E FORTALECIMENTO DE VÍNCULOS - CRIANÇAS E ADOLESCENTES</v>
          </cell>
          <cell r="AH346">
            <v>51400.05</v>
          </cell>
        </row>
        <row r="347">
          <cell r="A347" t="str">
            <v>356/2013 DOC 15/03/2013</v>
          </cell>
          <cell r="B347" t="str">
            <v>2013.0.061.203.3</v>
          </cell>
          <cell r="C347" t="str">
            <v>06/10/18 - prorrogação de vigencia // 6024.2018/0007428-7 Edital 380/2018 doc 03/10/2018  // 6024.2018/0003302-5 Edital 250/2018 doc 22/05/2018 prejudicado doc 11/09/2018</v>
          </cell>
          <cell r="D347" t="str">
            <v>CL</v>
          </cell>
          <cell r="G347" t="str">
            <v>506/SMADS/2013</v>
          </cell>
          <cell r="K347" t="str">
            <v>CÁRITAS DIOCESANA DE CAMPO LIMPO</v>
          </cell>
          <cell r="L347" t="str">
            <v>64.033.061/0001-38</v>
          </cell>
          <cell r="M347" t="str">
            <v>SCFV - MODALIDADE CCA: CENTRO PARA CRIANÇAS E ADOLESCENTES COM ATENDIMENTO DE 06 A 14 ANOS E 11 MESES</v>
          </cell>
          <cell r="N347" t="str">
            <v>MÃE ADMIRÁVEL</v>
          </cell>
          <cell r="Y347">
            <v>120</v>
          </cell>
          <cell r="AC347">
            <v>41548</v>
          </cell>
          <cell r="AD347">
            <v>43553</v>
          </cell>
          <cell r="AE347">
            <v>41547</v>
          </cell>
          <cell r="AG347" t="str">
            <v>93.10.08.243.3013.2059.3.3.50.39.00.0X - MANUTENÇÃO E OPERAÇÃO DOS ESPAÇOS DE CONVIVÊNCIA E FORTALECIMENTO DE VÍNCULOS - CRIANÇAS E ADOLESCENTES</v>
          </cell>
          <cell r="AH347">
            <v>39247.08</v>
          </cell>
        </row>
        <row r="348">
          <cell r="A348" t="str">
            <v>055/2015 DOC 14/03/2015</v>
          </cell>
          <cell r="B348" t="str">
            <v>2015.0.035.179.9</v>
          </cell>
          <cell r="C348" t="str">
            <v>adaptado doc 19/01/2018</v>
          </cell>
          <cell r="D348" t="str">
            <v>CL</v>
          </cell>
          <cell r="G348" t="str">
            <v>072/SMADS/2015</v>
          </cell>
          <cell r="K348" t="str">
            <v>CÁRITAS DIOCESANA DE CAMPO LIMPO</v>
          </cell>
          <cell r="L348" t="str">
            <v>64.033.061/0001-38</v>
          </cell>
          <cell r="M348" t="str">
            <v>SCFV - MODALIDADE CCA: CENTRO PARA CRIANÇAS E ADOLESCENTES COM ATENDIMENTO DE 06 A 14 ANOS E 11 MESES</v>
          </cell>
          <cell r="N348" t="str">
            <v>CCA SÃO JOSÉ</v>
          </cell>
          <cell r="Y348">
            <v>240</v>
          </cell>
          <cell r="AC348">
            <v>42186</v>
          </cell>
          <cell r="AD348">
            <v>44012</v>
          </cell>
          <cell r="AE348">
            <v>42185</v>
          </cell>
          <cell r="AG348" t="str">
            <v>93.10.08.243.3013.2059.3.3.50.39.00.0X - MANUTENÇÃO E OPERAÇÃO DOS ESPAÇOS DE CONVIVÊNCIA E FORTALECIMENTO DE VÍNCULOS - CRIANÇAS E ADOLESCENTES</v>
          </cell>
          <cell r="AH348">
            <v>76003.78</v>
          </cell>
        </row>
        <row r="349">
          <cell r="A349" t="str">
            <v>EDITAL 305/SMADS/2018 DOC 21/06/18</v>
          </cell>
          <cell r="B349" t="str">
            <v>6024.2018.0004613.5</v>
          </cell>
          <cell r="C349" t="str">
            <v>ANTERIOR 6024.2018/0003613-0 EMERGENCIAL // ANTERIOR 2012.0.163.392-0</v>
          </cell>
          <cell r="D349" t="str">
            <v>BT</v>
          </cell>
          <cell r="G349" t="str">
            <v>585/SMADS/2018</v>
          </cell>
          <cell r="K349" t="str">
            <v>CÁRITAS DIOCESANA DE CAMPO LIMPO</v>
          </cell>
          <cell r="L349" t="str">
            <v>64.033.061/0001-38</v>
          </cell>
          <cell r="M349" t="str">
            <v>SCFV - MODALIDADE CCA: CENTRO PARA CRIANÇAS E ADOLESCENTES COM ATENDIMENTO DE 06 A 14 ANOS E 11 MESES</v>
          </cell>
          <cell r="N349" t="str">
            <v>CCA SÃO MATEUS</v>
          </cell>
          <cell r="Y349">
            <v>120</v>
          </cell>
          <cell r="AC349">
            <v>43432</v>
          </cell>
          <cell r="AD349">
            <v>45257</v>
          </cell>
          <cell r="AE349">
            <v>43431</v>
          </cell>
          <cell r="AG349" t="str">
            <v>93.10.08.243.3013.2059.3.3.50.39.00.0X - MANUTENÇÃO E OPERAÇÃO DOS ESPAÇOS DE CONVIVÊNCIA E FORTALECIMENTO DE VÍNCULOS - CRIANÇAS E ADOLESCENTES</v>
          </cell>
          <cell r="AH349">
            <v>39247.08</v>
          </cell>
        </row>
        <row r="350">
          <cell r="A350" t="str">
            <v>63/2014 doc 12/04/2014</v>
          </cell>
          <cell r="B350" t="str">
            <v>2014.0.067.298.4</v>
          </cell>
          <cell r="C350" t="str">
            <v>RECISÃO A PARTIR DE 16/01/2019 DOC 23/11/2018  //  adaptado doc 28/03/2018 // 31/10/18 EDITAL 471/2018 - 6024.2018.0009431-8</v>
          </cell>
          <cell r="D350" t="str">
            <v>CL</v>
          </cell>
          <cell r="G350" t="str">
            <v>122/SMADS/2014</v>
          </cell>
          <cell r="K350" t="str">
            <v>MOSTEIRO SÃO GERALDO DE SÃO PAULO</v>
          </cell>
          <cell r="L350" t="str">
            <v>61.697.678/0008-36</v>
          </cell>
          <cell r="M350" t="str">
            <v>SCFV - MODALIDADE CCA: CENTRO PARA CRIANÇAS E ADOLESCENTES COM ATENDIMENTO DE 06 A 14 ANOS E 11 MESES</v>
          </cell>
          <cell r="N350" t="str">
            <v>CCA JARDIM AMPLIAÇÃO - DONA DIVA</v>
          </cell>
          <cell r="Y350">
            <v>120</v>
          </cell>
          <cell r="AC350">
            <v>41852</v>
          </cell>
          <cell r="AD350">
            <v>43677</v>
          </cell>
          <cell r="AE350">
            <v>41852</v>
          </cell>
          <cell r="AG350" t="str">
            <v>93.10.08.243.3013.2059.3.3.50.39.00.0X - MANUTENÇÃO E OPERAÇÃO DOS ESPAÇOS DE CONVIVÊNCIA E FORTALECIMENTO DE VÍNCULOS - CRIANÇAS E ADOLESCENTES</v>
          </cell>
          <cell r="AH350">
            <v>39247.08</v>
          </cell>
        </row>
        <row r="351">
          <cell r="A351" t="str">
            <v>EDITAL 120/2012 - DOC 14/07/2012</v>
          </cell>
          <cell r="B351" t="str">
            <v>2012.0.174.623.6</v>
          </cell>
          <cell r="C351" t="str">
            <v>6024.2018/0008091-0 Edital 377/2018 doc 03/10/2018</v>
          </cell>
          <cell r="D351" t="str">
            <v>CL</v>
          </cell>
          <cell r="G351" t="str">
            <v>023/SMADS/2013</v>
          </cell>
          <cell r="K351" t="str">
            <v>INSTITUTO DE CIDADANIA PADRE JOSIMO TAVARES</v>
          </cell>
          <cell r="L351" t="str">
            <v>05.667.600/0001-21</v>
          </cell>
          <cell r="M351" t="str">
            <v>SCFV - MODALIDADE CCA: CENTRO PARA CRIANÇAS E ADOLESCENTES COM ATENDIMENTO DE 06 A 14 ANOS E 11 MESES</v>
          </cell>
          <cell r="N351" t="str">
            <v>CCA JD. MAGDALENA E ADJ.</v>
          </cell>
          <cell r="Y351">
            <v>120</v>
          </cell>
          <cell r="AC351">
            <v>41275</v>
          </cell>
          <cell r="AD351">
            <v>43465</v>
          </cell>
          <cell r="AE351">
            <v>41264</v>
          </cell>
          <cell r="AG351" t="str">
            <v>93.10.08.243.3013.2059.3.3.50.39.00.0X - MANUTENÇÃO E OPERAÇÃO DOS ESPAÇOS DE CONVIVÊNCIA E FORTALECIMENTO DE VÍNCULOS - CRIANÇAS E ADOLESCENTES</v>
          </cell>
          <cell r="AH351">
            <v>42856.46</v>
          </cell>
        </row>
        <row r="352">
          <cell r="A352" t="str">
            <v>042/2015 DOC 10/03/2015</v>
          </cell>
          <cell r="B352" t="str">
            <v>2015.0.035.177.2</v>
          </cell>
          <cell r="C352" t="str">
            <v>ADAPTADO DOC 02/02/2018</v>
          </cell>
          <cell r="D352" t="str">
            <v>CL</v>
          </cell>
          <cell r="G352" t="str">
            <v>154/SMADS/2015</v>
          </cell>
          <cell r="K352" t="str">
            <v>ASSOCIAÇÃO SANTA CECÍLIA</v>
          </cell>
          <cell r="L352" t="str">
            <v>55.641.468/0001-57</v>
          </cell>
          <cell r="M352" t="str">
            <v>SCFV - MODALIDADE CCA: CENTRO PARA CRIANÇAS E ADOLESCENTES COM ATENDIMENTO DE 06 A 14 ANOS E 11 MESES</v>
          </cell>
          <cell r="N352" t="str">
            <v>CCA JARDIM SANTO ANTONIO</v>
          </cell>
          <cell r="Y352">
            <v>120</v>
          </cell>
          <cell r="AC352">
            <v>42205</v>
          </cell>
          <cell r="AD352">
            <v>44031</v>
          </cell>
          <cell r="AE352">
            <v>42205</v>
          </cell>
          <cell r="AG352" t="str">
            <v>93.10.08.243.3013.2059.3.3.50.39.00.0X - MANUTENÇÃO E OPERAÇÃO DOS ESPAÇOS DE CONVIVÊNCIA E FORTALECIMENTO DE VÍNCULOS - CRIANÇAS E ADOLESCENTES</v>
          </cell>
          <cell r="AH352">
            <v>46856.46</v>
          </cell>
        </row>
        <row r="353">
          <cell r="A353" t="str">
            <v xml:space="preserve"> Edital 072-2017 doc 05/12/2017</v>
          </cell>
          <cell r="B353" t="str">
            <v>6024.2017-0002867-4</v>
          </cell>
          <cell r="D353" t="str">
            <v>CL</v>
          </cell>
          <cell r="G353" t="str">
            <v>446/SMADS/2018</v>
          </cell>
          <cell r="K353" t="str">
            <v>ASSOCIAÇÃO DE MORADORES DO JARDIM COMERCIAL E ADJACENCIAS</v>
          </cell>
          <cell r="L353" t="str">
            <v>52.164.233/0001-23</v>
          </cell>
          <cell r="M353" t="str">
            <v>SCFV - MODALIDADE CCA: CENTRO PARA CRIANÇAS E ADOLESCENTES COM ATENDIMENTO DE 06 A 14 ANOS E 11 MESES</v>
          </cell>
          <cell r="N353" t="str">
            <v>CCA JARDIM COMERCIAL</v>
          </cell>
          <cell r="Y353">
            <v>240</v>
          </cell>
          <cell r="AC353">
            <v>43344</v>
          </cell>
          <cell r="AD353">
            <v>45169</v>
          </cell>
          <cell r="AE353">
            <v>43349</v>
          </cell>
          <cell r="AG353" t="str">
            <v>93.10.08.243.3013.2059.3.3.50.39.00.0X - MANUTENÇÃO E OPERAÇÃO DOS ESPAÇOS DE CONVIVÊNCIA E FORTALECIMENTO DE VÍNCULOS - CRIANÇAS E ADOLESCENTES</v>
          </cell>
          <cell r="AH353">
            <v>75786.61</v>
          </cell>
        </row>
        <row r="354">
          <cell r="A354" t="str">
            <v>152/2014 DOC 13/09/2014</v>
          </cell>
          <cell r="B354" t="str">
            <v>2014.0.193.172.0</v>
          </cell>
          <cell r="C354" t="str">
            <v>ADAPTADO EM 14/04/2018, RETIFICADO 08/06/2018</v>
          </cell>
          <cell r="D354" t="str">
            <v>CL</v>
          </cell>
          <cell r="G354" t="str">
            <v>199/SMADS/2014</v>
          </cell>
          <cell r="K354" t="str">
            <v>ASSOCIAÇÃO DE MORADORES DO JARDIM COMERCIAL E ADJACENCIAS</v>
          </cell>
          <cell r="L354" t="str">
            <v>52.164.233/0001-23</v>
          </cell>
          <cell r="M354" t="str">
            <v>SCFV - MODALIDADE CCA: CENTRO PARA CRIANÇAS E ADOLESCENTES COM ATENDIMENTO DE 06 A 14 ANOS E 11 MESES</v>
          </cell>
          <cell r="N354" t="str">
            <v>CCA RAIO DE SOL</v>
          </cell>
          <cell r="Y354">
            <v>120</v>
          </cell>
          <cell r="AC354">
            <v>41941</v>
          </cell>
          <cell r="AD354">
            <v>43766</v>
          </cell>
          <cell r="AE354">
            <v>41941</v>
          </cell>
          <cell r="AG354" t="str">
            <v>93.10.08.243.3013.2059.3.3.50.39.00.0X - MANUTENÇÃO E OPERAÇÃO DOS ESPAÇOS DE CONVIVÊNCIA E FORTALECIMENTO DE VÍNCULOS - CRIANÇAS E ADOLESCENTES</v>
          </cell>
          <cell r="AH354">
            <v>46395.35</v>
          </cell>
        </row>
        <row r="355">
          <cell r="A355" t="str">
            <v>256/2015 DOC 10/09/2015</v>
          </cell>
          <cell r="B355" t="str">
            <v>2015.0.231.508.0</v>
          </cell>
          <cell r="C355" t="str">
            <v>adaptado doc 19/01/2018</v>
          </cell>
          <cell r="D355" t="str">
            <v>CL</v>
          </cell>
          <cell r="G355" t="str">
            <v>003/SMADS/2016</v>
          </cell>
          <cell r="K355" t="str">
            <v>ASSOCIAÇÃO DE MORADORES DO JARDIM COMERCIAL E ADJACENCIAS</v>
          </cell>
          <cell r="L355" t="str">
            <v>52.164.233/0001-23</v>
          </cell>
          <cell r="M355" t="str">
            <v>SCFV - MODALIDADE CCA: CENTRO PARA CRIANÇAS E ADOLESCENTES COM ATENDIMENTO DE 06 A 14 ANOS E 11 MESES</v>
          </cell>
          <cell r="N355" t="str">
            <v>CCA JARDIM DAS ROSAS</v>
          </cell>
          <cell r="Y355">
            <v>120</v>
          </cell>
          <cell r="AC355">
            <v>42389</v>
          </cell>
          <cell r="AD355">
            <v>44215</v>
          </cell>
          <cell r="AE355">
            <v>42380</v>
          </cell>
          <cell r="AG355" t="str">
            <v>93.10.08.243.3013.2059.3.3.50.39.00.0X - MANUTENÇÃO E OPERAÇÃO DOS ESPAÇOS DE CONVIVÊNCIA E FORTALECIMENTO DE VÍNCULOS - CRIANÇAS E ADOLESCENTES</v>
          </cell>
          <cell r="AH355">
            <v>45214</v>
          </cell>
        </row>
        <row r="356">
          <cell r="A356" t="str">
            <v>Edital 214/2018 doc 05/05/2018</v>
          </cell>
          <cell r="B356" t="str">
            <v>6024.2018-0002770-0</v>
          </cell>
          <cell r="D356" t="str">
            <v>CL</v>
          </cell>
          <cell r="G356" t="str">
            <v>501/SMADS/2018</v>
          </cell>
          <cell r="K356" t="str">
            <v>ASSOCIAÇÃO EDUCACIONAL E ASSISTENCIAL CASA DO ZEZINHO</v>
          </cell>
          <cell r="L356" t="str">
            <v>74.566.035/0001-29</v>
          </cell>
          <cell r="M356" t="str">
            <v>SCFV - MODALIDADE CCA: CENTRO PARA CRIANÇAS E ADOLESCENTES COM ATENDIMENTO DE 06 A 14 ANOS E 11 MESES</v>
          </cell>
          <cell r="N356" t="str">
            <v>CCA CASA DO ZEZINHO</v>
          </cell>
          <cell r="Y356">
            <v>510</v>
          </cell>
          <cell r="AC356">
            <v>43374</v>
          </cell>
          <cell r="AD356">
            <v>45199</v>
          </cell>
          <cell r="AE356">
            <v>43377</v>
          </cell>
          <cell r="AG356" t="str">
            <v>93.10.08.243.3013.2059.3.3.50.39.00.0X - MANUTENÇÃO E OPERAÇÃO DOS ESPAÇOS DE CONVIVÊNCIA E FORTALECIMENTO DE VÍNCULOS - CRIANÇAS E ADOLESCENTES</v>
          </cell>
          <cell r="AH356">
            <v>134380.60999999999</v>
          </cell>
        </row>
        <row r="357">
          <cell r="A357" t="str">
            <v>EDITAL 310/2018 DOC 26/06/2018</v>
          </cell>
          <cell r="B357" t="str">
            <v xml:space="preserve">6024.2018/0004871-5 </v>
          </cell>
          <cell r="C357" t="str">
            <v>2013.0.171.364.0 ANTIGO</v>
          </cell>
          <cell r="D357" t="str">
            <v>CL</v>
          </cell>
          <cell r="G357" t="str">
            <v>558/SMADS/2018</v>
          </cell>
          <cell r="K357" t="str">
            <v>CÁRITAS DIOCESANA DE CAMPO LIMPO</v>
          </cell>
          <cell r="L357" t="str">
            <v>64.033.061/0001-38</v>
          </cell>
          <cell r="M357" t="str">
            <v>SCFV - MODALIDADE CCA: CENTRO PARA CRIANÇAS E ADOLESCENTES COM ATENDIMENTO DE 06 A 14 ANOS E 11 MESES</v>
          </cell>
          <cell r="N357" t="str">
            <v>CCA IMACULADA CONCEIÇÃO</v>
          </cell>
          <cell r="Y357">
            <v>120</v>
          </cell>
          <cell r="AC357">
            <v>43405</v>
          </cell>
          <cell r="AD357">
            <v>45230</v>
          </cell>
          <cell r="AE357">
            <v>43350</v>
          </cell>
          <cell r="AG357" t="str">
            <v>93.10.08.243.3013.2059.3.3.50.39.00.0X - MANUTENÇÃO E OPERAÇÃO DOS ESPAÇOS DE CONVIVÊNCIA E FORTALECIMENTO DE VÍNCULOS - CRIANÇAS E ADOLESCENTES</v>
          </cell>
          <cell r="AH357">
            <v>39247.08</v>
          </cell>
        </row>
        <row r="358">
          <cell r="A358" t="str">
            <v>EDITAL 309/2018 DOC 26/06/2016</v>
          </cell>
          <cell r="B358" t="str">
            <v xml:space="preserve">6024.2018/0004862-6 </v>
          </cell>
          <cell r="C358" t="str">
            <v>2013.0.171.357.7 ANTIGO</v>
          </cell>
          <cell r="D358" t="str">
            <v>CL</v>
          </cell>
          <cell r="G358" t="str">
            <v>539/SMADS/2018</v>
          </cell>
          <cell r="K358" t="str">
            <v>CÁRITAS DIOCESANA DE CAMPO LIMPO</v>
          </cell>
          <cell r="L358" t="str">
            <v>64.033.061/0001-38</v>
          </cell>
          <cell r="M358" t="str">
            <v>SCFV - MODALIDADE CCA: CENTRO PARA CRIANÇAS E ADOLESCENTES COM ATENDIMENTO DE 06 A 14 ANOS E 11 MESES</v>
          </cell>
          <cell r="N358" t="str">
            <v>PARÓQUIA SANTO ANTONIO</v>
          </cell>
          <cell r="Y358">
            <v>120</v>
          </cell>
          <cell r="AC358">
            <v>43405</v>
          </cell>
          <cell r="AD358">
            <v>45230</v>
          </cell>
          <cell r="AE358">
            <v>43398</v>
          </cell>
          <cell r="AG358" t="str">
            <v>93.10.08.243.3013.2059.3.3.50.39.00.0X - MANUTENÇÃO E OPERAÇÃO DOS ESPAÇOS DE CONVIVÊNCIA E FORTALECIMENTO DE VÍNCULOS - CRIANÇAS E ADOLESCENTES</v>
          </cell>
          <cell r="AH358">
            <v>39247.08</v>
          </cell>
        </row>
        <row r="359">
          <cell r="A359" t="str">
            <v>Edital 313/2018 doc 27/06/2018</v>
          </cell>
          <cell r="B359" t="str">
            <v xml:space="preserve">6024.2018/0004863-4 
</v>
          </cell>
          <cell r="C359" t="str">
            <v>2013.0.171.382.8 ANTERIOR</v>
          </cell>
          <cell r="D359" t="str">
            <v>CL</v>
          </cell>
          <cell r="G359" t="str">
            <v>560/SMADS/2018</v>
          </cell>
          <cell r="K359" t="str">
            <v>CÁRITAS DIOCESANA DE CAMPO LIMPO</v>
          </cell>
          <cell r="L359" t="str">
            <v>64.033.061/0001-38</v>
          </cell>
          <cell r="M359" t="str">
            <v>SCFV - MODALIDADE CCA: CENTRO PARA CRIANÇAS E ADOLESCENTES COM ATENDIMENTO DE 06 A 14 ANOS E 11 MESES</v>
          </cell>
          <cell r="N359" t="str">
            <v>CCA JARDIM SÃO BENTO</v>
          </cell>
          <cell r="Y359">
            <v>180</v>
          </cell>
          <cell r="AC359">
            <v>43405</v>
          </cell>
          <cell r="AD359">
            <v>45230</v>
          </cell>
          <cell r="AE359">
            <v>43411</v>
          </cell>
          <cell r="AG359" t="str">
            <v>93.10.08.243.3013.2059.3.3.50.39.00.0X - MANUTENÇÃO E OPERAÇÃO DOS ESPAÇOS DE CONVIVÊNCIA E FORTALECIMENTO DE VÍNCULOS - CRIANÇAS E ADOLESCENTES</v>
          </cell>
          <cell r="AH359">
            <v>57334.04</v>
          </cell>
        </row>
        <row r="360">
          <cell r="A360" t="str">
            <v>EDITAL 312/2018 DOC 27/06/2018</v>
          </cell>
          <cell r="B360" t="str">
            <v xml:space="preserve">6024.2018/0004867-7 
</v>
          </cell>
          <cell r="C360" t="str">
            <v>2013.0.175.743.4 ANTIGO</v>
          </cell>
          <cell r="D360" t="str">
            <v>CL</v>
          </cell>
          <cell r="G360" t="str">
            <v>540/SMADS/2018</v>
          </cell>
          <cell r="K360" t="str">
            <v>CÁRITAS DIOCESANA DE CAMPO LIMPO</v>
          </cell>
          <cell r="L360" t="str">
            <v>64.033.061/0001-38</v>
          </cell>
          <cell r="M360" t="str">
            <v>SCFV - MODALIDADE CCA: CENTRO PARA CRIANÇAS E ADOLESCENTES COM ATENDIMENTO DE 06 A 14 ANOS E 11 MESES</v>
          </cell>
          <cell r="N360" t="str">
            <v>CASA DA CRIANÇA E DO ADOLESCENTE</v>
          </cell>
          <cell r="Y360">
            <v>90</v>
          </cell>
          <cell r="AC360">
            <v>43405</v>
          </cell>
          <cell r="AD360">
            <v>45230</v>
          </cell>
          <cell r="AE360">
            <v>43398</v>
          </cell>
          <cell r="AG360" t="str">
            <v>93.10.08.243.3013.2059.3.3.50.39.00.0X - MANUTENÇÃO E OPERAÇÃO DOS ESPAÇOS DE CONVIVÊNCIA E FORTALECIMENTO DE VÍNCULOS - CRIANÇAS E ADOLESCENTES</v>
          </cell>
          <cell r="AH360">
            <v>32702.76</v>
          </cell>
        </row>
        <row r="361">
          <cell r="A361" t="str">
            <v>110/2015 DOC 17/04/2015</v>
          </cell>
          <cell r="B361" t="str">
            <v>2015.0.085.972.5</v>
          </cell>
          <cell r="C361" t="str">
            <v>ADAPTADO DOC 02/02/2018</v>
          </cell>
          <cell r="D361" t="str">
            <v>CL</v>
          </cell>
          <cell r="G361" t="str">
            <v>049/SMADS/2015</v>
          </cell>
          <cell r="K361" t="str">
            <v>CENTRO COMUNITÁRIO E RECREATIVO DO JARDIM MACEDÔNIA</v>
          </cell>
          <cell r="L361" t="str">
            <v>54.277.744/0001-87</v>
          </cell>
          <cell r="M361" t="str">
            <v>SCFV - MODALIDADE CCA: CENTRO PARA CRIANÇAS E ADOLESCENTES COM ATENDIMENTO DE 06 A 14 ANOS E 11 MESES</v>
          </cell>
          <cell r="N361" t="str">
            <v>CCA JARDIM MACEDÔNIA</v>
          </cell>
          <cell r="Y361">
            <v>120</v>
          </cell>
          <cell r="AC361">
            <v>42156</v>
          </cell>
          <cell r="AD361">
            <v>43982</v>
          </cell>
          <cell r="AE361">
            <v>42153</v>
          </cell>
          <cell r="AG361" t="str">
            <v>93.10.08.243.3013.2059.3.3.50.39.00.0X - MANUTENÇÃO E OPERAÇÃO DOS ESPAÇOS DE CONVIVÊNCIA E FORTALECIMENTO DE VÍNCULOS - CRIANÇAS E ADOLESCENTES</v>
          </cell>
          <cell r="AH361">
            <v>42856.46</v>
          </cell>
        </row>
        <row r="362">
          <cell r="A362" t="str">
            <v>edital 069/2017 doc 05/12/17</v>
          </cell>
          <cell r="B362" t="str">
            <v>6024.2017/0002874-7</v>
          </cell>
          <cell r="C362" t="str">
            <v xml:space="preserve"> </v>
          </cell>
          <cell r="D362" t="str">
            <v>CL</v>
          </cell>
          <cell r="G362" t="str">
            <v>441/SMADS/2018</v>
          </cell>
          <cell r="K362" t="str">
            <v>ESPAÇO INFANTIL RECREATIVO E EDUCACIONAL QUADRANGULAR PROJETO VIDA</v>
          </cell>
          <cell r="L362" t="str">
            <v>00.631.212/0001-77</v>
          </cell>
          <cell r="M362" t="str">
            <v>SCFV - MODALIDADE CCA: CENTRO PARA CRIANÇAS E ADOLESCENTES COM ATENDIMENTO DE 06 A 14 ANOS E 11 MESES</v>
          </cell>
          <cell r="N362" t="str">
            <v>CCA QUADRANGULAR</v>
          </cell>
          <cell r="Y362">
            <v>180</v>
          </cell>
          <cell r="AC362">
            <v>43344</v>
          </cell>
          <cell r="AD362">
            <v>45169</v>
          </cell>
          <cell r="AE362">
            <v>43349</v>
          </cell>
          <cell r="AG362" t="str">
            <v>93.10.08.243.3013.2059.3.3.50.39.00.0X - MANUTENÇÃO E OPERAÇÃO DOS ESPAÇOS DE CONVIVÊNCIA E FORTALECIMENTO DE VÍNCULOS - CRIANÇAS E ADOLESCENTES</v>
          </cell>
          <cell r="AH362">
            <v>62437.72</v>
          </cell>
        </row>
        <row r="363">
          <cell r="A363" t="str">
            <v>254/2015 DOC 10/09/2015</v>
          </cell>
          <cell r="B363" t="str">
            <v>2015.0.229.456.3</v>
          </cell>
          <cell r="C363" t="str">
            <v>adaptado doc 19/01/2018</v>
          </cell>
          <cell r="D363" t="str">
            <v>CL</v>
          </cell>
          <cell r="G363" t="str">
            <v>005/SMADS/2016</v>
          </cell>
          <cell r="K363" t="str">
            <v>INSTITUTO FOMENTANDO REDES E EMPREENDEDORISMO SOCIAL</v>
          </cell>
          <cell r="L363" t="str">
            <v>10.589.848/0001-51</v>
          </cell>
          <cell r="M363" t="str">
            <v>SCFV - MODALIDADE CCA: CENTRO PARA CRIANÇAS E ADOLESCENTES COM ATENDIMENTO DE 06 A 14 ANOS E 11 MESES</v>
          </cell>
          <cell r="N363" t="str">
            <v>CCA JARDIM AURÉLIO</v>
          </cell>
          <cell r="Y363">
            <v>120</v>
          </cell>
          <cell r="AC363">
            <v>42377</v>
          </cell>
          <cell r="AD363">
            <v>44203</v>
          </cell>
          <cell r="AE363">
            <v>42377</v>
          </cell>
          <cell r="AG363" t="str">
            <v>93.10.08.243.3013.2059.3.3.50.39.00.0X - MANUTENÇÃO E OPERAÇÃO DOS ESPAÇOS DE CONVIVÊNCIA E FORTALECIMENTO DE VÍNCULOS - CRIANÇAS E ADOLESCENTES</v>
          </cell>
          <cell r="AH363">
            <v>47856.46</v>
          </cell>
        </row>
        <row r="364">
          <cell r="A364" t="str">
            <v>043/2015 DOC 10/03/2015</v>
          </cell>
          <cell r="B364" t="str">
            <v>2015.0.035.175.6</v>
          </cell>
          <cell r="C364" t="str">
            <v>adaptado doc 19/01/2018</v>
          </cell>
          <cell r="D364" t="str">
            <v>CL</v>
          </cell>
          <cell r="G364" t="str">
            <v>055/SMADS/2015</v>
          </cell>
          <cell r="K364" t="str">
            <v>MOVIMENTO COMUNITÁRIO DE VILA REMO</v>
          </cell>
          <cell r="L364" t="str">
            <v>47.084.603/0001-82</v>
          </cell>
          <cell r="M364" t="str">
            <v>SCFV - MODALIDADE CCA: CENTRO PARA CRIANÇAS E ADOLESCENTES COM ATENDIMENTO DE 06 A 14 ANOS E 11 MESES</v>
          </cell>
          <cell r="N364" t="str">
            <v>CCA VALO VELHO</v>
          </cell>
          <cell r="Y364">
            <v>120</v>
          </cell>
          <cell r="AC364">
            <v>42186</v>
          </cell>
          <cell r="AD364">
            <v>44012</v>
          </cell>
          <cell r="AE364">
            <v>42171</v>
          </cell>
          <cell r="AG364" t="str">
            <v>93.10.08.243.3013.2059.3.3.50.39.00.0X - MANUTENÇÃO E OPERAÇÃO DOS ESPAÇOS DE CONVIVÊNCIA E FORTALECIMENTO DE VÍNCULOS - CRIANÇAS E ADOLESCENTES</v>
          </cell>
          <cell r="AH364">
            <v>43580.5</v>
          </cell>
        </row>
        <row r="365">
          <cell r="A365" t="str">
            <v>174/2016 DOC 27/10/2016</v>
          </cell>
          <cell r="B365" t="str">
            <v>2016.0.230.830.2</v>
          </cell>
          <cell r="C365" t="str">
            <v>adaptado doc 19/01/2018, retificado 23/01/2018</v>
          </cell>
          <cell r="D365" t="str">
            <v>CL</v>
          </cell>
          <cell r="G365" t="str">
            <v>008/SMADS/2017</v>
          </cell>
          <cell r="K365" t="str">
            <v>SOCIAL BOM JESUS - SBJ</v>
          </cell>
          <cell r="L365" t="str">
            <v>47.468.186/0001-71</v>
          </cell>
          <cell r="M365" t="str">
            <v>SCFV - MODALIDADE CCA: CENTRO PARA CRIANÇAS E ADOLESCENTES COM ATENDIMENTO DE 06 A 14 ANOS E 11 MESES</v>
          </cell>
          <cell r="N365" t="str">
            <v>CCA VALE DAS VIRTUDES</v>
          </cell>
          <cell r="Y365">
            <v>120</v>
          </cell>
          <cell r="AC365">
            <v>42767</v>
          </cell>
          <cell r="AD365">
            <v>43496</v>
          </cell>
          <cell r="AE365">
            <v>42766</v>
          </cell>
          <cell r="AG365" t="str">
            <v>93.10.08.243.3013.2059.3.3.50.39.00.0X - MANUTENÇÃO E OPERAÇÃO DOS ESPAÇOS DE CONVIVÊNCIA E FORTALECIMENTO DE VÍNCULOS - CRIANÇAS E ADOLESCENTES</v>
          </cell>
          <cell r="AH365">
            <v>45434.67</v>
          </cell>
        </row>
        <row r="366">
          <cell r="A366" t="str">
            <v>175/2016 doc 27/10/2016</v>
          </cell>
          <cell r="B366" t="str">
            <v>2016.0.230.831.0</v>
          </cell>
          <cell r="C366" t="str">
            <v>adaptado doc 19/01/2018</v>
          </cell>
          <cell r="D366" t="str">
            <v>CL</v>
          </cell>
          <cell r="G366" t="str">
            <v>037/SMADS/2017</v>
          </cell>
          <cell r="K366" t="str">
            <v>SOCIAL BOM JESUS - SBJ</v>
          </cell>
          <cell r="L366" t="str">
            <v>47.468.186/0001-71</v>
          </cell>
          <cell r="M366" t="str">
            <v>SCFV - MODALIDADE CCA: CENTRO PARA CRIANÇAS E ADOLESCENTES COM ATENDIMENTO DE 06 A 14 ANOS E 11 MESES</v>
          </cell>
          <cell r="N366" t="str">
            <v>CCA JARDIM PIRACUAMA</v>
          </cell>
          <cell r="Y366">
            <v>120</v>
          </cell>
          <cell r="AC366">
            <v>42795</v>
          </cell>
          <cell r="AD366">
            <v>43524</v>
          </cell>
          <cell r="AE366">
            <v>42795</v>
          </cell>
          <cell r="AG366" t="str">
            <v>93.10.08.243.3013.2059.3.3.50.39.00.0X - MANUTENÇÃO E OPERAÇÃO DOS ESPAÇOS DE CONVIVÊNCIA E FORTALECIMENTO DE VÍNCULOS - CRIANÇAS E ADOLESCENTES</v>
          </cell>
          <cell r="AH366">
            <v>47856.46</v>
          </cell>
        </row>
        <row r="367">
          <cell r="A367" t="str">
            <v>Edital 213/2018 doc 05/05/2018</v>
          </cell>
          <cell r="B367" t="str">
            <v>6024.2018/0002776-9</v>
          </cell>
          <cell r="D367" t="str">
            <v>CL</v>
          </cell>
          <cell r="G367" t="str">
            <v>475/SMADS/2018</v>
          </cell>
          <cell r="K367" t="str">
            <v>SOCIAL BOM JESUS - SBJ</v>
          </cell>
          <cell r="L367" t="str">
            <v>47.468.186/0001-71</v>
          </cell>
          <cell r="M367" t="str">
            <v>SCFV - MODALIDADE CCA: CENTRO PARA CRIANÇAS E ADOLESCENTES COM ATENDIMENTO DE 06 A 14 ANOS E 11 MESES</v>
          </cell>
          <cell r="N367" t="str">
            <v>CCA JARDIM UMARIZAL</v>
          </cell>
          <cell r="Y367">
            <v>120</v>
          </cell>
          <cell r="AC367">
            <v>43355</v>
          </cell>
          <cell r="AD367">
            <v>45180</v>
          </cell>
          <cell r="AE367">
            <v>43362</v>
          </cell>
          <cell r="AG367" t="str">
            <v>93.10.08.243.3013.2059.3.3.50.39.00.0X - MANUTENÇÃO E OPERAÇÃO DOS ESPAÇOS DE CONVIVÊNCIA E FORTALECIMENTO DE VÍNCULOS - CRIANÇAS E ADOLESCENTES</v>
          </cell>
          <cell r="AH367">
            <v>47856.46</v>
          </cell>
        </row>
        <row r="368">
          <cell r="A368" t="str">
            <v>Edital 212/2018 doc 05/05/2018</v>
          </cell>
          <cell r="B368" t="str">
            <v>6024.2018/0002772-6</v>
          </cell>
          <cell r="C368" t="str">
            <v xml:space="preserve"> </v>
          </cell>
          <cell r="D368" t="str">
            <v>CL</v>
          </cell>
          <cell r="G368" t="str">
            <v>383/SMADS/2018</v>
          </cell>
          <cell r="K368" t="str">
            <v>NÚCLEO ASSISTENCIAL DE DESENVOLVIMENTO INTEGRAL – NADI</v>
          </cell>
          <cell r="L368" t="str">
            <v>18.725.687/0001-98</v>
          </cell>
          <cell r="M368" t="str">
            <v>SCFV - MODALIDADE CCA: CENTRO PARA CRIANÇAS E ADOLESCENTES COM ATENDIMENTO DE 06 A 14 ANOS E 11 MESES</v>
          </cell>
          <cell r="N368" t="str">
            <v>CCA ESPAÇO COM VIVER – JARDIM DOM JOSÉ.</v>
          </cell>
          <cell r="Y368">
            <v>120</v>
          </cell>
          <cell r="AC368">
            <v>43313</v>
          </cell>
          <cell r="AD368">
            <v>45138</v>
          </cell>
          <cell r="AE368">
            <v>43322</v>
          </cell>
          <cell r="AG368" t="str">
            <v>93.10.08.243.3013.2059.3.3.50.39.00.0X - MANUTENÇÃO E OPERAÇÃO DOS ESPAÇOS DE CONVIVÊNCIA E FORTALECIMENTO DE VÍNCULOS - CRIANÇAS E ADOLESCENTES</v>
          </cell>
          <cell r="AH368">
            <v>43656.7</v>
          </cell>
        </row>
        <row r="369">
          <cell r="A369" t="str">
            <v>064/2013 DOC 24/01/2013</v>
          </cell>
          <cell r="B369" t="str">
            <v>2013.0.003.931.7</v>
          </cell>
          <cell r="C369" t="str">
            <v>6024.2018/0008089-9 Edital 378/2018 doc 03/10/2018  //  6024.2018-0000955-8 Edital 109/2018 doc 06/03/2018 prejudicado doc 20/09/2018 //  6024.2017-0002869-0 edital 073-2017 doc 01/12/2017 PREJUDICADO DOC 02/03/2018</v>
          </cell>
          <cell r="D369" t="str">
            <v>CL</v>
          </cell>
          <cell r="G369" t="str">
            <v>172/SMADS/2013</v>
          </cell>
          <cell r="K369" t="str">
            <v>TURMA DA TOUCA ASSOCIAÇÃO CULTURAL, RECREATIVA E SOCIAL</v>
          </cell>
          <cell r="L369" t="str">
            <v>47.413.513/0001-98</v>
          </cell>
          <cell r="M369" t="str">
            <v>SCFV - MODALIDADE CCA: CENTRO PARA CRIANÇAS E ADOLESCENTES COM ATENDIMENTO DE 06 A 14 ANOS E 11 MESES</v>
          </cell>
          <cell r="N369" t="str">
            <v>JARDIM MITSUTANI</v>
          </cell>
          <cell r="Y369">
            <v>120</v>
          </cell>
          <cell r="AC369">
            <v>41365</v>
          </cell>
          <cell r="AD369">
            <v>43555</v>
          </cell>
          <cell r="AE369">
            <v>41365</v>
          </cell>
          <cell r="AG369" t="str">
            <v>93.10.08.243.3013.2059.3.3.50.39.00.0X - MANUTENÇÃO E OPERAÇÃO DOS ESPAÇOS DE CONVIVÊNCIA E FORTALECIMENTO DE VÍNCULOS - CRIANÇAS E ADOLESCENTES</v>
          </cell>
          <cell r="AH369">
            <v>42856.46</v>
          </cell>
        </row>
        <row r="370">
          <cell r="A370" t="str">
            <v>Edital 037/2018 doc 25/01/2018</v>
          </cell>
          <cell r="B370" t="str">
            <v>6024.2018/0000128-0</v>
          </cell>
          <cell r="C370" t="str">
            <v xml:space="preserve"> </v>
          </cell>
          <cell r="D370" t="str">
            <v>CL</v>
          </cell>
          <cell r="G370" t="str">
            <v>259/SMADS/2018</v>
          </cell>
          <cell r="K370" t="str">
            <v>ARRASTÃO MOVIMENTO DE PROMOÇÃO HUMANA</v>
          </cell>
          <cell r="L370" t="str">
            <v>43.082.197/0001-68</v>
          </cell>
          <cell r="M370" t="str">
            <v>SCFV - MODALIDADE CCA: CENTRO PARA CRIANÇAS E ADOLESCENTES COM ATENDIMENTO DE 06 A 14 ANOS E 11 MESES</v>
          </cell>
          <cell r="N370" t="str">
            <v>CCA ARRASTÃO</v>
          </cell>
          <cell r="Y370">
            <v>300</v>
          </cell>
          <cell r="AC370">
            <v>43252</v>
          </cell>
          <cell r="AD370">
            <v>45077</v>
          </cell>
          <cell r="AE370">
            <v>43263</v>
          </cell>
          <cell r="AG370" t="str">
            <v>93.10.08.243.3013.2059.3.3.50.39.00.0X - MANUTENÇÃO E OPERAÇÃO DOS ESPAÇOS DE CONVIVÊNCIA E FORTALECIMENTO DE VÍNCULOS - CRIANÇAS E ADOLESCENTES</v>
          </cell>
          <cell r="AH370">
            <v>86029.38</v>
          </cell>
        </row>
        <row r="371">
          <cell r="A371" t="str">
            <v xml:space="preserve"> edital 035/2018 doc 24/01/2018</v>
          </cell>
          <cell r="B371" t="str">
            <v>6024.2018-0000124-7</v>
          </cell>
          <cell r="D371" t="str">
            <v>CL</v>
          </cell>
          <cell r="G371" t="str">
            <v>226/SMADS/2018</v>
          </cell>
          <cell r="K371" t="str">
            <v>CASA JOSÉ COLTRO</v>
          </cell>
          <cell r="L371" t="str">
            <v>59.483.099/0001-72</v>
          </cell>
          <cell r="M371" t="str">
            <v>SCFV - MODALIDADE CCA: CENTRO PARA CRIANÇAS E ADOLESCENTES COM ATENDIMENTO DE 06 A 14 ANOS E 11 MESES</v>
          </cell>
          <cell r="N371" t="str">
            <v>CASA JOSÉ COLTRO</v>
          </cell>
          <cell r="Y371">
            <v>180</v>
          </cell>
          <cell r="AC371">
            <v>43252</v>
          </cell>
          <cell r="AD371">
            <v>45077</v>
          </cell>
          <cell r="AE371">
            <v>43262</v>
          </cell>
          <cell r="AG371" t="str">
            <v>93.10.08.243.3013.2059.3.3.50.39.00.0X - MANUTENÇÃO E OPERAÇÃO DOS ESPAÇOS DE CONVIVÊNCIA E FORTALECIMENTO DE VÍNCULOS - CRIANÇAS E ADOLESCENTES</v>
          </cell>
          <cell r="AH371">
            <v>57334.04</v>
          </cell>
        </row>
        <row r="372">
          <cell r="A372" t="str">
            <v>286/2013 DOC 08/02/2013</v>
          </cell>
          <cell r="B372" t="str">
            <v>2013.0.003.925.2</v>
          </cell>
          <cell r="C372" t="str">
            <v>6024.2018/0006256-4 edital 333/2018 doc 28/07/2018  //  6024.2017-0002872-0 edital 075-2017 doc 01/12/2017 PREJUDICADO doc 28/07/2018</v>
          </cell>
          <cell r="D372" t="str">
            <v>CL</v>
          </cell>
          <cell r="G372" t="str">
            <v>186/SMADS/2013</v>
          </cell>
          <cell r="K372" t="str">
            <v>ASSOCIAÇÃO COMUNITÁRIA MONTE AZUL</v>
          </cell>
          <cell r="L372" t="str">
            <v>51.232.221/0001-26</v>
          </cell>
          <cell r="M372" t="str">
            <v>SCFV - MODALIDADE CCA: CENTRO PARA CRIANÇAS E ADOLESCENTES COM ATENDIMENTO DE 06 A 14 ANOS E 11 MESES</v>
          </cell>
          <cell r="N372" t="str">
            <v>PEINHA</v>
          </cell>
          <cell r="Y372">
            <v>150</v>
          </cell>
          <cell r="AC372">
            <v>41365</v>
          </cell>
          <cell r="AD372">
            <v>43555</v>
          </cell>
          <cell r="AE372">
            <v>41365</v>
          </cell>
          <cell r="AG372" t="str">
            <v>93.10.08.243.3013.2059.3.3.50.39.00.0X - MANUTENÇÃO E OPERAÇÃO DOS ESPAÇOS DE CONVIVÊNCIA E FORTALECIMENTO DE VÍNCULOS - CRIANÇAS E ADOLESCENTES</v>
          </cell>
          <cell r="AH372">
            <v>47143.75</v>
          </cell>
        </row>
        <row r="373">
          <cell r="A373" t="str">
            <v>Edital 218/2018 doc 05/05/2018</v>
          </cell>
          <cell r="B373" t="str">
            <v>6024.2018.0002780-7</v>
          </cell>
          <cell r="D373" t="str">
            <v xml:space="preserve"> </v>
          </cell>
          <cell r="G373" t="str">
            <v>502/SMADS/2018</v>
          </cell>
          <cell r="K373" t="str">
            <v>ASSOCIAÇÃO OBRA DO BERÇO</v>
          </cell>
          <cell r="L373" t="str">
            <v>62.440.045/0001-34</v>
          </cell>
          <cell r="M373" t="str">
            <v>SCFV - MODALIDADE CCA: CENTRO PARA CRIANÇAS E ADOLESCENTES COM ATENDIMENTO DE 06 A 14 ANOS E 11 MESES</v>
          </cell>
          <cell r="N373" t="str">
            <v>CCA OBRA DO BEÇO - NOSSA VIDA NOSSA ARTE</v>
          </cell>
          <cell r="Y373">
            <v>270</v>
          </cell>
          <cell r="AC373">
            <v>43374</v>
          </cell>
          <cell r="AD373">
            <v>45199</v>
          </cell>
          <cell r="AE373">
            <v>43381</v>
          </cell>
          <cell r="AG373" t="str">
            <v>93.10.08.243.3013.2059.3.3.50.39.00.0X - MANUTENÇÃO E OPERAÇÃO DOS ESPAÇOS DE CONVIVÊNCIA E FORTALECIMENTO DE VÍNCULOS - CRIANÇAS E ADOLESCENTES</v>
          </cell>
          <cell r="AH373">
            <v>78132.7</v>
          </cell>
        </row>
        <row r="375">
          <cell r="A375" t="str">
            <v>edital 082-2017 doc 01/12/2017, republicado em 08/12/2017 e republicado em 19/12/2017</v>
          </cell>
          <cell r="B375" t="str">
            <v>6024.2017-0002942-5</v>
          </cell>
          <cell r="D375" t="str">
            <v>CV</v>
          </cell>
          <cell r="G375" t="str">
            <v>260/SMADS/2018</v>
          </cell>
          <cell r="K375" t="str">
            <v>CENTRO COMUNITÁRIO NOSSA SENHORA APARECIDA - CCNSA</v>
          </cell>
          <cell r="L375" t="str">
            <v>49.077.829/0001-81</v>
          </cell>
          <cell r="M375" t="str">
            <v>SCFV - MODALIDADE CCA: CENTRO PARA CRIANÇAS E ADOLESCENTES COM ATENDIMENTO DE 06 A 14 ANOS E 11 MESES</v>
          </cell>
          <cell r="N375" t="str">
            <v>CCA NOSSA SENHORA APARECIDA</v>
          </cell>
          <cell r="Y375">
            <v>240</v>
          </cell>
          <cell r="AC375">
            <v>43252</v>
          </cell>
          <cell r="AD375">
            <v>45077</v>
          </cell>
          <cell r="AE375">
            <v>43264</v>
          </cell>
          <cell r="AG375" t="str">
            <v>93.10.08.243.3013.2059.3.3.50.39.00.0X - MANUTENÇÃO E OPERAÇÃO DOS ESPAÇOS DE CONVIVÊNCIA E FORTALECIMENTO DE VÍNCULOS - CRIANÇAS E ADOLESCENTES</v>
          </cell>
          <cell r="AH375">
            <v>75786.61</v>
          </cell>
        </row>
        <row r="376">
          <cell r="A376" t="str">
            <v>153/2014 DOC 12/09/2014</v>
          </cell>
          <cell r="B376" t="str">
            <v>2014.0.254.010.4</v>
          </cell>
          <cell r="C376" t="str">
            <v>ADAPTADO DOC 05/06/2018</v>
          </cell>
          <cell r="D376" t="str">
            <v>CV</v>
          </cell>
          <cell r="G376" t="str">
            <v>166/SMADS/2014</v>
          </cell>
          <cell r="K376" t="str">
            <v>CENTRO COMUNITÁRIO NOSSA SENHORA APARECIDA - CCNSA</v>
          </cell>
          <cell r="L376" t="str">
            <v>49.077.829/0001-81</v>
          </cell>
          <cell r="M376" t="str">
            <v>SCFV - MODALIDADE CCA: CENTRO PARA CRIANÇAS E ADOLESCENTES COM ATENDIMENTO DE 06 A 14 ANOS E 11 MESES</v>
          </cell>
          <cell r="N376" t="str">
            <v>CCA JARDIM ANTÁRTICA</v>
          </cell>
          <cell r="Y376">
            <v>120</v>
          </cell>
          <cell r="AC376">
            <v>41928</v>
          </cell>
          <cell r="AD376">
            <v>43753</v>
          </cell>
          <cell r="AE376">
            <v>41928</v>
          </cell>
          <cell r="AG376" t="str">
            <v>93.10.08.243.3013.2059.3.3.50.39.00.0X - MANUTENÇÃO E OPERAÇÃO DOS ESPAÇOS DE CONVIVÊNCIA E FORTALECIMENTO DE VÍNCULOS - CRIANÇAS E ADOLESCENTES</v>
          </cell>
          <cell r="AH376">
            <v>42856.46</v>
          </cell>
        </row>
        <row r="377">
          <cell r="A377" t="str">
            <v>216/2015 DOC 13/08/2015</v>
          </cell>
          <cell r="B377" t="str">
            <v>2015.0.202.697.6</v>
          </cell>
          <cell r="C377" t="str">
            <v>adaptado doc 16/02/2018 // 16/10/18 EXTRATO - ADITAMENTO 001/2018, PRORROGAÇÃO PRAZO DE VIGÊNCIA ATÉ 25/10/2020, A PARTIR DE 26/10/2018</v>
          </cell>
          <cell r="D377" t="str">
            <v>CV</v>
          </cell>
          <cell r="G377" t="str">
            <v>198/SMADS/2015</v>
          </cell>
          <cell r="K377" t="str">
            <v>CENTRO COMUNITÁRIO NOSSA SENHORA APARECIDA - CCNSA</v>
          </cell>
          <cell r="L377" t="str">
            <v>49.077.829/0001-81</v>
          </cell>
          <cell r="M377" t="str">
            <v>SCFV - MODALIDADE CCA: CENTRO PARA CRIANÇAS E ADOLESCENTES COM ATENDIMENTO DE 06 A 14 ANOS E 11 MESES</v>
          </cell>
          <cell r="N377" t="str">
            <v>CCA SÃO JOSÉ</v>
          </cell>
          <cell r="Y377">
            <v>120</v>
          </cell>
          <cell r="AC377">
            <v>42303</v>
          </cell>
          <cell r="AD377">
            <v>44129</v>
          </cell>
          <cell r="AE377">
            <v>43378</v>
          </cell>
          <cell r="AG377" t="str">
            <v>93.10.08.243.3013.2059.3.3.50.39.00.0X - MANUTENÇÃO E OPERAÇÃO DOS ESPAÇOS DE CONVIVÊNCIA E FORTALECIMENTO DE VÍNCULOS - CRIANÇAS E ADOLESCENTES</v>
          </cell>
          <cell r="AH377">
            <v>42856.46</v>
          </cell>
        </row>
        <row r="378">
          <cell r="A378" t="str">
            <v>Edital 199/2017 doc 19/12/2017</v>
          </cell>
          <cell r="B378" t="str">
            <v>6024.2017-0003061-0</v>
          </cell>
          <cell r="C378" t="str">
            <v xml:space="preserve"> </v>
          </cell>
          <cell r="D378" t="str">
            <v>CV</v>
          </cell>
          <cell r="G378" t="str">
            <v>468/SMADS/2018</v>
          </cell>
          <cell r="K378" t="str">
            <v>CENTRO DE ASSISTENCIA SOCIAL DE VILA DIONÍSIA - CASVIDIO</v>
          </cell>
          <cell r="L378" t="str">
            <v>48.902.381/0003-92</v>
          </cell>
          <cell r="M378" t="str">
            <v>SCFV - MODALIDADE CCA: CENTRO PARA CRIANÇAS E ADOLESCENTES COM ATENDIMENTO DE 06 A 14 ANOS E 11 MESES</v>
          </cell>
          <cell r="N378" t="str">
            <v>CCA SÃO FRANCISCO DAS CHAGAS</v>
          </cell>
          <cell r="Y378">
            <v>120</v>
          </cell>
          <cell r="AC378">
            <v>43344</v>
          </cell>
          <cell r="AD378">
            <v>45169</v>
          </cell>
          <cell r="AE378">
            <v>43355</v>
          </cell>
          <cell r="AG378" t="str">
            <v>93.10.08.243.3013.2059.3.3.50.39.00.0X - MANUTENÇÃO E OPERAÇÃO DOS ESPAÇOS DE CONVIVÊNCIA E FORTALECIMENTO DE VÍNCULOS - CRIANÇAS E ADOLESCENTES</v>
          </cell>
          <cell r="AH378">
            <v>42856.46</v>
          </cell>
        </row>
        <row r="379">
          <cell r="A379" t="str">
            <v>202/2016 DOC 08/11/2016</v>
          </cell>
          <cell r="B379" t="str">
            <v>2016.0.239.343.1</v>
          </cell>
          <cell r="C379" t="str">
            <v>adaptado doc 16/02/2018</v>
          </cell>
          <cell r="D379" t="str">
            <v>CV</v>
          </cell>
          <cell r="G379" t="str">
            <v>214/SMADS/2016</v>
          </cell>
          <cell r="K379" t="str">
            <v>ASSOCIAÇÃO CRISTÃ DE MOÇOS DE SÃO PAULO - ACM</v>
          </cell>
          <cell r="L379" t="str">
            <v>60.982.576/0001-23</v>
          </cell>
          <cell r="M379" t="str">
            <v>SCFV - MODALIDADE CCA: CENTRO PARA CRIANÇAS E ADOLESCENTES COM ATENDIMENTO DE 06 A 14 ANOS E 11 MESES</v>
          </cell>
          <cell r="N379" t="str">
            <v>CCA ACM NORTE</v>
          </cell>
          <cell r="Y379">
            <v>120</v>
          </cell>
          <cell r="AC379">
            <v>42736</v>
          </cell>
          <cell r="AD379">
            <v>44561</v>
          </cell>
          <cell r="AE379">
            <v>42726</v>
          </cell>
          <cell r="AG379" t="str">
            <v>93.10.08.243.3013.2059.3.3.50.39.00.0X - MANUTENÇÃO E OPERAÇÃO DOS ESPAÇOS DE CONVIVÊNCIA E FORTALECIMENTO DE VÍNCULOS - CRIANÇAS E ADOLESCENTES</v>
          </cell>
          <cell r="AH379">
            <v>39247.08</v>
          </cell>
        </row>
        <row r="380">
          <cell r="A380" t="str">
            <v>201/2016 DOC 08/11/2016</v>
          </cell>
          <cell r="B380" t="str">
            <v>2016.0.239.846.8</v>
          </cell>
          <cell r="C380" t="str">
            <v>adaptado doc 16/02/2018</v>
          </cell>
          <cell r="D380" t="str">
            <v>CV</v>
          </cell>
          <cell r="G380" t="str">
            <v>213/SMADS/2016</v>
          </cell>
          <cell r="K380" t="str">
            <v>FORÇA HUMANITÁRIA NOSSO LAR</v>
          </cell>
          <cell r="L380" t="str">
            <v>53.285.805/0001-95</v>
          </cell>
          <cell r="M380" t="str">
            <v>SCFV - MODALIDADE CCA: CENTRO PARA CRIANÇAS E ADOLESCENTES COM ATENDIMENTO DE 06 A 14 ANOS E 11 MESES</v>
          </cell>
          <cell r="N380" t="str">
            <v>CCA FORHUM LAR</v>
          </cell>
          <cell r="Y380">
            <v>120</v>
          </cell>
          <cell r="AC380">
            <v>42736</v>
          </cell>
          <cell r="AD380">
            <v>44561</v>
          </cell>
          <cell r="AE380">
            <v>42734</v>
          </cell>
          <cell r="AG380" t="str">
            <v>93.10.08.243.3013.2059.3.3.50.39.00.0X - MANUTENÇÃO E OPERAÇÃO DOS ESPAÇOS DE CONVIVÊNCIA E FORTALECIMENTO DE VÍNCULOS - CRIANÇAS E ADOLESCENTES</v>
          </cell>
          <cell r="AH380">
            <v>39247.08</v>
          </cell>
        </row>
        <row r="381">
          <cell r="A381" t="str">
            <v xml:space="preserve">217/2015 DOC </v>
          </cell>
          <cell r="B381" t="str">
            <v>2015.0.202.691.7</v>
          </cell>
          <cell r="C381" t="str">
            <v>adaptado doc 16/02/2018</v>
          </cell>
          <cell r="D381" t="str">
            <v>CV</v>
          </cell>
          <cell r="G381" t="str">
            <v>243/SMADS/2015</v>
          </cell>
          <cell r="K381" t="str">
            <v>CASA PADRE MOYE</v>
          </cell>
          <cell r="L381" t="str">
            <v>60.450.418/0001-22</v>
          </cell>
          <cell r="M381" t="str">
            <v>SCFV - MODALIDADE CCA: CENTRO PARA CRIANÇAS E ADOLESCENTES COM ATENDIMENTO DE 06 A 14 ANOS E 11 MESES</v>
          </cell>
          <cell r="N381" t="str">
            <v>CCA CENTRO SOCIAL SÃO JOSÉ</v>
          </cell>
          <cell r="Y381">
            <v>120</v>
          </cell>
          <cell r="AC381">
            <v>42370</v>
          </cell>
          <cell r="AD381">
            <v>44196</v>
          </cell>
          <cell r="AE381">
            <v>42368</v>
          </cell>
          <cell r="AG381" t="str">
            <v>93.10.08.243.3013.2059.3.3.50.39.00.0X - MANUTENÇÃO E OPERAÇÃO DOS ESPAÇOS DE CONVIVÊNCIA E FORTALECIMENTO DE VÍNCULOS - CRIANÇAS E ADOLESCENTES</v>
          </cell>
          <cell r="AH381">
            <v>39247.08</v>
          </cell>
        </row>
        <row r="382">
          <cell r="A382" t="str">
            <v>Edital 087-2017 doc 05/12/2017, republicado em 08/12/2017</v>
          </cell>
          <cell r="B382" t="str">
            <v>6024.2017-0002927-1</v>
          </cell>
          <cell r="C382" t="str">
            <v xml:space="preserve"> </v>
          </cell>
          <cell r="D382" t="str">
            <v>CV</v>
          </cell>
          <cell r="G382" t="str">
            <v>429/SMADS/2018</v>
          </cell>
          <cell r="K382" t="str">
            <v>CENTRO DE ASSISTENCIA SOCIAL DO JARDIM PERI</v>
          </cell>
          <cell r="L382" t="str">
            <v>43.704.600/0001-43</v>
          </cell>
          <cell r="M382" t="str">
            <v>SCFV - MODALIDADE CCA: CENTRO PARA CRIANÇAS E ADOLESCENTES COM ATENDIMENTO DE 06 A 14 ANOS E 11 MESES</v>
          </cell>
          <cell r="N382" t="str">
            <v>CCA JARDIM PERI</v>
          </cell>
          <cell r="Y382">
            <v>120</v>
          </cell>
          <cell r="AC382">
            <v>43344</v>
          </cell>
          <cell r="AD382">
            <v>45169</v>
          </cell>
          <cell r="AE382">
            <v>43343</v>
          </cell>
          <cell r="AG382" t="str">
            <v>93.10.08.243.3013.2059.3.3.50.39.00.0X - MANUTENÇÃO E OPERAÇÃO DOS ESPAÇOS DE CONVIVÊNCIA E FORTALECIMENTO DE VÍNCULOS - CRIANÇAS E ADOLESCENTES</v>
          </cell>
          <cell r="AH382">
            <v>42856.46</v>
          </cell>
        </row>
        <row r="383">
          <cell r="A383" t="str">
            <v>147/2013 DOC 01/02/2013</v>
          </cell>
          <cell r="B383" t="str">
            <v>2015.0.126.284.6</v>
          </cell>
          <cell r="C383" t="str">
            <v>adaptado doc 16/02/2018</v>
          </cell>
          <cell r="D383" t="str">
            <v>CV</v>
          </cell>
          <cell r="G383" t="str">
            <v>180/SMADS/2015</v>
          </cell>
          <cell r="K383" t="str">
            <v>SOCIEDADE BENEFICENTE CAMINHANDO PARA O FUTURO</v>
          </cell>
          <cell r="L383" t="str">
            <v>47.389.788/0001-33</v>
          </cell>
          <cell r="M383" t="str">
            <v>SCFV - MODALIDADE CCA: CENTRO PARA CRIANÇAS E ADOLESCENTES COM ATENDIMENTO DE 06 A 14 ANOS E 11 MESES</v>
          </cell>
          <cell r="N383" t="str">
            <v>CAMINHANDO PARA O FUTURO</v>
          </cell>
          <cell r="Y383">
            <v>180</v>
          </cell>
          <cell r="AC383">
            <v>42248</v>
          </cell>
          <cell r="AD383">
            <v>44074</v>
          </cell>
          <cell r="AE383">
            <v>42233</v>
          </cell>
          <cell r="AG383" t="str">
            <v>93.10.08.243.3013.2059.3.3.50.39.00.0X - MANUTENÇÃO E OPERAÇÃO DOS ESPAÇOS DE CONVIVÊNCIA E FORTALECIMENTO DE VÍNCULOS - CRIANÇAS E ADOLESCENTES</v>
          </cell>
          <cell r="AH383">
            <v>62334.04</v>
          </cell>
        </row>
        <row r="384">
          <cell r="A384" t="str">
            <v>Edital 088/2017 doc 05/12/2017</v>
          </cell>
          <cell r="B384" t="str">
            <v>6024.2017-0002931-0</v>
          </cell>
          <cell r="D384" t="str">
            <v>CV</v>
          </cell>
          <cell r="G384" t="str">
            <v>454/SMADS/2018</v>
          </cell>
          <cell r="K384" t="str">
            <v>ASSOCIAÇÃO BEM AVENTURADA IMELDA</v>
          </cell>
          <cell r="L384" t="str">
            <v>56.814.668/0001-27</v>
          </cell>
          <cell r="M384" t="str">
            <v>SCFV - MODALIDADE CCA: CENTRO PARA CRIANÇAS E ADOLESCENTES COM ATENDIMENTO DE 06 A 14 ANOS E 11 MESES</v>
          </cell>
          <cell r="N384" t="str">
            <v>CCA SANTA OLÍMPIA</v>
          </cell>
          <cell r="Y384">
            <v>60</v>
          </cell>
          <cell r="AC384">
            <v>43344</v>
          </cell>
          <cell r="AD384">
            <v>45169</v>
          </cell>
          <cell r="AE384">
            <v>43356</v>
          </cell>
          <cell r="AG384" t="str">
            <v>93.10.08.243.3013.2059.3.3.50.39.00.0X - MANUTENÇÃO E OPERAÇÃO DOS ESPAÇOS DE CONVIVÊNCIA E FORTALECIMENTO DE VÍNCULOS - CRIANÇAS E ADOLESCENTES</v>
          </cell>
          <cell r="AH384">
            <v>26345.08</v>
          </cell>
        </row>
        <row r="385">
          <cell r="A385" t="str">
            <v>155/2016 doc 29/09/2016</v>
          </cell>
          <cell r="B385" t="str">
            <v>2016.0.205.377.0</v>
          </cell>
          <cell r="C385" t="str">
            <v>ADAPTADO DOC 05/06/2018</v>
          </cell>
          <cell r="D385" t="str">
            <v>CV</v>
          </cell>
          <cell r="G385" t="str">
            <v>190/SMADS/2016</v>
          </cell>
          <cell r="K385" t="str">
            <v>SOCIEDADE BENEFICENTE SANTO EXPEDITO</v>
          </cell>
          <cell r="L385" t="str">
            <v>74.126.582/0001-93</v>
          </cell>
          <cell r="M385" t="str">
            <v>SCFV - MODALIDADE CCA: CENTRO PARA CRIANÇAS E ADOLESCENTES COM ATENDIMENTO DE 06 A 14 ANOS E 11 MESES</v>
          </cell>
          <cell r="N385" t="str">
            <v>SANTO EXPEDITO</v>
          </cell>
          <cell r="Y385">
            <v>120</v>
          </cell>
          <cell r="AC385">
            <v>42684</v>
          </cell>
          <cell r="AD385">
            <v>44509</v>
          </cell>
          <cell r="AE385">
            <v>42684</v>
          </cell>
          <cell r="AG385" t="str">
            <v>93.10.08.243.3013.2059.3.3.50.39.00.0X - MANUTENÇÃO E OPERAÇÃO DOS ESPAÇOS DE CONVIVÊNCIA E FORTALECIMENTO DE VÍNCULOS - CRIANÇAS E ADOLESCENTES</v>
          </cell>
          <cell r="AH385">
            <v>42856.46</v>
          </cell>
        </row>
        <row r="386">
          <cell r="A386" t="str">
            <v>279/2015 DOC 28/10/2015</v>
          </cell>
          <cell r="B386" t="str">
            <v>2015.0.258.474.0</v>
          </cell>
          <cell r="C386" t="str">
            <v>adaptado doc 16/02/2018</v>
          </cell>
          <cell r="D386" t="str">
            <v>CV</v>
          </cell>
          <cell r="G386" t="str">
            <v>029/SMADS/2016</v>
          </cell>
          <cell r="K386" t="str">
            <v>CENTRO DE CONVIVÊNCIA INFÂNCIA - JUVENTUDE THOMAZ GOUVEIA NETTO CCIJ-TGN</v>
          </cell>
          <cell r="L386" t="str">
            <v>05.099.062/0001-16</v>
          </cell>
          <cell r="M386" t="str">
            <v>SCFV - MODALIDADE CCA: CENTRO PARA CRIANÇAS E ADOLESCENTES COM ATENDIMENTO DE 06 A 14 ANOS E 11 MESES</v>
          </cell>
          <cell r="N386" t="str">
            <v>CCA THOMAZ GOUVEIA NETTO</v>
          </cell>
          <cell r="Y386">
            <v>120</v>
          </cell>
          <cell r="AC386">
            <v>42430</v>
          </cell>
          <cell r="AD386">
            <v>44255</v>
          </cell>
          <cell r="AE386">
            <v>42430</v>
          </cell>
          <cell r="AG386" t="str">
            <v>93.10.08.243.3013.2059.3.3.50.39.00.0X - MANUTENÇÃO E OPERAÇÃO DOS ESPAÇOS DE CONVIVÊNCIA E FORTALECIMENTO DE VÍNCULOS - CRIANÇAS E ADOLESCENTES</v>
          </cell>
          <cell r="AH386">
            <v>39247.08</v>
          </cell>
        </row>
        <row r="387">
          <cell r="A387" t="str">
            <v>628/2013 doc 28/11/2013</v>
          </cell>
          <cell r="B387" t="str">
            <v>2013.0.339.456.8</v>
          </cell>
          <cell r="C387" t="str">
            <v>adaptado doc 31/05/2018</v>
          </cell>
          <cell r="D387" t="str">
            <v>CV</v>
          </cell>
          <cell r="G387" t="str">
            <v>069/SMADS/2014</v>
          </cell>
          <cell r="K387" t="str">
            <v>ASSOCIAÇÃO FRANCISCANA DE SOLIDARIEDADE - SEFRAS</v>
          </cell>
          <cell r="L387" t="str">
            <v>11.861.086/0001-63</v>
          </cell>
          <cell r="M387" t="str">
            <v>SCFV - MODALIDADE CCA: CENTRO PARA CRIANÇAS E ADOLESCENTES COM ATENDIMENTO DE 06 A 14 ANOS E 11 MESES</v>
          </cell>
          <cell r="Y387">
            <v>120</v>
          </cell>
          <cell r="AC387">
            <v>41732</v>
          </cell>
          <cell r="AD387">
            <v>43557</v>
          </cell>
          <cell r="AE387">
            <v>41732</v>
          </cell>
          <cell r="AG387" t="str">
            <v>93.10.08.243.3013.2059.3.3.50.39.00.0X - MANUTENÇÃO E OPERAÇÃO DOS ESPAÇOS DE CONVIVÊNCIA E FORTALECIMENTO DE VÍNCULOS - CRIANÇAS E ADOLESCENTES</v>
          </cell>
          <cell r="AH387">
            <v>39247.08</v>
          </cell>
        </row>
        <row r="388">
          <cell r="A388" t="str">
            <v>203/2016 DOC 08/11/2016</v>
          </cell>
          <cell r="B388" t="str">
            <v>2016.0.239.332.6</v>
          </cell>
          <cell r="D388" t="str">
            <v>CV</v>
          </cell>
          <cell r="G388" t="str">
            <v>004/SMADS/2017</v>
          </cell>
          <cell r="K388" t="str">
            <v>ASSOCIAÇÃO MENINO DEUS</v>
          </cell>
          <cell r="L388" t="str">
            <v>67.984.864/0001-66</v>
          </cell>
          <cell r="M388" t="str">
            <v>SCFV - MODALIDADE CCA: CENTRO PARA CRIANÇAS E ADOLESCENTES COM ATENDIMENTO DE 06 A 14 ANOS E 11 MESES</v>
          </cell>
          <cell r="N388" t="str">
            <v>CCA MENINO DEUS</v>
          </cell>
          <cell r="Y388">
            <v>120</v>
          </cell>
          <cell r="AC388">
            <v>42736</v>
          </cell>
          <cell r="AD388">
            <v>44561</v>
          </cell>
          <cell r="AE388">
            <v>42734</v>
          </cell>
          <cell r="AG388" t="str">
            <v>93.10.08.243.3013.2059.3.3.50.39.00.0X - MANUTENÇÃO E OPERAÇÃO DOS ESPAÇOS DE CONVIVÊNCIA E FORTALECIMENTO DE VÍNCULOS - CRIANÇAS E ADOLESCENTES</v>
          </cell>
          <cell r="AH388">
            <v>49879.75</v>
          </cell>
        </row>
        <row r="389">
          <cell r="A389" t="str">
            <v>019/2015 DOC 21/02/2015</v>
          </cell>
          <cell r="B389" t="str">
            <v>2015.0.030.734.0</v>
          </cell>
          <cell r="C389" t="str">
            <v>ADAPTADO DOC 05/06/2018</v>
          </cell>
          <cell r="D389" t="str">
            <v>CV</v>
          </cell>
          <cell r="G389" t="str">
            <v>027/SMADS/2015</v>
          </cell>
          <cell r="K389" t="str">
            <v>ASSOCIAÇÃO MENINO DEUS</v>
          </cell>
          <cell r="L389" t="str">
            <v>67.984.864/0001-66</v>
          </cell>
          <cell r="M389" t="str">
            <v>SCFV - MODALIDADE CCA: CENTRO PARA CRIANÇAS E ADOLESCENTES COM ATENDIMENTO DE 06 A 14 ANOS E 11 MESES</v>
          </cell>
          <cell r="N389" t="str">
            <v>CCA TELIA GIROTTI</v>
          </cell>
          <cell r="Y389">
            <v>180</v>
          </cell>
          <cell r="AC389">
            <v>42125</v>
          </cell>
          <cell r="AD389">
            <v>43951</v>
          </cell>
          <cell r="AE389">
            <v>42124</v>
          </cell>
          <cell r="AG389" t="str">
            <v>93.10.08.243.3013.2059.3.3.50.39.00.0X - MANUTENÇÃO E OPERAÇÃO DOS ESPAÇOS DE CONVIVÊNCIA E FORTALECIMENTO DE VÍNCULOS - CRIANÇAS E ADOLESCENTES</v>
          </cell>
          <cell r="AH389">
            <v>62437.72</v>
          </cell>
        </row>
        <row r="390">
          <cell r="A390" t="str">
            <v>Edital 155/2018 doc 10/03/2018</v>
          </cell>
          <cell r="B390" t="str">
            <v>6024.2018-0000985-0</v>
          </cell>
          <cell r="C390" t="str">
            <v xml:space="preserve"> </v>
          </cell>
          <cell r="D390" t="str">
            <v>CV</v>
          </cell>
          <cell r="G390" t="str">
            <v>345/SMADS/2018</v>
          </cell>
          <cell r="K390" t="str">
            <v>ASSOCIAÇÃO MENINO DEUS</v>
          </cell>
          <cell r="L390" t="str">
            <v>67.984.864/0001-66</v>
          </cell>
          <cell r="M390" t="str">
            <v>SCFV - MODALIDADE CCA: CENTRO PARA CRIANÇAS E ADOLESCENTES COM ATENDIMENTO DE 06 A 14 ANOS E 11 MESES</v>
          </cell>
          <cell r="N390" t="str">
            <v>CCA MARY</v>
          </cell>
          <cell r="Y390">
            <v>180</v>
          </cell>
          <cell r="AC390">
            <v>43282</v>
          </cell>
          <cell r="AD390">
            <v>45107</v>
          </cell>
          <cell r="AE390">
            <v>43301</v>
          </cell>
          <cell r="AG390" t="str">
            <v>93.10.08.243.3013.2059.3.3.50.39.00.0X - MANUTENÇÃO E OPERAÇÃO DOS ESPAÇOS DE CONVIVÊNCIA E FORTALECIMENTO DE VÍNCULOS - CRIANÇAS E ADOLESCENTES</v>
          </cell>
          <cell r="AH390">
            <v>62437.72</v>
          </cell>
        </row>
        <row r="392">
          <cell r="A392" t="str">
            <v>Edital 106/2017 doc 05/12/2017</v>
          </cell>
          <cell r="B392" t="str">
            <v>6024.2017-0002978-6</v>
          </cell>
          <cell r="C392" t="str">
            <v xml:space="preserve"> </v>
          </cell>
          <cell r="D392" t="str">
            <v>AD</v>
          </cell>
          <cell r="G392" t="str">
            <v>215/SMADS/2018</v>
          </cell>
          <cell r="K392" t="str">
            <v>SÃO PAULO WOMAN'S CLUB - CLUBE PAULISTANO DE SENHORAS</v>
          </cell>
          <cell r="L392" t="str">
            <v>61.920.005/0001-27</v>
          </cell>
          <cell r="M392" t="str">
            <v>SCFV - MODALIDADE CCA: CENTRO PARA CRIANÇAS E ADOLESCENTES COM ATENDIMENTO DE 06 A 14 ANOS E 11 MESES</v>
          </cell>
          <cell r="N392" t="str">
            <v>CENTRO COMUNITÁRIO CASTELINHO</v>
          </cell>
          <cell r="Y392">
            <v>180</v>
          </cell>
          <cell r="AC392">
            <v>43252</v>
          </cell>
          <cell r="AD392">
            <v>45077</v>
          </cell>
          <cell r="AE392">
            <v>43250</v>
          </cell>
          <cell r="AG392" t="str">
            <v>93.10.08.243.3013.2059.3.3.50.39.00.0X - MANUTENÇÃO E OPERAÇÃO DOS ESPAÇOS DE CONVIVÊNCIA E FORTALECIMENTO DE VÍNCULOS - CRIANÇAS E ADOLESCENTES</v>
          </cell>
          <cell r="AH392">
            <v>57334.04</v>
          </cell>
        </row>
        <row r="393">
          <cell r="A393" t="str">
            <v>Edital 135-2017 doc 06/12/2017</v>
          </cell>
          <cell r="B393" t="str">
            <v>6024.2017-0002990-5</v>
          </cell>
          <cell r="C393" t="str">
            <v xml:space="preserve"> </v>
          </cell>
          <cell r="D393" t="str">
            <v>AD</v>
          </cell>
          <cell r="G393" t="str">
            <v>500/SMADS/2018</v>
          </cell>
          <cell r="K393" t="str">
            <v>CENTRO DE PROMOÇÃO HUMANA SÃO JOAQUIM SANT'ANA</v>
          </cell>
          <cell r="L393" t="str">
            <v>57.814.386/0001-92</v>
          </cell>
          <cell r="M393" t="str">
            <v>SCFV - MODALIDADE CCA: CENTRO PARA CRIANÇAS E ADOLESCENTES COM ATENDIMENTO DE 06 A 14 ANOS E 11 MESES</v>
          </cell>
          <cell r="N393" t="str">
            <v>CCA JOCA</v>
          </cell>
          <cell r="Y393">
            <v>180</v>
          </cell>
          <cell r="AC393">
            <v>43374</v>
          </cell>
          <cell r="AD393">
            <v>45199</v>
          </cell>
          <cell r="AE393">
            <v>43388</v>
          </cell>
          <cell r="AG393" t="str">
            <v>93.10.08.243.3013.2059.3.3.50.39.00.0X - MANUTENÇÃO E OPERAÇÃO DOS ESPAÇOS DE CONVIVÊNCIA E FORTALECIMENTO DE VÍNCULOS - CRIANÇAS E ADOLESCENTES</v>
          </cell>
          <cell r="AH393">
            <v>62437.72</v>
          </cell>
        </row>
        <row r="394">
          <cell r="A394" t="str">
            <v>441/2013 doc 03/07/2013</v>
          </cell>
          <cell r="B394" t="str">
            <v>2013.0.175.738.8</v>
          </cell>
          <cell r="C394" t="str">
            <v>6024.2018/0003820-5 Edital 299/2018 doc 16/06/2018 prejudicado doc 07/09/2018 // doc 12/10/18 edital 420/2018 - 6024.2018.0008151-8 // doc 19/10/18 prorrogação vigencia 29/04/2019</v>
          </cell>
          <cell r="D394" t="str">
            <v>AD</v>
          </cell>
          <cell r="G394" t="str">
            <v>525/SMADS/2013</v>
          </cell>
          <cell r="K394" t="str">
            <v>CENTRO DE ASSISTENCIA SOCIAL REINO DA CRIANÇA</v>
          </cell>
          <cell r="L394" t="str">
            <v>00.126.648/0001-09</v>
          </cell>
          <cell r="M394" t="str">
            <v>SCFV - MODALIDADE CCA: CENTRO PARA CRIANÇAS E ADOLESCENTES COM ATENDIMENTO DE 06 A 14 ANOS E 11 MESES</v>
          </cell>
          <cell r="N394" t="str">
            <v>REINO DA CRIANÇA</v>
          </cell>
          <cell r="Y394">
            <v>120</v>
          </cell>
          <cell r="AC394">
            <v>41579</v>
          </cell>
          <cell r="AD394">
            <v>43584</v>
          </cell>
          <cell r="AE394">
            <v>41578</v>
          </cell>
          <cell r="AG394" t="str">
            <v>93.10.08.243.3013.2059.3.3.50.39.00.0X - MANUTENÇÃO E OPERAÇÃO DOS ESPAÇOS DE CONVIVÊNCIA E FORTALECIMENTO DE VÍNCULOS - CRIANÇAS E ADOLESCENTES</v>
          </cell>
          <cell r="AH394">
            <v>42782.28</v>
          </cell>
        </row>
        <row r="395">
          <cell r="A395" t="str">
            <v>edital 114-2017 doc 08/12/2017</v>
          </cell>
          <cell r="B395" t="str">
            <v>6024.2017-0002985-9</v>
          </cell>
          <cell r="C395" t="str">
            <v xml:space="preserve"> </v>
          </cell>
          <cell r="D395" t="str">
            <v>AD</v>
          </cell>
          <cell r="G395" t="str">
            <v>227/SMADS/2018</v>
          </cell>
          <cell r="K395" t="str">
            <v>OBRA SOCIAL SANTA RITA DE CÁSSIA</v>
          </cell>
          <cell r="L395" t="str">
            <v>47.090.162/0001-21</v>
          </cell>
          <cell r="M395" t="str">
            <v>SCFV - MODALIDADE CCA: CENTRO PARA CRIANÇAS E ADOLESCENTES COM ATENDIMENTO DE 06 A 14 ANOS E 11 MESES</v>
          </cell>
          <cell r="N395" t="str">
            <v>CCA SÃO FRANCISCO DE ASSIS</v>
          </cell>
          <cell r="Y395">
            <v>120</v>
          </cell>
          <cell r="AC395">
            <v>43252</v>
          </cell>
          <cell r="AD395">
            <v>45077</v>
          </cell>
          <cell r="AE395">
            <v>43269</v>
          </cell>
          <cell r="AG395" t="str">
            <v>93.10.08.243.3013.2059.3.3.50.39.00.0X - MANUTENÇÃO E OPERAÇÃO DOS ESPAÇOS DE CONVIVÊNCIA E FORTALECIMENTO DE VÍNCULOS - CRIANÇAS E ADOLESCENTES</v>
          </cell>
          <cell r="AH395">
            <v>39247.08</v>
          </cell>
        </row>
        <row r="396">
          <cell r="A396" t="str">
            <v xml:space="preserve"> edital 121/2017 doc 07/12/2017</v>
          </cell>
          <cell r="B396" t="str">
            <v>6024.2017-0002980-8</v>
          </cell>
          <cell r="D396" t="str">
            <v>AD</v>
          </cell>
          <cell r="G396" t="str">
            <v>146/SMADS/2018</v>
          </cell>
          <cell r="K396" t="str">
            <v>CENTRO POPULAR DE DEFESA DOS DIREITOS HUMANOS FREI TITO DE ALENCAR LIMA</v>
          </cell>
          <cell r="L396" t="str">
            <v>64.035.496/0001-11</v>
          </cell>
          <cell r="M396" t="str">
            <v>SCFV - MODALIDADE CCA: CENTRO PARA CRIANÇAS E ADOLESCENTES COM ATENDIMENTO DE 06 A 14 ANOS E 11 MESES</v>
          </cell>
          <cell r="N396" t="str">
            <v>FREI TITO</v>
          </cell>
          <cell r="Y396">
            <v>120</v>
          </cell>
          <cell r="AC396">
            <v>43191</v>
          </cell>
          <cell r="AD396">
            <v>45016</v>
          </cell>
          <cell r="AE396">
            <v>43209</v>
          </cell>
          <cell r="AG396" t="str">
            <v>93.10.08.243.3013.2059.3.3.50.39.00.0X - MANUTENÇÃO E OPERAÇÃO DOS ESPAÇOS DE CONVIVÊNCIA E FORTALECIMENTO DE VÍNCULOS - CRIANÇAS E ADOLESCENTES</v>
          </cell>
          <cell r="AH396">
            <v>42856.46</v>
          </cell>
        </row>
        <row r="397">
          <cell r="A397" t="str">
            <v>212/2016 DOC 03/12/2016</v>
          </cell>
          <cell r="B397" t="str">
            <v>2016.0.264.218.0</v>
          </cell>
          <cell r="C397" t="str">
            <v>adaptado doc 23/02/2018</v>
          </cell>
          <cell r="D397" t="str">
            <v>AD</v>
          </cell>
          <cell r="G397" t="str">
            <v>031/SMADS/2017</v>
          </cell>
          <cell r="K397" t="str">
            <v>CENTRO POPULAR DE DEFESA DOS DIREITOS HUMANOS FREI TITO DE ALENCAR LIMA</v>
          </cell>
          <cell r="L397" t="str">
            <v>64.035.496/0001-11</v>
          </cell>
          <cell r="M397" t="str">
            <v>SCFV - MODALIDADE CCA: CENTRO PARA CRIANÇAS E ADOLESCENTES COM ATENDIMENTO DE 06 A 14 ANOS E 11 MESES</v>
          </cell>
          <cell r="N397" t="str">
            <v>CCA CIDADE JULIA</v>
          </cell>
          <cell r="Y397">
            <v>240</v>
          </cell>
          <cell r="AC397">
            <v>42786</v>
          </cell>
          <cell r="AD397">
            <v>43515</v>
          </cell>
          <cell r="AE397">
            <v>42786</v>
          </cell>
          <cell r="AG397" t="str">
            <v>93.10.08.243.3013.2059.3.3.50.39.00.0X - MANUTENÇÃO E OPERAÇÃO DOS ESPAÇOS DE CONVIVÊNCIA E FORTALECIMENTO DE VÍNCULOS - CRIANÇAS E ADOLESCENTES</v>
          </cell>
          <cell r="AH397">
            <v>75786.61</v>
          </cell>
        </row>
        <row r="398">
          <cell r="A398" t="str">
            <v xml:space="preserve"> Edital 163/2017 doc 19/12/2017</v>
          </cell>
          <cell r="B398" t="str">
            <v>6024.2017-0002986-7</v>
          </cell>
          <cell r="D398" t="str">
            <v>AD</v>
          </cell>
          <cell r="G398" t="str">
            <v>256/SMADS/2018</v>
          </cell>
          <cell r="K398" t="str">
            <v>OBRA SOCIAL SANTA RITA DE CÁSSIA</v>
          </cell>
          <cell r="L398" t="str">
            <v>47.090.162/0001-21</v>
          </cell>
          <cell r="M398" t="str">
            <v>SCFV - MODALIDADE CCA: CENTRO PARA CRIANÇAS E ADOLESCENTES COM ATENDIMENTO DE 06 A 14 ANOS E 11 MESES</v>
          </cell>
          <cell r="N398" t="str">
            <v>VIDA E CONVIVÊNCIA</v>
          </cell>
          <cell r="Y398">
            <v>120</v>
          </cell>
          <cell r="AC398">
            <v>43252</v>
          </cell>
          <cell r="AD398">
            <v>45077</v>
          </cell>
          <cell r="AE398">
            <v>43269</v>
          </cell>
          <cell r="AG398" t="str">
            <v>93.10.08.243.3013.2059.3.3.50.39.00.0X - MANUTENÇÃO E OPERAÇÃO DOS ESPAÇOS DE CONVIVÊNCIA E FORTALECIMENTO DE VÍNCULOS - CRIANÇAS E ADOLESCENTES</v>
          </cell>
          <cell r="AH398">
            <v>39247.08</v>
          </cell>
        </row>
        <row r="399">
          <cell r="A399" t="str">
            <v>edital 133-2017 doc 07/12/2017</v>
          </cell>
          <cell r="B399" t="str">
            <v>6024.2017-0002992-1</v>
          </cell>
          <cell r="C399" t="str">
            <v xml:space="preserve"> </v>
          </cell>
          <cell r="D399" t="str">
            <v>AD</v>
          </cell>
          <cell r="G399" t="str">
            <v>448/SMADS/2018</v>
          </cell>
          <cell r="K399" t="str">
            <v>SEARA BENDITA INSTITUIÇÃO ESPÍRITA</v>
          </cell>
          <cell r="L399" t="str">
            <v>62.629.613/0001-40</v>
          </cell>
          <cell r="M399" t="str">
            <v>SCFV - MODALIDADE CCA: CENTRO PARA CRIANÇAS E ADOLESCENTES COM ATENDIMENTO DE 06 A 14 ANOS E 11 MESES</v>
          </cell>
          <cell r="N399" t="str">
            <v>CCA SEARA BENDITA</v>
          </cell>
          <cell r="Y399">
            <v>360</v>
          </cell>
          <cell r="AC399">
            <v>43344</v>
          </cell>
          <cell r="AD399">
            <v>45169</v>
          </cell>
          <cell r="AE399">
            <v>43348</v>
          </cell>
          <cell r="AG399" t="str">
            <v>93.10.08.243.3013.2059.3.3.50.39.00.0X - MANUTENÇÃO E OPERAÇÃO DOS ESPAÇOS DE CONVIVÊNCIA E FORTALECIMENTO DE VÍNCULOS - CRIANÇAS E ADOLESCENTES</v>
          </cell>
          <cell r="AH399">
            <v>98744.73</v>
          </cell>
        </row>
        <row r="400">
          <cell r="A400" t="str">
            <v>edital 137-2017 doc 06/12/2017</v>
          </cell>
          <cell r="B400" t="str">
            <v>6024.2017-0002977-8</v>
          </cell>
          <cell r="C400" t="str">
            <v xml:space="preserve"> </v>
          </cell>
          <cell r="D400" t="str">
            <v>AD</v>
          </cell>
          <cell r="G400" t="str">
            <v>445/SMADS/2018</v>
          </cell>
          <cell r="K400" t="str">
            <v xml:space="preserve">ASSOCIAÇÃO BENEFICENTE PROVIDÊNCIA AZUL </v>
          </cell>
          <cell r="L400" t="str">
            <v>60.907.680/0001-53</v>
          </cell>
          <cell r="M400" t="str">
            <v>SCFV - MODALIDADE CCA: CENTRO PARA CRIANÇAS E ADOLESCENTES COM ATENDIMENTO DE 06 A 14 ANOS E 11 MESES</v>
          </cell>
          <cell r="N400" t="str">
            <v>CCA CENTRO SOCIAL ESPERANÇA</v>
          </cell>
          <cell r="Y400">
            <v>120</v>
          </cell>
          <cell r="AC400">
            <v>43344</v>
          </cell>
          <cell r="AD400">
            <v>45169</v>
          </cell>
          <cell r="AE400">
            <v>43353</v>
          </cell>
          <cell r="AG400" t="str">
            <v>93.10.08.243.3013.2059.3.3.50.39.00.0X - MANUTENÇÃO E OPERAÇÃO DOS ESPAÇOS DE CONVIVÊNCIA E FORTALECIMENTO DE VÍNCULOS - CRIANÇAS E ADOLESCENTES</v>
          </cell>
          <cell r="AH400">
            <v>39247.08</v>
          </cell>
        </row>
        <row r="401">
          <cell r="A401" t="str">
            <v>051/2015 DOC 10/03/2015</v>
          </cell>
          <cell r="B401" t="str">
            <v>2015.0.036.446.7</v>
          </cell>
          <cell r="C401" t="str">
            <v>6024.2018-0003298-3 Edital 260/2018 doc 23/05/2018 NULIDADE DOC 06/06/2018 - revogado doc 27/06/2018  //  ADAPTADO DOC 17/02/2018</v>
          </cell>
          <cell r="D401" t="str">
            <v>AD</v>
          </cell>
          <cell r="G401" t="str">
            <v>046/SMADS/2015</v>
          </cell>
          <cell r="K401" t="str">
            <v>ASSOCIAÇÃO NACIONAL DE EDUCAÇÃO DA COMPANHIA DE MARIA - ANECOM</v>
          </cell>
          <cell r="L401" t="str">
            <v>33.646.704/0004-38</v>
          </cell>
          <cell r="M401" t="str">
            <v>SCFV - MODALIDADE CCA: CENTRO PARA CRIANÇAS E ADOLESCENTES COM ATENDIMENTO DE 06 A 14 ANOS E 11 MESES</v>
          </cell>
          <cell r="N401" t="str">
            <v>CCA CEJOLE</v>
          </cell>
          <cell r="Y401">
            <v>180</v>
          </cell>
          <cell r="AC401">
            <v>42186</v>
          </cell>
          <cell r="AD401">
            <v>44012</v>
          </cell>
          <cell r="AG401" t="str">
            <v>93.10.08.243.3013.2059.3.3.50.39.00.0X - MANUTENÇÃO E OPERAÇÃO DOS ESPAÇOS DE CONVIVÊNCIA E FORTALECIMENTO DE VÍNCULOS - CRIANÇAS E ADOLESCENTES</v>
          </cell>
          <cell r="AH401">
            <v>57334.04</v>
          </cell>
        </row>
        <row r="402">
          <cell r="A402" t="str">
            <v>edital 134/2017 doc 07/12/2017</v>
          </cell>
          <cell r="B402" t="str">
            <v>6024.2017-0002991-3</v>
          </cell>
          <cell r="C402" t="str">
            <v xml:space="preserve"> </v>
          </cell>
          <cell r="D402" t="str">
            <v>AD</v>
          </cell>
          <cell r="G402" t="str">
            <v>376/SMADS/2018</v>
          </cell>
          <cell r="K402" t="str">
            <v>CENTRO COMUNITÁRIO CATÓLICO E OBRAS SOCIAIS OSCAR ROMERO</v>
          </cell>
          <cell r="L402" t="str">
            <v>55.085.187/0001-65</v>
          </cell>
          <cell r="M402" t="str">
            <v>SCFV - MODALIDADE CCA: CENTRO PARA CRIANÇAS E ADOLESCENTES COM ATENDIMENTO DE 06 A 14 ANOS E 11 MESES</v>
          </cell>
          <cell r="N402" t="str">
            <v>SANTA LÚCIA</v>
          </cell>
          <cell r="Y402">
            <v>180</v>
          </cell>
          <cell r="AC402">
            <v>43313</v>
          </cell>
          <cell r="AD402">
            <v>45138</v>
          </cell>
          <cell r="AE402">
            <v>43322</v>
          </cell>
          <cell r="AG402" t="str">
            <v>93.10.08.243.3013.2059.3.3.50.39.00.0X - MANUTENÇÃO E OPERAÇÃO DOS ESPAÇOS DE CONVIVÊNCIA E FORTALECIMENTO DE VÍNCULOS - CRIANÇAS E ADOLESCENTES</v>
          </cell>
          <cell r="AH402">
            <v>57334.04</v>
          </cell>
        </row>
        <row r="403">
          <cell r="A403" t="str">
            <v>edital 187/2017 doc 19/12/2017</v>
          </cell>
          <cell r="B403" t="str">
            <v>6024.2017-0002989-1</v>
          </cell>
          <cell r="C403" t="str">
            <v xml:space="preserve"> </v>
          </cell>
          <cell r="D403" t="str">
            <v>AD</v>
          </cell>
          <cell r="G403" t="str">
            <v>374/SMADS/2018</v>
          </cell>
          <cell r="K403" t="str">
            <v>CENTRO DE PROMOÇÃO HUMANA SÃO JOAQUIM SANT'ANA</v>
          </cell>
          <cell r="L403" t="str">
            <v>57.814.386/0001-92</v>
          </cell>
          <cell r="M403" t="str">
            <v>SCFV - MODALIDADE CCA: CENTRO PARA CRIANÇAS E ADOLESCENTES COM ATENDIMENTO DE 06 A 14 ANOS E 11 MESES</v>
          </cell>
          <cell r="N403" t="str">
            <v>VILLA CRIANÇA FELIZ</v>
          </cell>
          <cell r="Y403">
            <v>120</v>
          </cell>
          <cell r="AC403">
            <v>43313</v>
          </cell>
          <cell r="AD403">
            <v>45138</v>
          </cell>
          <cell r="AE403">
            <v>43332</v>
          </cell>
          <cell r="AG403" t="str">
            <v>93.10.08.243.3013.2059.3.3.50.39.00.0X - MANUTENÇÃO E OPERAÇÃO DOS ESPAÇOS DE CONVIVÊNCIA E FORTALECIMENTO DE VÍNCULOS - CRIANÇAS E ADOLESCENTES</v>
          </cell>
          <cell r="AH403">
            <v>42856.46</v>
          </cell>
        </row>
        <row r="404">
          <cell r="A404" t="str">
            <v>edital 252/2018 doc 22/05/2018</v>
          </cell>
          <cell r="B404" t="str">
            <v>6024.2018/0003293-2</v>
          </cell>
          <cell r="C404" t="str">
            <v xml:space="preserve"> </v>
          </cell>
          <cell r="D404" t="str">
            <v>AD</v>
          </cell>
          <cell r="G404" t="str">
            <v>414/SMADS/2018</v>
          </cell>
          <cell r="K404" t="str">
            <v>ENTIDADE DE PROMOÇÃO E ASSISTÊNCIA SOCIAL ESPAÇO ABERTO</v>
          </cell>
          <cell r="L404" t="str">
            <v>01.525.749/0001-15</v>
          </cell>
          <cell r="M404" t="str">
            <v>SCFV - MODALIDADE CCA: CENTRO PARA CRIANÇAS E ADOLESCENTES COM ATENDIMENTO DE 06 A 14 ANOS E 11 MESES</v>
          </cell>
          <cell r="N404" t="str">
            <v>CCA PEDREIRA - MAR PAULISTA - GUACURI</v>
          </cell>
          <cell r="Y404">
            <v>120</v>
          </cell>
          <cell r="AC404">
            <v>43344</v>
          </cell>
          <cell r="AD404">
            <v>45169</v>
          </cell>
          <cell r="AE404">
            <v>43340</v>
          </cell>
          <cell r="AG404" t="str">
            <v>93.10.08.243.3013.2059.3.3.50.39.00.0X - MANUTENÇÃO E OPERAÇÃO DOS ESPAÇOS DE CONVIVÊNCIA E FORTALECIMENTO DE VÍNCULOS - CRIANÇAS E ADOLESCENTES</v>
          </cell>
          <cell r="AH404">
            <v>48356.46</v>
          </cell>
        </row>
        <row r="405">
          <cell r="A405" t="str">
            <v xml:space="preserve"> edital 136-2017 doc 08/12/2017</v>
          </cell>
          <cell r="B405" t="str">
            <v>6024.2017-0002981-6</v>
          </cell>
          <cell r="D405" t="str">
            <v>AD</v>
          </cell>
          <cell r="G405" t="str">
            <v>108/SMADS/2018</v>
          </cell>
          <cell r="K405" t="str">
            <v>GRUPO DE ORGANIZAÇÃO DOS TRABALHADORES INDEPENDENTES - GOTI</v>
          </cell>
          <cell r="L405" t="str">
            <v>61.576.005/0001-51</v>
          </cell>
          <cell r="M405" t="str">
            <v>SCFV - MODALIDADE CCA: CENTRO PARA CRIANÇAS E ADOLESCENTES COM ATENDIMENTO DE 06 A 14 ANOS E 11 MESES</v>
          </cell>
          <cell r="N405" t="str">
            <v>CCA SANTA TEREZINHA</v>
          </cell>
          <cell r="Y405">
            <v>120</v>
          </cell>
          <cell r="AC405">
            <v>43191</v>
          </cell>
          <cell r="AD405">
            <v>45016</v>
          </cell>
          <cell r="AE405">
            <v>43203</v>
          </cell>
          <cell r="AG405" t="str">
            <v>93.10.08.243.3013.2059.3.3.50.39.00.0X - MANUTENÇÃO E OPERAÇÃO DOS ESPAÇOS DE CONVIVÊNCIA E FORTALECIMENTO DE VÍNCULOS - CRIANÇAS E ADOLESCENTES</v>
          </cell>
          <cell r="AH405">
            <v>42856.46</v>
          </cell>
        </row>
        <row r="406">
          <cell r="A406" t="str">
            <v>EDITAL 103/2012 doc 27/06/2012</v>
          </cell>
          <cell r="B406" t="str">
            <v>2012.0.158.056.7</v>
          </cell>
          <cell r="C406" t="str">
            <v xml:space="preserve">6024.2018/0008159-3 Edital 388/2018 doc 04/10/2018 // </v>
          </cell>
          <cell r="D406" t="str">
            <v>AD</v>
          </cell>
          <cell r="G406" t="str">
            <v>036/SMADS/2013</v>
          </cell>
          <cell r="K406" t="str">
            <v>ASSOCIAÇÃO DO PARQUE SANTA AMÉLIA E BALNEÁRIO SÃO FRANCISCO</v>
          </cell>
          <cell r="L406" t="str">
            <v>55.576.441/0001-28</v>
          </cell>
          <cell r="M406" t="str">
            <v>SCFV - MODALIDADE CCA: CENTRO PARA CRIANÇAS E ADOLESCENTES COM ATENDIMENTO DE 06 A 14 ANOS E 11 MESES</v>
          </cell>
          <cell r="N406" t="str">
            <v>CCA PARQUE SANTA AMÉLIA E ADJC.</v>
          </cell>
          <cell r="Y406">
            <v>120</v>
          </cell>
          <cell r="AC406">
            <v>41275</v>
          </cell>
          <cell r="AD406">
            <v>43465</v>
          </cell>
          <cell r="AE406">
            <v>41271</v>
          </cell>
          <cell r="AG406" t="str">
            <v>93.10.08.243.3013.2059.3.3.50.39.00.0X - MANUTENÇÃO E OPERAÇÃO DOS ESPAÇOS DE CONVIVÊNCIA E FORTALECIMENTO DE VÍNCULOS - CRIANÇAS E ADOLESCENTES</v>
          </cell>
          <cell r="AH406">
            <v>42856.46</v>
          </cell>
        </row>
        <row r="407">
          <cell r="A407" t="str">
            <v xml:space="preserve"> edital 173/2017 doc 19/12/2017</v>
          </cell>
          <cell r="B407" t="str">
            <v>6024.2017-0002983-2</v>
          </cell>
          <cell r="D407" t="str">
            <v>AD</v>
          </cell>
          <cell r="G407" t="str">
            <v>368/SMADS/2018</v>
          </cell>
          <cell r="K407" t="str">
            <v>OBRA SOCIAL SANTA RITA DE CÁSSIA</v>
          </cell>
          <cell r="L407" t="str">
            <v>47.090.162/0001-21</v>
          </cell>
          <cell r="M407" t="str">
            <v>SCFV - MODALIDADE CCA: CENTRO PARA CRIANÇAS E ADOLESCENTES COM ATENDIMENTO DE 06 A 14 ANOS E 11 MESES</v>
          </cell>
          <cell r="N407" t="str">
            <v>CCA SÃO CARLOS</v>
          </cell>
          <cell r="Y407">
            <v>120</v>
          </cell>
          <cell r="AC407">
            <v>43313</v>
          </cell>
          <cell r="AD407">
            <v>45138</v>
          </cell>
          <cell r="AE407">
            <v>43322</v>
          </cell>
          <cell r="AG407" t="str">
            <v>93.10.08.243.3013.2059.3.3.50.39.00.0X - MANUTENÇÃO E OPERAÇÃO DOS ESPAÇOS DE CONVIVÊNCIA E FORTALECIMENTO DE VÍNCULOS - CRIANÇAS E ADOLESCENTES</v>
          </cell>
          <cell r="AH407">
            <v>39247.08</v>
          </cell>
        </row>
        <row r="408">
          <cell r="A408" t="str">
            <v>Edital 172/2017 doc 14/12/2017</v>
          </cell>
          <cell r="B408" t="str">
            <v>6024.2017-0002975-1</v>
          </cell>
          <cell r="C408" t="str">
            <v xml:space="preserve"> </v>
          </cell>
          <cell r="D408" t="str">
            <v>AD</v>
          </cell>
          <cell r="G408" t="str">
            <v>088/SMADS/2018</v>
          </cell>
          <cell r="K408" t="str">
            <v>GRUPO ASSISTENCIAL OS SAMARITANOS</v>
          </cell>
          <cell r="L408" t="str">
            <v>50.255.546/0001-61</v>
          </cell>
          <cell r="M408" t="str">
            <v>SCFV - MODALIDADE CCA: CENTRO PARA CRIANÇAS E ADOLESCENTES COM ATENDIMENTO DE 06 A 14 ANOS E 11 MESES</v>
          </cell>
          <cell r="N408" t="str">
            <v>CCA GAOS</v>
          </cell>
          <cell r="Y408">
            <v>90</v>
          </cell>
          <cell r="AC408">
            <v>43191</v>
          </cell>
          <cell r="AD408">
            <v>45016</v>
          </cell>
          <cell r="AE408">
            <v>43195</v>
          </cell>
          <cell r="AG408" t="str">
            <v>93.10.08.243.3013.2059.3.3.50.39.00.0X - MANUTENÇÃO E OPERAÇÃO DOS ESPAÇOS DE CONVIVÊNCIA E FORTALECIMENTO DE VÍNCULOS - CRIANÇAS E ADOLESCENTES</v>
          </cell>
          <cell r="AH408">
            <v>36088.69</v>
          </cell>
        </row>
        <row r="409">
          <cell r="A409" t="str">
            <v>214/2015 DOC 13/08/2015</v>
          </cell>
          <cell r="B409" t="str">
            <v>2015.0.204.701.9</v>
          </cell>
          <cell r="C409" t="str">
            <v>ADAPTADO DOC 17/02/2018 // Doc 30/10 - extrato Aditamento 001/2018 - prorrogação de vigencia 26/10/2020</v>
          </cell>
          <cell r="D409" t="str">
            <v>AD</v>
          </cell>
          <cell r="G409" t="str">
            <v>194/SMADS/2015</v>
          </cell>
          <cell r="K409" t="str">
            <v>ASSOCIAÇÃO CASA DOS CURUMINS</v>
          </cell>
          <cell r="L409" t="str">
            <v>07.883.701/0001-65</v>
          </cell>
          <cell r="M409" t="str">
            <v>SCFV - MODALIDADE CCA: CENTRO PARA CRIANÇAS E ADOLESCENTES COM ATENDIMENTO DE 06 A 14 ANOS E 11 MESES</v>
          </cell>
          <cell r="N409" t="str">
            <v>CASA DOS CURUMINS</v>
          </cell>
          <cell r="Y409">
            <v>120</v>
          </cell>
          <cell r="AC409">
            <v>42304</v>
          </cell>
          <cell r="AD409">
            <v>44130</v>
          </cell>
          <cell r="AE409">
            <v>42304</v>
          </cell>
          <cell r="AG409" t="str">
            <v>93.10.08.243.3013.2059.3.3.50.39.00.0X - MANUTENÇÃO E OPERAÇÃO DOS ESPAÇOS DE CONVIVÊNCIA E FORTALECIMENTO DE VÍNCULOS - CRIANÇAS E ADOLESCENTES</v>
          </cell>
          <cell r="AH409">
            <v>39247.08</v>
          </cell>
        </row>
        <row r="410">
          <cell r="A410" t="str">
            <v>054/2014 DOC 04/04/2014</v>
          </cell>
          <cell r="B410" t="str">
            <v>2014.0.077.955.0</v>
          </cell>
          <cell r="C410" t="str">
            <v>adaptado doc 11/04/2018</v>
          </cell>
          <cell r="D410" t="str">
            <v>AD</v>
          </cell>
          <cell r="G410" t="str">
            <v>147/SMADS/2014</v>
          </cell>
          <cell r="K410" t="str">
            <v>ASSOCIAÇÃO DE APOIO À FAMILIA, AO GRUPO E À COMUNIDADE - SÃO PAULO - AFAGO-SP</v>
          </cell>
          <cell r="L410" t="str">
            <v>73.950.362/0001-17</v>
          </cell>
          <cell r="M410" t="str">
            <v>SCFV - MODALIDADE CCA: CENTRO PARA CRIANÇAS E ADOLESCENTES COM ATENDIMENTO DE 06 A 14 ANOS E 11 MESES</v>
          </cell>
          <cell r="N410" t="str">
            <v>CCA AFAGO - PROJETO SOLIDARIEDADE PEDREIRA</v>
          </cell>
          <cell r="Y410">
            <v>120</v>
          </cell>
          <cell r="AC410">
            <v>41913</v>
          </cell>
          <cell r="AD410">
            <v>43738</v>
          </cell>
          <cell r="AE410">
            <v>41913</v>
          </cell>
          <cell r="AG410" t="str">
            <v>93.10.08.243.3013.2059.3.3.50.39.00.0X - MANUTENÇÃO E OPERAÇÃO DOS ESPAÇOS DE CONVIVÊNCIA E FORTALECIMENTO DE VÍNCULOS - CRIANÇAS E ADOLESCENTES</v>
          </cell>
          <cell r="AH410">
            <v>42856.46</v>
          </cell>
        </row>
        <row r="412">
          <cell r="A412" t="str">
            <v>569/2013 DOC 23/10/2013</v>
          </cell>
          <cell r="B412" t="str">
            <v>2013.0.288.980.6</v>
          </cell>
          <cell r="C412" t="str">
            <v>6024.2018/0008127-5 Edital 376/2018 doc 03/10/2018  //  adaptado doc 09/05/2018</v>
          </cell>
          <cell r="D412" t="str">
            <v>CT</v>
          </cell>
          <cell r="G412" t="str">
            <v>027/SMADS/2014</v>
          </cell>
          <cell r="K412" t="str">
            <v>CENTRO COMUNITÁRIO BENEFICENTE CONJUNTO HABITACIONAL CASTRO ALVES E ADJACENTES</v>
          </cell>
          <cell r="L412" t="str">
            <v>04.003.965/0001-99</v>
          </cell>
          <cell r="M412" t="str">
            <v>SCFV - MODALIDADE CCA: CENTRO PARA CRIANÇAS E ADOLESCENTES COM ATENDIMENTO DE 06 A 14 ANOS E 11 MESES</v>
          </cell>
          <cell r="N412" t="str">
            <v>CCA CEBECH</v>
          </cell>
          <cell r="Y412">
            <v>120</v>
          </cell>
          <cell r="AC412">
            <v>41671</v>
          </cell>
          <cell r="AD412">
            <v>43496</v>
          </cell>
          <cell r="AE412">
            <v>41670</v>
          </cell>
          <cell r="AG412" t="str">
            <v>93.10.08.243.3013.2059.3.3.50.39.00.0X - MANUTENÇÃO E OPERAÇÃO DOS ESPAÇOS DE CONVIVÊNCIA E FORTALECIMENTO DE VÍNCULOS - CRIANÇAS E ADOLESCENTES</v>
          </cell>
          <cell r="AH412">
            <v>42856.46</v>
          </cell>
        </row>
        <row r="413">
          <cell r="A413" t="str">
            <v>029/2016 DOC 23/01/2016</v>
          </cell>
          <cell r="B413" t="str">
            <v>2016.0.013.480.3</v>
          </cell>
          <cell r="C413" t="str">
            <v>ADAPTADO DOC 17/02/2018</v>
          </cell>
          <cell r="D413" t="str">
            <v>CT</v>
          </cell>
          <cell r="G413" t="str">
            <v>064/SMADS/2016</v>
          </cell>
          <cell r="K413" t="str">
            <v>CENTRO COMUNITÁRIO BENEFICENTE CONJUNTO HABITACIONAL CASTRO ALVES E ADJACENTES</v>
          </cell>
          <cell r="L413" t="str">
            <v>04.003.965/0001-99</v>
          </cell>
          <cell r="M413" t="str">
            <v>SCFV - MODALIDADE CCA: CENTRO PARA CRIANÇAS E ADOLESCENTES COM ATENDIMENTO DE 06 A 14 ANOS E 11 MESES</v>
          </cell>
          <cell r="N413" t="str">
            <v>CCA CEBECH INÁCIO MONTEIRO</v>
          </cell>
          <cell r="Y413">
            <v>120</v>
          </cell>
          <cell r="AC413">
            <v>42491</v>
          </cell>
          <cell r="AD413">
            <v>44316</v>
          </cell>
          <cell r="AE413">
            <v>42489</v>
          </cell>
          <cell r="AG413" t="str">
            <v>93.10.08.243.3013.2059.3.3.50.39.00.0X - MANUTENÇÃO E OPERAÇÃO DOS ESPAÇOS DE CONVIVÊNCIA E FORTALECIMENTO DE VÍNCULOS - CRIANÇAS E ADOLESCENTES</v>
          </cell>
          <cell r="AH413">
            <v>48196.84</v>
          </cell>
        </row>
        <row r="414">
          <cell r="A414" t="str">
            <v>Edital 257/2017 doc 19/12/2017</v>
          </cell>
          <cell r="B414" t="str">
            <v xml:space="preserve">6024.2017-0002973-5 </v>
          </cell>
          <cell r="C414" t="str">
            <v>ANTERIOR 2013.0.003.819.1</v>
          </cell>
          <cell r="D414" t="str">
            <v>CT</v>
          </cell>
          <cell r="G414" t="str">
            <v>565/SMADS/2018</v>
          </cell>
          <cell r="K414" t="str">
            <v>AÇÃO COMUNITÁRIA SENHOR SANTO CRISTO</v>
          </cell>
          <cell r="L414" t="str">
            <v>57.854.473/0001-73</v>
          </cell>
          <cell r="M414" t="str">
            <v>SCFV - MODALIDADE CCA: CENTRO PARA CRIANÇAS E ADOLESCENTES COM ATENDIMENTO DE 06 A 14 ANOS E 11 MESES</v>
          </cell>
          <cell r="N414" t="str">
            <v>CCA SANTO CRISTO</v>
          </cell>
          <cell r="Y414">
            <v>180</v>
          </cell>
          <cell r="AC414">
            <v>43405</v>
          </cell>
          <cell r="AD414">
            <v>45230</v>
          </cell>
          <cell r="AE414">
            <v>43416</v>
          </cell>
          <cell r="AG414" t="str">
            <v>93.10.08.243.3013.2059.3.3.50.39.00.0X - MANUTENÇÃO E OPERAÇÃO DOS ESPAÇOS DE CONVIVÊNCIA E FORTALECIMENTO DE VÍNCULOS - CRIANÇAS E ADOLESCENTES</v>
          </cell>
          <cell r="AH414">
            <v>62437.72</v>
          </cell>
        </row>
        <row r="415">
          <cell r="A415" t="str">
            <v>189/2015 DOC 09/06/2015</v>
          </cell>
          <cell r="B415" t="str">
            <v>2015.0.141.379.8</v>
          </cell>
          <cell r="C415" t="str">
            <v>ADAPTADO DOC 17/02/2018 // 09/10/18 ADITAMENTO 001/2018, prorrogação de vigência até 21/07/2020, a partir de 22/09/2018</v>
          </cell>
          <cell r="D415" t="str">
            <v>CT</v>
          </cell>
          <cell r="G415" t="str">
            <v>167/SMADS/2015</v>
          </cell>
          <cell r="K415" t="str">
            <v>AÇÃO COMUNITÁRIA SENHOR SANTO CRISTO</v>
          </cell>
          <cell r="L415" t="str">
            <v>57.854.473/0001-73</v>
          </cell>
          <cell r="M415" t="str">
            <v>SCFV - MODALIDADE CCA: CENTRO PARA CRIANÇAS E ADOLESCENTES COM ATENDIMENTO DE 06 A 14 ANOS E 11 MESES</v>
          </cell>
          <cell r="N415" t="str">
            <v>CCA BARRO BRANCO</v>
          </cell>
          <cell r="Y415">
            <v>60</v>
          </cell>
          <cell r="AC415">
            <v>42207</v>
          </cell>
          <cell r="AD415">
            <v>44033</v>
          </cell>
          <cell r="AE415">
            <v>42207</v>
          </cell>
          <cell r="AG415" t="str">
            <v>93.10.08.243.3013.2059.3.3.50.39.00.0X - MANUTENÇÃO E OPERAÇÃO DOS ESPAÇOS DE CONVIVÊNCIA E FORTALECIMENTO DE VÍNCULOS - CRIANÇAS E ADOLESCENTES</v>
          </cell>
          <cell r="AH415">
            <v>29507.56</v>
          </cell>
        </row>
        <row r="416">
          <cell r="A416" t="str">
            <v xml:space="preserve">083/2015 DOC 28/03/2015 </v>
          </cell>
          <cell r="B416" t="str">
            <v>2015.0.070.065.3</v>
          </cell>
          <cell r="C416" t="str">
            <v>ADAPTADO DOC 17/02/2018 // 09/10/18 ADITAMENTO 001/2018, prorrogação de vigência até 13/07/2020, a partir de 14/09/2018 //APOSTILAMENTO alteração da FONTE orçamentaria de 03 para 00 a partir de 14/09/2018</v>
          </cell>
          <cell r="D416" t="str">
            <v>CT</v>
          </cell>
          <cell r="G416" t="str">
            <v>126/SMADS/2015</v>
          </cell>
          <cell r="K416" t="str">
            <v>AÇÃO COMUNITÁRIA SENHOR SANTO CRISTO</v>
          </cell>
          <cell r="L416" t="str">
            <v>57.854.473/0001-73</v>
          </cell>
          <cell r="M416" t="str">
            <v>SCFV - MODALIDADE CCA: CENTRO PARA CRIANÇAS E ADOLESCENTES COM ATENDIMENTO DE 06 A 14 ANOS E 11 MESES</v>
          </cell>
          <cell r="N416" t="str">
            <v>CCA VILA YOLANDA</v>
          </cell>
          <cell r="Y416">
            <v>120</v>
          </cell>
          <cell r="AC416">
            <v>42199</v>
          </cell>
          <cell r="AD416">
            <v>44025</v>
          </cell>
          <cell r="AE416">
            <v>42199</v>
          </cell>
          <cell r="AG416" t="str">
            <v>93.10.08.243.3013.2059.3.3.50.39.00.0X - MANUTENÇÃO E OPERAÇÃO DOS ESPAÇOS DE CONVIVÊNCIA E FORTALECIMENTO DE VÍNCULOS - CRIANÇAS E ADOLESCENTES</v>
          </cell>
          <cell r="AH416">
            <v>47856.46</v>
          </cell>
        </row>
        <row r="417">
          <cell r="A417" t="str">
            <v>097/2016 DOC 25/05/2016</v>
          </cell>
          <cell r="B417" t="str">
            <v>2016.0.103.913.8</v>
          </cell>
          <cell r="C417" t="str">
            <v>ADAPTADO DOC 17/02/2018</v>
          </cell>
          <cell r="D417" t="str">
            <v>CT</v>
          </cell>
          <cell r="G417" t="str">
            <v>176/SMADS/2016</v>
          </cell>
          <cell r="K417" t="str">
            <v>AÇÃO COMUNITÁRIA SENHOR SANTO CRISTO</v>
          </cell>
          <cell r="L417" t="str">
            <v>57.854.473/0001-73</v>
          </cell>
          <cell r="M417" t="str">
            <v>SCFV - MODALIDADE CCA: CENTRO PARA CRIANÇAS E ADOLESCENTES COM ATENDIMENTO DE 06 A 14 ANOS E 11 MESES</v>
          </cell>
          <cell r="N417" t="str">
            <v>CCA JARDIM MARAVILHA</v>
          </cell>
          <cell r="Y417">
            <v>60</v>
          </cell>
          <cell r="AC417">
            <v>42705</v>
          </cell>
          <cell r="AD417">
            <v>44530</v>
          </cell>
          <cell r="AE417" t="str">
            <v>30/11/2016 - RETIFICAR DATA DE ASSINATURA</v>
          </cell>
          <cell r="AG417" t="str">
            <v>93.10.08.243.3013.2059.3.3.50.39.00.0X - MANUTENÇÃO E OPERAÇÃO DOS ESPAÇOS DE CONVIVÊNCIA E FORTALECIMENTO DE VÍNCULOS - CRIANÇAS E ADOLESCENTES</v>
          </cell>
          <cell r="AH417">
            <v>28630.18</v>
          </cell>
        </row>
        <row r="418">
          <cell r="A418" t="str">
            <v>163/2016 DOC 22/10/2016</v>
          </cell>
          <cell r="B418" t="str">
            <v>2016.0.230.883.3</v>
          </cell>
          <cell r="C418" t="str">
            <v>ADAPTADO DOC 17/02/2018</v>
          </cell>
          <cell r="D418" t="str">
            <v>CT</v>
          </cell>
          <cell r="G418" t="str">
            <v>023/SMADS/2017</v>
          </cell>
          <cell r="K418" t="str">
            <v>AÇÃO COMUNITÁRIA SENHOR SANTO CRISTO</v>
          </cell>
          <cell r="L418" t="str">
            <v>57.854.473/0001-73</v>
          </cell>
          <cell r="M418" t="str">
            <v>SCFV - MODALIDADE CCA: CENTRO PARA CRIANÇAS E ADOLESCENTES COM ATENDIMENTO DE 06 A 14 ANOS E 11 MESES</v>
          </cell>
          <cell r="N418" t="str">
            <v xml:space="preserve">CCA SETOR G </v>
          </cell>
          <cell r="Y418">
            <v>120</v>
          </cell>
          <cell r="AC418">
            <v>42767</v>
          </cell>
          <cell r="AD418">
            <v>43496</v>
          </cell>
          <cell r="AE418">
            <v>42766</v>
          </cell>
          <cell r="AG418" t="str">
            <v>93.10.08.243.3013.2059.3.3.50.39.00.0X - MANUTENÇÃO E OPERAÇÃO DOS ESPAÇOS DE CONVIVÊNCIA E FORTALECIMENTO DE VÍNCULOS - CRIANÇAS E ADOLESCENTES</v>
          </cell>
          <cell r="AH418">
            <v>45547</v>
          </cell>
        </row>
        <row r="419">
          <cell r="A419" t="str">
            <v xml:space="preserve"> edital 171/2017 doc 14/12/2017</v>
          </cell>
          <cell r="B419" t="str">
            <v>6024.2017-0002964-6</v>
          </cell>
          <cell r="D419" t="str">
            <v>CT</v>
          </cell>
          <cell r="G419" t="str">
            <v>415/SMADS/2018</v>
          </cell>
          <cell r="K419" t="str">
            <v>ASSOCIAÇÃO GRUPO DE MÃES NOVO AMANHECER</v>
          </cell>
          <cell r="L419" t="str">
            <v>58.397.472/0001-00</v>
          </cell>
          <cell r="M419" t="str">
            <v>SCFV - MODALIDADE CCA: CENTRO PARA CRIANÇAS E ADOLESCENTES COM ATENDIMENTO DE 06 A 14 ANOS E 11 MESES</v>
          </cell>
          <cell r="N419" t="str">
            <v>CCA NOVO AMANHECER</v>
          </cell>
          <cell r="Y419">
            <v>120</v>
          </cell>
          <cell r="AC419">
            <v>43344</v>
          </cell>
          <cell r="AD419">
            <v>45169</v>
          </cell>
          <cell r="AE419">
            <v>43340</v>
          </cell>
          <cell r="AG419" t="str">
            <v>93.10.08.243.3013.2059.3.3.50.39.00.0X - MANUTENÇÃO E OPERAÇÃO DOS ESPAÇOS DE CONVIVÊNCIA E FORTALECIMENTO DE VÍNCULOS - CRIANÇAS E ADOLESCENTES</v>
          </cell>
          <cell r="AH419">
            <v>42856.46</v>
          </cell>
        </row>
        <row r="420">
          <cell r="A420" t="str">
            <v>096/2016 doc 25/05/2016</v>
          </cell>
          <cell r="B420" t="str">
            <v>2016.0.103.916.2</v>
          </cell>
          <cell r="C420" t="str">
            <v>adaptado doc 09/05/2018</v>
          </cell>
          <cell r="D420" t="str">
            <v>CT</v>
          </cell>
          <cell r="G420" t="str">
            <v>174/SMADS/2016</v>
          </cell>
          <cell r="K420" t="str">
            <v>ASSOCIAÇÃO DE VOLUNTÁRIOS INTEGRADOS NO BRASIL - AVIB</v>
          </cell>
          <cell r="L420" t="str">
            <v>01.014.623/0001-86</v>
          </cell>
          <cell r="M420" t="str">
            <v>SCFV - MODALIDADE CCA: CENTRO PARA CRIANÇAS E ADOLESCENTES COM ATENDIMENTO DE 06 A 14 ANOS E 11 MESES</v>
          </cell>
          <cell r="N420" t="str">
            <v>CCA VILA PAULISTA</v>
          </cell>
          <cell r="Y420">
            <v>120</v>
          </cell>
          <cell r="AC420">
            <v>42712</v>
          </cell>
          <cell r="AD420">
            <v>44537</v>
          </cell>
          <cell r="AE420">
            <v>42657</v>
          </cell>
          <cell r="AG420" t="str">
            <v>93.10.08.243.3013.2059.3.3.50.39.00.0X - MANUTENÇÃO E OPERAÇÃO DOS ESPAÇOS DE CONVIVÊNCIA E FORTALECIMENTO DE VÍNCULOS - CRIANÇAS E ADOLESCENTES</v>
          </cell>
          <cell r="AH420">
            <v>47465.799999999996</v>
          </cell>
        </row>
        <row r="421">
          <cell r="A421" t="str">
            <v>189/2014 DOC 02/10/2014</v>
          </cell>
          <cell r="B421" t="str">
            <v>2014.0.273.735.8</v>
          </cell>
          <cell r="C421" t="str">
            <v>adaptado doc 09/05/2018</v>
          </cell>
          <cell r="D421" t="str">
            <v>CT</v>
          </cell>
          <cell r="G421" t="str">
            <v>219/SMADS/2014</v>
          </cell>
          <cell r="K421" t="str">
            <v>MOCA - MOVIMENTO DE ORIENTAÇÃO À CRIANÇA E AO ADOLESCENTE</v>
          </cell>
          <cell r="L421" t="str">
            <v>73.386.070/0001-01</v>
          </cell>
          <cell r="M421" t="str">
            <v>SCFV - MODALIDADE CCA: CENTRO PARA CRIANÇAS E ADOLESCENTES COM ATENDIMENTO DE 06 A 14 ANOS E 11 MESES</v>
          </cell>
          <cell r="N421" t="str">
            <v>CCA SEGUIR SONHANDO</v>
          </cell>
          <cell r="Y421">
            <v>90</v>
          </cell>
          <cell r="AC421">
            <v>41940</v>
          </cell>
          <cell r="AD421">
            <v>43765</v>
          </cell>
          <cell r="AE421">
            <v>41940</v>
          </cell>
          <cell r="AG421" t="str">
            <v>93.10.08.243.3013.2059.3.3.50.39.00.0X - MANUTENÇÃO E OPERAÇÃO DOS ESPAÇOS DE CONVIVÊNCIA E FORTALECIMENTO DE VÍNCULOS - CRIANÇAS E ADOLESCENTES</v>
          </cell>
          <cell r="AH421">
            <v>36088.69</v>
          </cell>
        </row>
        <row r="422">
          <cell r="A422" t="str">
            <v>188/2014 DOC 02/10/2014</v>
          </cell>
          <cell r="B422" t="str">
            <v>2014.0.273.732.3</v>
          </cell>
          <cell r="C422" t="str">
            <v>adaptado doc 09/05/2018</v>
          </cell>
          <cell r="D422" t="str">
            <v>CT</v>
          </cell>
          <cell r="G422" t="str">
            <v>176/SMADS/2014</v>
          </cell>
          <cell r="K422" t="str">
            <v>MOCA - MOVIMENTO DE ORIENTAÇÃO À CRIANÇA E AO ADOLESCENTE</v>
          </cell>
          <cell r="L422" t="str">
            <v>73.386.070/0001-01</v>
          </cell>
          <cell r="M422" t="str">
            <v>SCFV - MODALIDADE CCA: CENTRO PARA CRIANÇAS E ADOLESCENTES COM ATENDIMENTO DE 06 A 14 ANOS E 11 MESES</v>
          </cell>
          <cell r="N422" t="str">
            <v>CCA ARTE NOSSA</v>
          </cell>
          <cell r="Y422">
            <v>180</v>
          </cell>
          <cell r="AC422">
            <v>41940</v>
          </cell>
          <cell r="AD422">
            <v>43765</v>
          </cell>
          <cell r="AE422">
            <v>41940</v>
          </cell>
          <cell r="AG422" t="str">
            <v>93.10.08.243.3013.2059.3.3.50.39.00.0X - MANUTENÇÃO E OPERAÇÃO DOS ESPAÇOS DE CONVIVÊNCIA E FORTALECIMENTO DE VÍNCULOS - CRIANÇAS E ADOLESCENTES</v>
          </cell>
          <cell r="AH422">
            <v>62437.72</v>
          </cell>
        </row>
        <row r="424">
          <cell r="A424" t="str">
            <v>edital 338/2017 doc 23/12/2017</v>
          </cell>
          <cell r="B424" t="str">
            <v>6024.2017-0003222-1</v>
          </cell>
          <cell r="C424" t="str">
            <v xml:space="preserve"> </v>
          </cell>
          <cell r="D424" t="str">
            <v>EM</v>
          </cell>
          <cell r="G424" t="str">
            <v>133/SMADS/2018</v>
          </cell>
          <cell r="K424" t="str">
            <v>CASA DE ASSISTÊNCIA FILADÉLFIA</v>
          </cell>
          <cell r="L424" t="str">
            <v>00.664.464/0001-00</v>
          </cell>
          <cell r="M424" t="str">
            <v>SCFV - MODALIDADE CCA: CENTRO PARA CRIANÇAS E ADOLESCENTES COM ATENDIMENTO DE 06 A 14 ANOS E 11 MESES</v>
          </cell>
          <cell r="N424" t="str">
            <v>CASA FILADÉLFIA</v>
          </cell>
          <cell r="Y424">
            <v>180</v>
          </cell>
          <cell r="AC424">
            <v>43191</v>
          </cell>
          <cell r="AD424">
            <v>45016</v>
          </cell>
          <cell r="AE424">
            <v>43203</v>
          </cell>
          <cell r="AG424" t="str">
            <v>93.10.08.243.3013.2059.3.3.50.39.00.0X - MANUTENÇÃO E OPERAÇÃO DOS ESPAÇOS DE CONVIVÊNCIA E FORTALECIMENTO DE VÍNCULOS - CRIANÇAS E ADOLESCENTES</v>
          </cell>
          <cell r="AH424">
            <v>57334.04</v>
          </cell>
        </row>
        <row r="425">
          <cell r="A425" t="str">
            <v>211/2014 DOC 30/12/2014</v>
          </cell>
          <cell r="B425" t="str">
            <v>2014.0.349.083.6</v>
          </cell>
          <cell r="C425" t="str">
            <v>adaptado doc 10/04/2018</v>
          </cell>
          <cell r="D425" t="str">
            <v>EM</v>
          </cell>
          <cell r="G425" t="str">
            <v>012/SMADS/2015</v>
          </cell>
          <cell r="K425" t="str">
            <v>ASSOCIAÇÃO CASA DOS DEFICIENTES DE ERMELINO MATARAZZO</v>
          </cell>
          <cell r="L425" t="str">
            <v>61.058.475/0001-23</v>
          </cell>
          <cell r="M425" t="str">
            <v>SCFV - MODALIDADE CCA: CENTRO PARA CRIANÇAS E ADOLESCENTES COM ATENDIMENTO DE 06 A 14 ANOS E 11 MESES</v>
          </cell>
          <cell r="N425" t="str">
            <v>CCA PALMARES</v>
          </cell>
          <cell r="Y425">
            <v>120</v>
          </cell>
          <cell r="AC425">
            <v>42064</v>
          </cell>
          <cell r="AD425">
            <v>43890</v>
          </cell>
          <cell r="AE425">
            <v>42062</v>
          </cell>
          <cell r="AG425" t="str">
            <v>93.10.08.243.3013.2059.3.3.50.39.00.0X - MANUTENÇÃO E OPERAÇÃO DOS ESPAÇOS DE CONVIVÊNCIA E FORTALECIMENTO DE VÍNCULOS - CRIANÇAS E ADOLESCENTES</v>
          </cell>
          <cell r="AH425">
            <v>45747.08</v>
          </cell>
        </row>
        <row r="426">
          <cell r="A426" t="str">
            <v>161/2016 DOC 11/10/2016</v>
          </cell>
          <cell r="B426" t="str">
            <v>2016.0.196.274.2</v>
          </cell>
          <cell r="C426" t="str">
            <v>adaptado doc 10/04/2018</v>
          </cell>
          <cell r="D426" t="str">
            <v>EM</v>
          </cell>
          <cell r="G426" t="str">
            <v>211/SMADS/2016</v>
          </cell>
          <cell r="K426" t="str">
            <v>JARDINS UNIDOS NUM TRABALHO DE OBRAS SOCIAIS - JUNTOS</v>
          </cell>
          <cell r="L426" t="str">
            <v>48.492.391/0001-35</v>
          </cell>
          <cell r="M426" t="str">
            <v>SCFV - MODALIDADE CCA: CENTRO PARA CRIANÇAS E ADOLESCENTES COM ATENDIMENTO DE 06 A 14 ANOS E 11 MESES</v>
          </cell>
          <cell r="N426" t="str">
            <v>CCA JARDIM KERALUX</v>
          </cell>
          <cell r="Y426">
            <v>120</v>
          </cell>
          <cell r="AC426">
            <v>42734</v>
          </cell>
          <cell r="AD426">
            <v>44559</v>
          </cell>
          <cell r="AE426">
            <v>42713</v>
          </cell>
          <cell r="AG426" t="str">
            <v>93.10.08.243.3013.2059.3.3.50.39.00.0X - MANUTENÇÃO E OPERAÇÃO DOS ESPAÇOS DE CONVIVÊNCIA E FORTALECIMENTO DE VÍNCULOS - CRIANÇAS E ADOLESCENTES</v>
          </cell>
          <cell r="AH426">
            <v>46856.46</v>
          </cell>
        </row>
        <row r="427">
          <cell r="A427" t="str">
            <v>410/2013 DOC 07/05/2013</v>
          </cell>
          <cell r="B427" t="str">
            <v>2013.0.111.252.2</v>
          </cell>
          <cell r="C427" t="str">
            <v xml:space="preserve">ADPATADO DOC 11/07/2018   //    DOC 12/10/2018 EDITAL  421/SMADS/2018 -6024.2018.0008198-4 </v>
          </cell>
          <cell r="D427" t="str">
            <v>EM</v>
          </cell>
          <cell r="G427" t="str">
            <v>039/SMADS/2014</v>
          </cell>
          <cell r="K427" t="str">
            <v>UNIÃO CIDADE LIDER PRO MELHORAMENTOS DO BAIRRO</v>
          </cell>
          <cell r="L427" t="str">
            <v>50.861.129/0001-62</v>
          </cell>
          <cell r="M427" t="str">
            <v>SCFV - MODALIDADE CCA: CENTRO PARA CRIANÇAS E ADOLESCENTES COM ATENDIMENTO DE 06 A 14 ANOS E 11 MESES</v>
          </cell>
          <cell r="N427" t="str">
            <v>CCA VERÔNIA</v>
          </cell>
          <cell r="Y427">
            <v>120</v>
          </cell>
          <cell r="AC427">
            <v>41671</v>
          </cell>
          <cell r="AD427">
            <v>43496</v>
          </cell>
          <cell r="AE427">
            <v>41670</v>
          </cell>
          <cell r="AG427" t="str">
            <v>93.10.08.243.3013.2059.3.3.50.39.00.0X - MANUTENÇÃO E OPERAÇÃO DOS ESPAÇOS DE CONVIVÊNCIA E FORTALECIMENTO DE VÍNCULOS - CRIANÇAS E ADOLESCENTES</v>
          </cell>
          <cell r="AH427">
            <v>46681.49</v>
          </cell>
        </row>
        <row r="428">
          <cell r="A428" t="str">
            <v>Edital 275/2018 doc 30/05/2018</v>
          </cell>
          <cell r="B428" t="str">
            <v>6024.2018-0003314-9</v>
          </cell>
          <cell r="C428" t="str">
            <v xml:space="preserve"> </v>
          </cell>
          <cell r="D428" t="str">
            <v>EM</v>
          </cell>
          <cell r="G428" t="str">
            <v>458/SMADS/2018</v>
          </cell>
          <cell r="K428" t="str">
            <v>APOIO - ASSOCIAÇÃO DE AUXÍLIO MÚTUO DA REGIÃO LESTE</v>
          </cell>
          <cell r="L428" t="str">
            <v>74.087.081/0001-45</v>
          </cell>
          <cell r="M428" t="str">
            <v>SCFV - MODALIDADE CCA: CENTRO PARA CRIANÇAS E ADOLESCENTES COM ATENDIMENTO DE 06 A 14 ANOS E 11 MESES</v>
          </cell>
          <cell r="N428" t="str">
            <v>CCA BOTURUSSU</v>
          </cell>
          <cell r="Y428">
            <v>120</v>
          </cell>
          <cell r="AC428">
            <v>43345</v>
          </cell>
          <cell r="AD428">
            <v>45170</v>
          </cell>
          <cell r="AE428">
            <v>43355</v>
          </cell>
          <cell r="AG428" t="str">
            <v>93.10.08.243.3013.2059.3.3.50.39.00.0X - MANUTENÇÃO E OPERAÇÃO DOS ESPAÇOS DE CONVIVÊNCIA E FORTALECIMENTO DE VÍNCULOS - CRIANÇAS E ADOLESCENTES</v>
          </cell>
          <cell r="AH428">
            <v>42773.2</v>
          </cell>
        </row>
        <row r="430">
          <cell r="A430" t="str">
            <v>043/2014 DOC 14/03/2014</v>
          </cell>
          <cell r="B430" t="str">
            <v>2014.0.059.622.6</v>
          </cell>
          <cell r="C430" t="str">
            <v>adaptado doc 16/05/2018</v>
          </cell>
          <cell r="D430" t="str">
            <v>FO</v>
          </cell>
          <cell r="G430" t="str">
            <v>083/SMADS/2014</v>
          </cell>
          <cell r="K430" t="str">
            <v>OBRA ASSISTENCIAL NOSSA SENHORA DO Ó</v>
          </cell>
          <cell r="L430" t="str">
            <v>61.690.467/0015-09</v>
          </cell>
          <cell r="M430" t="str">
            <v>SCFV - MODALIDADE CCA: CENTRO PARA CRIANÇAS E ADOLESCENTES COM ATENDIMENTO DE 06 A 14 ANOS E 11 MESES</v>
          </cell>
          <cell r="N430" t="str">
            <v>NOSSA SENHORA DO Ó</v>
          </cell>
          <cell r="Y430">
            <v>240</v>
          </cell>
          <cell r="AC430">
            <v>41775</v>
          </cell>
          <cell r="AD430">
            <v>43600</v>
          </cell>
          <cell r="AE430">
            <v>41775</v>
          </cell>
          <cell r="AG430" t="str">
            <v>93.10.08.243.3013.2059.3.3.50.39.00.0X - MANUTENÇÃO E OPERAÇÃO DOS ESPAÇOS DE CONVIVÊNCIA E FORTALECIMENTO DE VÍNCULOS - CRIANÇAS E ADOLESCENTES</v>
          </cell>
          <cell r="AH430">
            <v>70236.03</v>
          </cell>
        </row>
        <row r="431">
          <cell r="A431" t="str">
            <v>071/2016 DOC 15/04/2016</v>
          </cell>
          <cell r="B431" t="str">
            <v>2016.0.066.697.0</v>
          </cell>
          <cell r="C431" t="str">
            <v>ADAPTADO 09/02/2018</v>
          </cell>
          <cell r="D431" t="str">
            <v>FO</v>
          </cell>
          <cell r="G431" t="str">
            <v>002/SMADS/2017</v>
          </cell>
          <cell r="K431" t="str">
            <v>ASSOCIAÇÃO COMUNITÁRIA SÃO MATEUS - ASCOM</v>
          </cell>
          <cell r="L431" t="str">
            <v>02.620.604/0016-42</v>
          </cell>
          <cell r="M431" t="str">
            <v>SCFV - MODALIDADE CCA: CENTRO PARA CRIANÇAS E ADOLESCENTES COM ATENDIMENTO DE 06 A 14 ANOS E 11 MESES</v>
          </cell>
          <cell r="N431" t="str">
            <v>CCA SÃO MIGUEL ARCANJO</v>
          </cell>
          <cell r="Y431">
            <v>120</v>
          </cell>
          <cell r="AC431">
            <v>42737</v>
          </cell>
          <cell r="AD431">
            <v>43466</v>
          </cell>
          <cell r="AE431">
            <v>42713</v>
          </cell>
          <cell r="AG431" t="str">
            <v>93.10.08.243.3013.2059.3.3.50.39.00.0X - MANUTENÇÃO E OPERAÇÃO DOS ESPAÇOS DE CONVIVÊNCIA E FORTALECIMENTO DE VÍNCULOS - CRIANÇAS E ADOLESCENTES</v>
          </cell>
          <cell r="AH431">
            <v>47235.729999999996</v>
          </cell>
        </row>
        <row r="432">
          <cell r="A432" t="str">
            <v xml:space="preserve"> Edital 203/2017 doc 14/12/2017</v>
          </cell>
          <cell r="B432" t="str">
            <v>6024.2017-0002987-5</v>
          </cell>
          <cell r="D432" t="str">
            <v>FO</v>
          </cell>
          <cell r="G432" t="str">
            <v>344/SMADS/2018</v>
          </cell>
          <cell r="K432" t="str">
            <v>PROMOÇÕES HUMANAS EUGENIO DE MAZENOD</v>
          </cell>
          <cell r="L432" t="str">
            <v>49.311.285/0001-70</v>
          </cell>
          <cell r="M432" t="str">
            <v>SCFV - MODALIDADE CCA: CENTRO PARA CRIANÇAS E ADOLESCENTES COM ATENDIMENTO DE 06 A 14 ANOS E 11 MESES</v>
          </cell>
          <cell r="N432" t="str">
            <v>CCA TIJOLINHO</v>
          </cell>
          <cell r="Y432">
            <v>120</v>
          </cell>
          <cell r="AC432">
            <v>43282</v>
          </cell>
          <cell r="AD432">
            <v>45107</v>
          </cell>
          <cell r="AE432">
            <v>43299</v>
          </cell>
          <cell r="AG432" t="str">
            <v>93.10.08.243.3013.2059.3.3.50.39.00.0X - MANUTENÇÃO E OPERAÇÃO DOS ESPAÇOS DE CONVIVÊNCIA E FORTALECIMENTO DE VÍNCULOS - CRIANÇAS E ADOLESCENTES</v>
          </cell>
          <cell r="AH432">
            <v>39247.08</v>
          </cell>
        </row>
        <row r="433">
          <cell r="A433" t="str">
            <v>Edital 095/2018 doc 08/03/2018</v>
          </cell>
          <cell r="B433" t="str">
            <v>6024.2018-0000919-1</v>
          </cell>
          <cell r="C433" t="str">
            <v xml:space="preserve"> </v>
          </cell>
          <cell r="D433" t="str">
            <v>FO</v>
          </cell>
          <cell r="G433" t="str">
            <v>388/SMADS/2018</v>
          </cell>
          <cell r="K433" t="str">
            <v>ASSOCIAÇÃO COMUNITÁRIA DO PARQUE MANDY</v>
          </cell>
          <cell r="L433" t="str">
            <v>58.493.909/0001-09</v>
          </cell>
          <cell r="M433" t="str">
            <v>SCFV - MODALIDADE CCA: CENTRO PARA CRIANÇAS E ADOLESCENTES COM ATENDIMENTO DE 06 A 14 ANOS E 11 MESES</v>
          </cell>
          <cell r="N433" t="str">
            <v>PARQUE MANDY</v>
          </cell>
          <cell r="Y433">
            <v>120</v>
          </cell>
          <cell r="AC433">
            <v>43313</v>
          </cell>
          <cell r="AD433">
            <v>45138</v>
          </cell>
          <cell r="AE433">
            <v>43320</v>
          </cell>
          <cell r="AG433" t="str">
            <v>93.10.08.243.3013.2059.3.3.50.39.00.0X - MANUTENÇÃO E OPERAÇÃO DOS ESPAÇOS DE CONVIVÊNCIA E FORTALECIMENTO DE VÍNCULOS - CRIANÇAS E ADOLESCENTES</v>
          </cell>
          <cell r="AH433">
            <v>43171.41</v>
          </cell>
        </row>
        <row r="434">
          <cell r="A434" t="str">
            <v>edital 038/2018 doc 24/01/2018</v>
          </cell>
          <cell r="B434" t="str">
            <v>6024.2018-0000137-9</v>
          </cell>
          <cell r="C434" t="str">
            <v xml:space="preserve"> </v>
          </cell>
          <cell r="D434" t="str">
            <v>FO</v>
          </cell>
          <cell r="G434" t="str">
            <v>173/SMADS/2018</v>
          </cell>
          <cell r="K434" t="str">
            <v>ASSOCIAÇÃO SÓCIO CULTURAL MADRE TERESA DE JESUS</v>
          </cell>
          <cell r="L434" t="str">
            <v>07.186.567/0001-43</v>
          </cell>
          <cell r="M434" t="str">
            <v>SCFV - MODALIDADE CCA: CENTRO PARA CRIANÇAS E ADOLESCENTES COM ATENDIMENTO DE 06 A 14 ANOS E 11 MESES</v>
          </cell>
          <cell r="N434" t="str">
            <v>CCA ELISA MARIA</v>
          </cell>
          <cell r="Y434">
            <v>210</v>
          </cell>
          <cell r="AC434">
            <v>43221</v>
          </cell>
          <cell r="AD434">
            <v>45046</v>
          </cell>
          <cell r="AE434">
            <v>43224</v>
          </cell>
          <cell r="AG434" t="str">
            <v>93.10.08.243.3013.2059.3.3.50.39.00.0X - MANUTENÇÃO E OPERAÇÃO DOS ESPAÇOS DE CONVIVÊNCIA E FORTALECIMENTO DE VÍNCULOS - CRIANÇAS E ADOLESCENTES</v>
          </cell>
          <cell r="AH434">
            <v>69018.850000000006</v>
          </cell>
        </row>
        <row r="435">
          <cell r="A435" t="str">
            <v>Edital 097-2017 doc 07/12/2017</v>
          </cell>
          <cell r="B435" t="str">
            <v>6024.2017-0002972-7</v>
          </cell>
          <cell r="C435" t="str">
            <v xml:space="preserve"> </v>
          </cell>
          <cell r="D435" t="str">
            <v>FO</v>
          </cell>
          <cell r="G435" t="str">
            <v>322/SMADS/2018</v>
          </cell>
          <cell r="K435" t="str">
            <v>NÚCLEO CORAÇÃO MATERNO</v>
          </cell>
          <cell r="L435" t="str">
            <v>69.129.880/0004-40</v>
          </cell>
          <cell r="M435" t="str">
            <v>SCFV - MODALIDADE CCA: CENTRO PARA CRIANÇAS E ADOLESCENTES COM ATENDIMENTO DE 06 A 14 ANOS E 11 MESES</v>
          </cell>
          <cell r="N435" t="str">
            <v>CCA CORAÇÃO MATERNO</v>
          </cell>
          <cell r="Y435">
            <v>180</v>
          </cell>
          <cell r="AC435">
            <v>43282</v>
          </cell>
          <cell r="AD435">
            <v>45107</v>
          </cell>
          <cell r="AE435">
            <v>43301</v>
          </cell>
          <cell r="AG435" t="str">
            <v>93.10.08.243.3013.2059.3.3.50.39.00.0X - MANUTENÇÃO E OPERAÇÃO DOS ESPAÇOS DE CONVIVÊNCIA E FORTALECIMENTO DE VÍNCULOS - CRIANÇAS E ADOLESCENTES</v>
          </cell>
          <cell r="AH435">
            <v>57334.04</v>
          </cell>
        </row>
        <row r="436">
          <cell r="A436" t="str">
            <v>197/2013 DOC 05/02/2013</v>
          </cell>
          <cell r="B436" t="str">
            <v>2013.0.002.441.7</v>
          </cell>
          <cell r="C436" t="str">
            <v>6024.2018/0005316-6 Edital 315/2018 doc 30/06/2018  //  6024.2017-0002988-3 edital 215/2017 doc 16/12/2017 - prejudicado doc 09/03/2018</v>
          </cell>
          <cell r="D436" t="str">
            <v>FO</v>
          </cell>
          <cell r="G436" t="str">
            <v>209/SMADS/2013</v>
          </cell>
          <cell r="K436" t="str">
            <v>OBRAS SOCIAIS DE VISTA ALEGRE</v>
          </cell>
          <cell r="L436" t="str">
            <v>46.332.888/0001-60</v>
          </cell>
          <cell r="M436" t="str">
            <v>SCFV - MODALIDADE CCA: CENTRO PARA CRIANÇAS E ADOLESCENTES COM ATENDIMENTO DE 06 A 14 ANOS E 11 MESES</v>
          </cell>
          <cell r="N436" t="str">
            <v>VISTA ALEGRE</v>
          </cell>
          <cell r="Y436">
            <v>300</v>
          </cell>
          <cell r="AC436">
            <v>41365</v>
          </cell>
          <cell r="AD436">
            <v>43555</v>
          </cell>
          <cell r="AE436">
            <v>41365</v>
          </cell>
          <cell r="AG436" t="str">
            <v>93.10.08.243.3013.2059.3.3.50.39.00.0X - MANUTENÇÃO E OPERAÇÃO DOS ESPAÇOS DE CONVIVÊNCIA E FORTALECIMENTO DE VÍNCULOS - CRIANÇAS E ADOLESCENTES</v>
          </cell>
          <cell r="AH436">
            <v>92648.639999999999</v>
          </cell>
        </row>
        <row r="437">
          <cell r="A437" t="str">
            <v>Edital 204/2017 doc 21/12/2017</v>
          </cell>
          <cell r="B437" t="str">
            <v>6024.2017-0002979-4</v>
          </cell>
          <cell r="C437" t="str">
            <v xml:space="preserve"> </v>
          </cell>
          <cell r="D437" t="str">
            <v>FO</v>
          </cell>
          <cell r="G437" t="str">
            <v>422/SMADS/2018</v>
          </cell>
          <cell r="K437" t="str">
            <v>NÚCLEO COMUNITÁRIO DE VILA TEREZINHA</v>
          </cell>
          <cell r="L437" t="str">
            <v>53.054.078/0001-55</v>
          </cell>
          <cell r="M437" t="str">
            <v>SCFV - MODALIDADE CCA: CENTRO PARA CRIANÇAS E ADOLESCENTES COM ATENDIMENTO DE 06 A 14 ANOS E 11 MESES</v>
          </cell>
          <cell r="N437" t="str">
            <v>CCA MORRO GRANDE</v>
          </cell>
          <cell r="Y437">
            <v>120</v>
          </cell>
          <cell r="AC437">
            <v>43344</v>
          </cell>
          <cell r="AD437">
            <v>45169</v>
          </cell>
          <cell r="AE437">
            <v>43342</v>
          </cell>
          <cell r="AG437" t="str">
            <v>93.10.08.243.3013.2059.3.3.50.39.00.0X - MANUTENÇÃO E OPERAÇÃO DOS ESPAÇOS DE CONVIVÊNCIA E FORTALECIMENTO DE VÍNCULOS - CRIANÇAS E ADOLESCENTES</v>
          </cell>
          <cell r="AH437">
            <v>39247.08</v>
          </cell>
        </row>
        <row r="438">
          <cell r="A438" t="str">
            <v>edital 077/2017 doc 01/12/2017</v>
          </cell>
          <cell r="B438" t="str">
            <v>6024.2017-0002982-4</v>
          </cell>
          <cell r="C438" t="str">
            <v xml:space="preserve"> </v>
          </cell>
          <cell r="D438" t="str">
            <v>FO</v>
          </cell>
          <cell r="G438" t="str">
            <v>244/SMADS/2018</v>
          </cell>
          <cell r="K438" t="str">
            <v>AÇÃO COMUNITÁRIA TODOS IRMÃOS</v>
          </cell>
          <cell r="L438" t="str">
            <v>47.383.864/0001-01</v>
          </cell>
          <cell r="M438" t="str">
            <v>SCFV - MODALIDADE CCA: CENTRO PARA CRIANÇAS E ADOLESCENTES COM ATENDIMENTO DE 06 A 14 ANOS E 11 MESES</v>
          </cell>
          <cell r="N438" t="str">
            <v>CCA PARQUE BELÉM</v>
          </cell>
          <cell r="Y438">
            <v>240</v>
          </cell>
          <cell r="AC438">
            <v>43252</v>
          </cell>
          <cell r="AD438">
            <v>45077</v>
          </cell>
          <cell r="AE438">
            <v>43263</v>
          </cell>
          <cell r="AG438" t="str">
            <v>93.10.08.243.3013.2059.3.3.50.39.00.0X - MANUTENÇÃO E OPERAÇÃO DOS ESPAÇOS DE CONVIVÊNCIA E FORTALECIMENTO DE VÍNCULOS - CRIANÇAS E ADOLESCENTES</v>
          </cell>
          <cell r="AH438">
            <v>75786.61</v>
          </cell>
        </row>
        <row r="439">
          <cell r="A439" t="str">
            <v>Edital 032/2018 doc 24/01/2018</v>
          </cell>
          <cell r="B439" t="str">
            <v>6024.2018-0000138-7</v>
          </cell>
          <cell r="C439" t="str">
            <v xml:space="preserve"> </v>
          </cell>
          <cell r="D439" t="str">
            <v>FO</v>
          </cell>
          <cell r="G439" t="str">
            <v>201/SMADS/2018</v>
          </cell>
          <cell r="K439" t="str">
            <v>AÇÃO COMUNITÁRIA TODOS IRMÃOS</v>
          </cell>
          <cell r="L439" t="str">
            <v>47.383.864/0006-08</v>
          </cell>
          <cell r="M439" t="str">
            <v>SCFV - MODALIDADE CCA: CENTRO PARA CRIANÇAS E ADOLESCENTES COM ATENDIMENTO DE 06 A 14 ANOS E 11 MESES</v>
          </cell>
          <cell r="N439" t="str">
            <v>CCA TODOS IRMÃOS</v>
          </cell>
          <cell r="Y439">
            <v>120</v>
          </cell>
          <cell r="AC439">
            <v>43236</v>
          </cell>
          <cell r="AD439">
            <v>45061</v>
          </cell>
          <cell r="AE439">
            <v>43242</v>
          </cell>
          <cell r="AG439" t="str">
            <v>93.10.08.243.3013.2059.3.3.50.39.00.0X - MANUTENÇÃO E OPERAÇÃO DOS ESPAÇOS DE CONVIVÊNCIA E FORTALECIMENTO DE VÍNCULOS - CRIANÇAS E ADOLESCENTES</v>
          </cell>
          <cell r="AH439">
            <v>48796.11</v>
          </cell>
        </row>
        <row r="440">
          <cell r="A440" t="str">
            <v>edital 098/2017 doc 08/12/2017</v>
          </cell>
          <cell r="B440" t="str">
            <v>6024.2017-0002984-0</v>
          </cell>
          <cell r="C440" t="str">
            <v xml:space="preserve"> </v>
          </cell>
          <cell r="D440" t="str">
            <v>FO</v>
          </cell>
          <cell r="G440" t="str">
            <v>311/SMADS/2018</v>
          </cell>
          <cell r="K440" t="str">
            <v>NÚCLEO COMUNITÁRIO DE VILA TEREZINHA</v>
          </cell>
          <cell r="L440" t="str">
            <v>53.054.078/0001-55</v>
          </cell>
          <cell r="M440" t="str">
            <v>SCFV - MODALIDADE CCA: CENTRO PARA CRIANÇAS E ADOLESCENTES COM ATENDIMENTO DE 06 A 14 ANOS E 11 MESES</v>
          </cell>
          <cell r="N440" t="str">
            <v>CCA SANTA TEREZINHA</v>
          </cell>
          <cell r="Y440">
            <v>240</v>
          </cell>
          <cell r="AC440">
            <v>43282</v>
          </cell>
          <cell r="AD440">
            <v>45107</v>
          </cell>
          <cell r="AE440">
            <v>43304</v>
          </cell>
          <cell r="AG440" t="str">
            <v>93.10.08.243.3013.2059.3.3.50.39.00.0X - MANUTENÇÃO E OPERAÇÃO DOS ESPAÇOS DE CONVIVÊNCIA E FORTALECIMENTO DE VÍNCULOS - CRIANÇAS E ADOLESCENTES</v>
          </cell>
          <cell r="AH440">
            <v>70236.03</v>
          </cell>
        </row>
        <row r="441">
          <cell r="A441" t="str">
            <v>260/2013 DOC 07/02/2013</v>
          </cell>
          <cell r="B441" t="str">
            <v>2013.0.002.457.3</v>
          </cell>
          <cell r="C441" t="str">
            <v>6024.2017-0002976-0 edital 214/2017 doc 19/12/2017</v>
          </cell>
          <cell r="D441" t="str">
            <v>FO</v>
          </cell>
          <cell r="G441" t="str">
            <v>254/SMADS/2013</v>
          </cell>
          <cell r="K441" t="str">
            <v>INSTITUIÇÃO DE ASSISTENCIA SOCIAL DO JARDIM PRINCESA</v>
          </cell>
          <cell r="L441" t="str">
            <v>51.230.894/0001-47</v>
          </cell>
          <cell r="M441" t="str">
            <v>SCFV - MODALIDADE CCA: CENTRO PARA CRIANÇAS E ADOLESCENTES COM ATENDIMENTO DE 06 A 14 ANOS E 11 MESES</v>
          </cell>
          <cell r="N441" t="str">
            <v>JARDIM PRINCESA</v>
          </cell>
          <cell r="Y441">
            <v>300</v>
          </cell>
          <cell r="AC441">
            <v>41365</v>
          </cell>
          <cell r="AD441">
            <v>43555</v>
          </cell>
          <cell r="AE441">
            <v>41365</v>
          </cell>
          <cell r="AG441" t="str">
            <v>93.10.08.243.3013.2059.3.3.50.39.00.0X - MANUTENÇÃO E OPERAÇÃO DOS ESPAÇOS DE CONVIVÊNCIA E FORTALECIMENTO DE VÍNCULOS - CRIANÇAS E ADOLESCENTES</v>
          </cell>
          <cell r="AH441">
            <v>92648.639999999999</v>
          </cell>
        </row>
        <row r="442">
          <cell r="A442" t="str">
            <v>Edital 303/2017 doc 21/12/2017</v>
          </cell>
          <cell r="B442" t="str">
            <v>6024.2017-0002968-9</v>
          </cell>
          <cell r="C442" t="str">
            <v xml:space="preserve"> </v>
          </cell>
          <cell r="D442" t="str">
            <v>FO</v>
          </cell>
          <cell r="G442" t="str">
            <v>329/SMADS/2018</v>
          </cell>
          <cell r="K442" t="str">
            <v>SOCIEDADE BENEFICENTE CAMINHANDO PARA O FUTURO</v>
          </cell>
          <cell r="L442" t="str">
            <v>47.389.788/0001-33</v>
          </cell>
          <cell r="M442" t="str">
            <v>SCFV - MODALIDADE CCA: CENTRO PARA CRIANÇAS E ADOLESCENTES COM ATENDIMENTO DE 06 A 14 ANOS E 11 MESES</v>
          </cell>
          <cell r="N442" t="str">
            <v>CCA BEIJA FLOR</v>
          </cell>
          <cell r="Y442">
            <v>240</v>
          </cell>
          <cell r="AC442">
            <v>43282</v>
          </cell>
          <cell r="AD442">
            <v>45107</v>
          </cell>
          <cell r="AE442">
            <v>43298</v>
          </cell>
          <cell r="AG442" t="str">
            <v>93.10.08.243.3013.2059.3.3.50.39.00.0X - MANUTENÇÃO E OPERAÇÃO DOS ESPAÇOS DE CONVIVÊNCIA E FORTALECIMENTO DE VÍNCULOS - CRIANÇAS E ADOLESCENTES</v>
          </cell>
          <cell r="AH442">
            <v>70236.03</v>
          </cell>
        </row>
        <row r="443">
          <cell r="A443" t="str">
            <v>edital 262/2017 doc 14/12/2017</v>
          </cell>
          <cell r="B443" t="str">
            <v>6024.2017-0002955-7</v>
          </cell>
          <cell r="C443" t="str">
            <v xml:space="preserve"> </v>
          </cell>
          <cell r="D443" t="str">
            <v>FO</v>
          </cell>
          <cell r="G443" t="str">
            <v>216/SMADS/2018</v>
          </cell>
          <cell r="K443" t="str">
            <v>AÇÃO COMUNITÁRIA TODOS IRMÃOS</v>
          </cell>
          <cell r="L443" t="str">
            <v>47.383.864/0002-84</v>
          </cell>
          <cell r="M443" t="str">
            <v>SCFV - MODALIDADE CCA: CENTRO PARA CRIANÇAS E ADOLESCENTES COM ATENDIMENTO DE 06 A 14 ANOS E 11 MESES</v>
          </cell>
          <cell r="N443" t="str">
            <v>ANA MARIA</v>
          </cell>
          <cell r="Y443">
            <v>120</v>
          </cell>
          <cell r="AC443">
            <v>43252</v>
          </cell>
          <cell r="AD443">
            <v>45077</v>
          </cell>
          <cell r="AE443">
            <v>43249</v>
          </cell>
          <cell r="AG443" t="str">
            <v>93.10.08.243.3013.2059.3.3.50.39.00.0X - MANUTENÇÃO E OPERAÇÃO DOS ESPAÇOS DE CONVIVÊNCIA E FORTALECIMENTO DE VÍNCULOS - CRIANÇAS E ADOLESCENTES</v>
          </cell>
          <cell r="AH443">
            <v>42856.46</v>
          </cell>
        </row>
        <row r="444">
          <cell r="A444" t="str">
            <v>030/2014 DOC 26/02/2014</v>
          </cell>
          <cell r="B444" t="str">
            <v>2014.0.042.881.1</v>
          </cell>
          <cell r="C444" t="str">
            <v>ADAPTADO EM 14/04/2018</v>
          </cell>
          <cell r="D444" t="str">
            <v>CL</v>
          </cell>
          <cell r="G444" t="str">
            <v>085/SMADS/2014</v>
          </cell>
          <cell r="K444" t="str">
            <v>TURMA DA TOUCA ASSOCIAÇÃO CULTURAL, RECREATIVA E SOCIAL</v>
          </cell>
          <cell r="L444" t="str">
            <v>47.413.513/0001-98</v>
          </cell>
          <cell r="M444" t="str">
            <v>SCFV - MODALIDADE CCA: CENTRO PARA CRIANÇAS E ADOLESCENTES COM ATENDIMENTO DE 06 A 14 ANOS E 11 MESES</v>
          </cell>
          <cell r="N444" t="str">
            <v>JARDIM ANA MARIA</v>
          </cell>
          <cell r="Y444">
            <v>60</v>
          </cell>
          <cell r="AC444">
            <v>41791</v>
          </cell>
          <cell r="AD444">
            <v>43616</v>
          </cell>
          <cell r="AE444">
            <v>41789</v>
          </cell>
          <cell r="AG444" t="str">
            <v>93.10.08.243.3013.2059.3.3.50.39.00.0X - MANUTENÇÃO E OPERAÇÃO DOS ESPAÇOS DE CONVIVÊNCIA E FORTALECIMENTO DE VÍNCULOS - CRIANÇAS E ADOLESCENTES</v>
          </cell>
          <cell r="AH444">
            <v>29507.560000000005</v>
          </cell>
        </row>
        <row r="445">
          <cell r="A445" t="str">
            <v>257/2013 DOC 07/02/2013</v>
          </cell>
          <cell r="B445" t="str">
            <v>2013.0.002.459.0</v>
          </cell>
          <cell r="C445" t="str">
            <v>6024.2017-0002970-0 edital 278/2017 doc 20/12/2017</v>
          </cell>
          <cell r="D445" t="str">
            <v>FO</v>
          </cell>
          <cell r="G445" t="str">
            <v>248/SMADS/2013</v>
          </cell>
          <cell r="K445" t="str">
            <v>SOCIEDADE BENEFICENTE CAMINHANDO PARA O FUTURO</v>
          </cell>
          <cell r="L445" t="str">
            <v>47.389.788/0001-33</v>
          </cell>
          <cell r="M445" t="str">
            <v>SCFV - MODALIDADE CCA: CENTRO PARA CRIANÇAS E ADOLESCENTES COM ATENDIMENTO DE 06 A 14 ANOS E 11 MESES</v>
          </cell>
          <cell r="N445" t="str">
            <v>CANARINHO</v>
          </cell>
          <cell r="Y445">
            <v>180</v>
          </cell>
          <cell r="AC445">
            <v>41365</v>
          </cell>
          <cell r="AD445">
            <v>43555</v>
          </cell>
          <cell r="AE445">
            <v>41365</v>
          </cell>
          <cell r="AG445" t="str">
            <v>93.10.08.243.3013.2059.3.3.50.39.00.0X - MANUTENÇÃO E OPERAÇÃO DOS ESPAÇOS DE CONVIVÊNCIA E FORTALECIMENTO DE VÍNCULOS - CRIANÇAS E ADOLESCENTES</v>
          </cell>
          <cell r="AH445">
            <v>57334.04</v>
          </cell>
        </row>
        <row r="446">
          <cell r="A446" t="str">
            <v>204/2014 DOC 06/01/2015</v>
          </cell>
          <cell r="B446" t="str">
            <v>2014.0.313.823.7</v>
          </cell>
          <cell r="C446" t="str">
            <v>adaptado 21/02/2018</v>
          </cell>
          <cell r="D446" t="str">
            <v>FO</v>
          </cell>
          <cell r="G446" t="str">
            <v>035/SMADS/2015</v>
          </cell>
          <cell r="K446" t="str">
            <v>ASSOCIAÇÃO  AMIGOS DE PIANORO</v>
          </cell>
          <cell r="L446" t="str">
            <v>67.983.833/0001-90</v>
          </cell>
          <cell r="M446" t="str">
            <v>SCFV - MODALIDADE CCA: CENTRO PARA CRIANÇAS E ADOLESCENTES COM ATENDIMENTO DE 06 A 14 ANOS E 11 MESES</v>
          </cell>
          <cell r="N446" t="str">
            <v>CCA ENRICO GIUST</v>
          </cell>
          <cell r="Y446">
            <v>120</v>
          </cell>
          <cell r="AC446">
            <v>42162</v>
          </cell>
          <cell r="AD446">
            <v>43988</v>
          </cell>
          <cell r="AE446">
            <v>42153</v>
          </cell>
          <cell r="AG446" t="str">
            <v>93.10.08.243.3013.2059.3.3.50.39.00.0X - MANUTENÇÃO E OPERAÇÃO DOS ESPAÇOS DE CONVIVÊNCIA E FORTALECIMENTO DE VÍNCULOS - CRIANÇAS E ADOLESCENTES</v>
          </cell>
          <cell r="AH446">
            <v>42856.46</v>
          </cell>
        </row>
        <row r="447">
          <cell r="A447" t="str">
            <v>261/2013 DOC 07/02/2013</v>
          </cell>
          <cell r="B447" t="str">
            <v>2013.0.002.463.8</v>
          </cell>
          <cell r="C447" t="str">
            <v>6024.2017-0003130-6 Edital 281/2017 doc 21/12/2017</v>
          </cell>
          <cell r="D447" t="str">
            <v>FO</v>
          </cell>
          <cell r="G447" t="str">
            <v>239/SMADS/2013</v>
          </cell>
          <cell r="K447" t="str">
            <v>SOCIEDADE BENEFICENTE CAMINHANDO PARA O FUTURO</v>
          </cell>
          <cell r="L447" t="str">
            <v>47.389.788/0001-33</v>
          </cell>
          <cell r="M447" t="str">
            <v>SCFV - MODALIDADE CCA: CENTRO PARA CRIANÇAS E ADOLESCENTES COM ATENDIMENTO DE 06 A 14 ANOS E 11 MESES</v>
          </cell>
          <cell r="N447" t="str">
            <v>ARTE NA RUA</v>
          </cell>
          <cell r="Y447">
            <v>120</v>
          </cell>
          <cell r="AC447">
            <v>41365</v>
          </cell>
          <cell r="AD447">
            <v>43555</v>
          </cell>
          <cell r="AE447">
            <v>41365</v>
          </cell>
          <cell r="AG447" t="str">
            <v>93.10.08.243.3013.2059.3.3.50.39.00.0X - MANUTENÇÃO E OPERAÇÃO DOS ESPAÇOS DE CONVIVÊNCIA E FORTALECIMENTO DE VÍNCULOS - CRIANÇAS E ADOLESCENTES</v>
          </cell>
          <cell r="AH447">
            <v>43884.94</v>
          </cell>
        </row>
        <row r="449">
          <cell r="A449" t="str">
            <v>099/2015 DOC 09/04/2015</v>
          </cell>
          <cell r="B449" t="str">
            <v>2015.0.084.814.6</v>
          </cell>
          <cell r="C449" t="str">
            <v>adaptado doc 30/01/2018, adaptado doc 06/02/2018</v>
          </cell>
          <cell r="D449" t="str">
            <v xml:space="preserve">G </v>
          </cell>
          <cell r="G449" t="str">
            <v>042/SMADS/2015</v>
          </cell>
          <cell r="K449" t="str">
            <v>AÇÃO SOCIAL COMUNITÁRIA DO LAJEADO JOILSON DE JESUS</v>
          </cell>
          <cell r="L449" t="str">
            <v>57.060.204/0001-35</v>
          </cell>
          <cell r="M449" t="str">
            <v>SCFV - MODALIDADE CCA: CENTRO PARA CRIANÇAS E ADOLESCENTES COM ATENDIMENTO DE 06 A 14 ANOS E 11 MESES</v>
          </cell>
          <cell r="N449" t="str">
            <v>CCA CASA DOS MENINOS II</v>
          </cell>
          <cell r="Y449">
            <v>210</v>
          </cell>
          <cell r="AC449">
            <v>42156</v>
          </cell>
          <cell r="AD449">
            <v>43982</v>
          </cell>
          <cell r="AE449">
            <v>42153</v>
          </cell>
          <cell r="AG449" t="str">
            <v>93.10.08.243.3013.2059.3.3.50.39.00.0X - MANUTENÇÃO E OPERAÇÃO DOS ESPAÇOS DE CONVIVÊNCIA E FORTALECIMENTO DE VÍNCULOS - CRIANÇAS E ADOLESCENTES</v>
          </cell>
          <cell r="AH449">
            <v>69018.850000000006</v>
          </cell>
        </row>
        <row r="450">
          <cell r="A450" t="str">
            <v>095/2015 DOC 09/04/2015</v>
          </cell>
          <cell r="B450" t="str">
            <v>2015.0.084.797.2</v>
          </cell>
          <cell r="C450" t="str">
            <v>adaptado doc 30/01/2018</v>
          </cell>
          <cell r="D450" t="str">
            <v xml:space="preserve">G </v>
          </cell>
          <cell r="G450" t="str">
            <v>043/SMADS/2015</v>
          </cell>
          <cell r="K450" t="str">
            <v>AÇÃO SOCIAL COMUNITÁRIA DO LAJEADO JOILSON DE JESUS</v>
          </cell>
          <cell r="L450" t="str">
            <v>57.060.204/0001-35</v>
          </cell>
          <cell r="M450" t="str">
            <v>SCFV - MODALIDADE CCA: CENTRO PARA CRIANÇAS E ADOLESCENTES COM ATENDIMENTO DE 06 A 14 ANOS E 11 MESES</v>
          </cell>
          <cell r="N450" t="str">
            <v>CCA CASA DOS MENINOS I</v>
          </cell>
          <cell r="Y450">
            <v>300</v>
          </cell>
          <cell r="AC450">
            <v>42156</v>
          </cell>
          <cell r="AD450">
            <v>43982</v>
          </cell>
          <cell r="AE450">
            <v>42153</v>
          </cell>
          <cell r="AG450" t="str">
            <v>93.10.08.243.3013.2059.3.3.50.39.00.0X - MANUTENÇÃO E OPERAÇÃO DOS ESPAÇOS DE CONVIVÊNCIA E FORTALECIMENTO DE VÍNCULOS - CRIANÇAS E ADOLESCENTES</v>
          </cell>
          <cell r="AH450">
            <v>92648.639999999999</v>
          </cell>
        </row>
        <row r="451">
          <cell r="A451" t="str">
            <v>275/2015 DOC 28/10/2015</v>
          </cell>
          <cell r="B451" t="str">
            <v>2015.0.275.850.0</v>
          </cell>
          <cell r="C451" t="str">
            <v>adaptado doc 30/01/2018</v>
          </cell>
          <cell r="D451" t="str">
            <v xml:space="preserve">G </v>
          </cell>
          <cell r="G451" t="str">
            <v>021/SMADS/2016</v>
          </cell>
          <cell r="K451" t="str">
            <v>UNIÃO POPULAR DE MORADIA ADÃO MANOEL DA SILVA</v>
          </cell>
          <cell r="L451" t="str">
            <v>64.616.246/0001-75</v>
          </cell>
          <cell r="M451" t="str">
            <v>SCFV - MODALIDADE CCA: CENTRO PARA CRIANÇAS E ADOLESCENTES COM ATENDIMENTO DE 06 A 14 ANOS E 11 MESES</v>
          </cell>
          <cell r="N451" t="str">
            <v>CCA VILA PRINCESA IZABEL</v>
          </cell>
          <cell r="Y451">
            <v>120</v>
          </cell>
          <cell r="AC451">
            <v>42387</v>
          </cell>
          <cell r="AD451">
            <v>44213</v>
          </cell>
          <cell r="AE451">
            <v>42387</v>
          </cell>
          <cell r="AG451" t="str">
            <v>93.10.08.243.3013.2059.3.3.50.39.00.0X - MANUTENÇÃO E OPERAÇÃO DOS ESPAÇOS DE CONVIVÊNCIA E FORTALECIMENTO DE VÍNCULOS - CRIANÇAS E ADOLESCENTES</v>
          </cell>
          <cell r="AH451">
            <v>48856.46</v>
          </cell>
        </row>
        <row r="452">
          <cell r="A452" t="str">
            <v xml:space="preserve"> edital 151/2018 doc 10/03/2018</v>
          </cell>
          <cell r="B452" t="str">
            <v>6024.2018-0001222-2</v>
          </cell>
          <cell r="D452" t="str">
            <v xml:space="preserve">G </v>
          </cell>
          <cell r="G452" t="str">
            <v>347/SMADS/2018</v>
          </cell>
          <cell r="K452" t="str">
            <v>UNIÃO POPULAR DE MORADIA ADÃO MANOEL DA SILVA</v>
          </cell>
          <cell r="L452" t="str">
            <v>64.616.246/0001-75</v>
          </cell>
          <cell r="M452" t="str">
            <v>SCFV - MODALIDADE CCA: CENTRO PARA CRIANÇAS E ADOLESCENTES COM ATENDIMENTO DE 06 A 14 ANOS E 11 MESES</v>
          </cell>
          <cell r="N452" t="str">
            <v>CCA PARQUE CENTRAL</v>
          </cell>
          <cell r="Y452">
            <v>120</v>
          </cell>
          <cell r="AC452">
            <v>43284</v>
          </cell>
          <cell r="AD452">
            <v>45109</v>
          </cell>
          <cell r="AE452">
            <v>43294</v>
          </cell>
          <cell r="AG452" t="str">
            <v>93.10.08.243.3013.2059.3.3.50.39.00.0X - MANUTENÇÃO E OPERAÇÃO DOS ESPAÇOS DE CONVIVÊNCIA E FORTALECIMENTO DE VÍNCULOS - CRIANÇAS E ADOLESCENTES</v>
          </cell>
          <cell r="AH452">
            <v>43771.199999999997</v>
          </cell>
        </row>
        <row r="453">
          <cell r="A453" t="str">
            <v>121/2016 DOC 08/07/2016</v>
          </cell>
          <cell r="B453" t="str">
            <v>2016.0.143.874.1</v>
          </cell>
          <cell r="C453" t="str">
            <v>ADAPTADO DOC 02/02/2018</v>
          </cell>
          <cell r="D453" t="str">
            <v xml:space="preserve">G </v>
          </cell>
          <cell r="G453" t="str">
            <v>188/SMADS/2016</v>
          </cell>
          <cell r="K453" t="str">
            <v>ASSOCIAÇÃO DE VOLUNTÁRIOS INTEGRADOS NO BRASIL - AVIB</v>
          </cell>
          <cell r="L453" t="str">
            <v>01.014.623/0001-86</v>
          </cell>
          <cell r="M453" t="str">
            <v>SCFV - MODALIDADE CCA: CENTRO PARA CRIANÇAS E ADOLESCENTES COM ATENDIMENTO DE 06 A 14 ANOS E 11 MESES</v>
          </cell>
          <cell r="N453" t="str">
            <v>CCA JARDIM LOURDES - AVIB</v>
          </cell>
          <cell r="Y453">
            <v>120</v>
          </cell>
          <cell r="AC453">
            <v>42683</v>
          </cell>
          <cell r="AD453">
            <v>44508</v>
          </cell>
          <cell r="AE453">
            <v>42683</v>
          </cell>
          <cell r="AG453" t="str">
            <v>93.10.08.243.3013.2059.3.3.50.39.00.0X - MANUTENÇÃO E OPERAÇÃO DOS ESPAÇOS DE CONVIVÊNCIA E FORTALECIMENTO DE VÍNCULOS - CRIANÇAS E ADOLESCENTES</v>
          </cell>
          <cell r="AH453">
            <v>42856.46</v>
          </cell>
        </row>
        <row r="454">
          <cell r="A454" t="str">
            <v>EDITAL 284/2018 DOC 16/06/2018</v>
          </cell>
          <cell r="B454" t="str">
            <v xml:space="preserve">6024.2018.0003769-1   </v>
          </cell>
          <cell r="C454" t="str">
            <v>2012.0.102.418.4 (anterior)</v>
          </cell>
          <cell r="D454" t="str">
            <v xml:space="preserve">G </v>
          </cell>
          <cell r="G454" t="str">
            <v>532/SMADS/2018</v>
          </cell>
          <cell r="K454" t="str">
            <v>ASSOCIAÇÃO DE VOLUNTÁRIOS INTEGRADOS NO BRASIL - AVIB</v>
          </cell>
          <cell r="L454" t="str">
            <v>01.014.623/0001-86</v>
          </cell>
          <cell r="M454" t="str">
            <v>SCFV - MODALIDADE CCA: CENTRO PARA CRIANÇAS E ADOLESCENTES COM ATENDIMENTO DE 06 A 14 ANOS E 11 MESES</v>
          </cell>
          <cell r="N454" t="str">
            <v>CCA VILA YOLANDA - AVIB</v>
          </cell>
          <cell r="Y454">
            <v>120</v>
          </cell>
          <cell r="AC454">
            <v>43389</v>
          </cell>
          <cell r="AD454">
            <v>45214</v>
          </cell>
          <cell r="AE454">
            <v>43397</v>
          </cell>
          <cell r="AG454" t="str">
            <v>93.10.08.243.3013.2059.3.3.50.39.00.0X - MANUTENÇÃO E OPERAÇÃO DOS ESPAÇOS DE CONVIVÊNCIA E FORTALECIMENTO DE VÍNCULOS - CRIANÇAS E ADOLESCENTES</v>
          </cell>
          <cell r="AH454">
            <v>49399.58</v>
          </cell>
        </row>
        <row r="455">
          <cell r="A455" t="str">
            <v>122/2016 DOC 07/07/2016</v>
          </cell>
          <cell r="B455" t="str">
            <v>2016.0.143.859.8</v>
          </cell>
          <cell r="C455" t="str">
            <v>adaptado doc 06/02/2018</v>
          </cell>
          <cell r="D455" t="str">
            <v xml:space="preserve">G </v>
          </cell>
          <cell r="G455" t="str">
            <v>178/SMADS/2016</v>
          </cell>
          <cell r="K455" t="str">
            <v>INSTITUTO EM DEFESA DA CIDADANIA 3º MILÊNIO</v>
          </cell>
          <cell r="L455" t="str">
            <v>04.224.512/0005-16</v>
          </cell>
          <cell r="M455" t="str">
            <v>SCFV - MODALIDADE CCA: CENTRO PARA CRIANÇAS E ADOLESCENTES COM ATENDIMENTO DE 06 A 14 ANOS E 11 MESES</v>
          </cell>
          <cell r="N455" t="str">
            <v>CCA SÃO GERALDO</v>
          </cell>
          <cell r="Y455">
            <v>120</v>
          </cell>
          <cell r="AC455">
            <v>42705</v>
          </cell>
          <cell r="AD455">
            <v>44530</v>
          </cell>
          <cell r="AE455">
            <v>42704</v>
          </cell>
          <cell r="AG455" t="str">
            <v>93.10.08.243.3013.2059.3.3.50.39.00.0X - MANUTENÇÃO E OPERAÇÃO DOS ESPAÇOS DE CONVIVÊNCIA E FORTALECIMENTO DE VÍNCULOS - CRIANÇAS E ADOLESCENTES</v>
          </cell>
          <cell r="AH455">
            <v>42826.400000000001</v>
          </cell>
        </row>
        <row r="456">
          <cell r="A456" t="str">
            <v>Edital 065/218 doc 25/01/2018</v>
          </cell>
          <cell r="B456" t="str">
            <v>6024.2018-0000370-3</v>
          </cell>
          <cell r="D456" t="str">
            <v xml:space="preserve">G </v>
          </cell>
          <cell r="G456" t="str">
            <v>196/SMADS/2018</v>
          </cell>
          <cell r="K456" t="str">
            <v>INSTITUTO EM DEFESA DA CIDADANIA 3º MILÊNIO</v>
          </cell>
          <cell r="L456" t="str">
            <v>04.224.512/0004-35</v>
          </cell>
          <cell r="M456" t="str">
            <v>SCFV - MODALIDADE CCA: CENTRO PARA CRIANÇAS E ADOLESCENTES COM ATENDIMENTO DE 06 A 14 ANOS E 11 MESES</v>
          </cell>
          <cell r="N456" t="str">
            <v>CCA VILA CRUZEIRO</v>
          </cell>
          <cell r="Y456">
            <v>120</v>
          </cell>
          <cell r="AC456">
            <v>43221</v>
          </cell>
          <cell r="AD456">
            <v>45046</v>
          </cell>
          <cell r="AE456">
            <v>43235</v>
          </cell>
          <cell r="AG456" t="str">
            <v>93.10.08.243.3013.2059.3.3.50.39.00.0X - MANUTENÇÃO E OPERAÇÃO DOS ESPAÇOS DE CONVIVÊNCIA E FORTALECIMENTO DE VÍNCULOS - CRIANÇAS E ADOLESCENTES</v>
          </cell>
          <cell r="AH456">
            <v>41286.22</v>
          </cell>
        </row>
        <row r="457">
          <cell r="A457" t="str">
            <v>159/2016 DOC 22/09/2016</v>
          </cell>
          <cell r="B457" t="str">
            <v>2016.0.189.713.4</v>
          </cell>
          <cell r="C457" t="str">
            <v>adaptado doc 06/02/2018</v>
          </cell>
          <cell r="D457" t="str">
            <v xml:space="preserve">G </v>
          </cell>
          <cell r="G457" t="str">
            <v>001/SMADS/2017</v>
          </cell>
          <cell r="K457" t="str">
            <v>INSTITUTO EM DEFESA DA CIDADANIA 3º MILÊNIO</v>
          </cell>
          <cell r="L457" t="str">
            <v>48.464.523/0006-05</v>
          </cell>
          <cell r="M457" t="str">
            <v>SCFV - MODALIDADE CCA: CENTRO PARA CRIANÇAS E ADOLESCENTES COM ATENDIMENTO DE 06 A 14 ANOS E 11 MESES</v>
          </cell>
          <cell r="N457" t="str">
            <v>CCA 3º MILÊNIO - VILA MARILENA</v>
          </cell>
          <cell r="Y457">
            <v>120</v>
          </cell>
          <cell r="AC457">
            <v>42739</v>
          </cell>
          <cell r="AD457">
            <v>43468</v>
          </cell>
          <cell r="AE457">
            <v>42709</v>
          </cell>
          <cell r="AG457" t="str">
            <v>93.10.08.243.3013.2059.3.3.50.39.00.0X - MANUTENÇÃO E OPERAÇÃO DOS ESPAÇOS DE CONVIVÊNCIA E FORTALECIMENTO DE VÍNCULOS - CRIANÇAS E ADOLESCENTES</v>
          </cell>
          <cell r="AH457">
            <v>43920.12</v>
          </cell>
        </row>
        <row r="459">
          <cell r="A459" t="str">
            <v>Edital 141-2017 doc 06/12/2017</v>
          </cell>
          <cell r="B459" t="str">
            <v>6024.2017-0002949-2</v>
          </cell>
          <cell r="C459" t="str">
            <v xml:space="preserve"> </v>
          </cell>
          <cell r="D459" t="str">
            <v>IP</v>
          </cell>
          <cell r="G459" t="str">
            <v>113/SMADS/2018</v>
          </cell>
          <cell r="K459" t="str">
            <v xml:space="preserve">INSTITUTO HUMANIZAÇÃO E DESENVOLVIMENTO INTEGRAL IHDI </v>
          </cell>
          <cell r="L459" t="str">
            <v>55.072.474/0001-30</v>
          </cell>
          <cell r="M459" t="str">
            <v>SCFV - MODALIDADE CCA: CENTRO PARA CRIANÇAS E ADOLESCENTES COM ATENDIMENTO DE 06 A 14 ANOS E 11 MESES</v>
          </cell>
          <cell r="N459" t="str">
            <v xml:space="preserve">CCA ESTAÇÃO ADOLESCER, FILIAL CNPJ 55.072.474/0004-83, </v>
          </cell>
          <cell r="Y459">
            <v>60</v>
          </cell>
          <cell r="AC459">
            <v>43191</v>
          </cell>
          <cell r="AD459">
            <v>45016</v>
          </cell>
          <cell r="AE459">
            <v>43199</v>
          </cell>
          <cell r="AG459" t="str">
            <v>93.10.08.243.3013.2059.3.3.50.39.00.0X - MANUTENÇÃO E OPERAÇÃO DOS ESPAÇOS DE CONVIVÊNCIA E FORTALECIMENTO DE VÍNCULOS - CRIANÇAS E ADOLESCENTES</v>
          </cell>
          <cell r="AH459">
            <v>26345.08</v>
          </cell>
        </row>
        <row r="460">
          <cell r="A460" t="str">
            <v>020/2013 DOC 19/01/2013</v>
          </cell>
          <cell r="B460" t="str">
            <v>2013.0.006.198.3</v>
          </cell>
          <cell r="C460" t="str">
            <v>6024.2017-0002956-5 Edital 123-2017 doc 06/12/2017</v>
          </cell>
          <cell r="D460" t="str">
            <v>IP</v>
          </cell>
          <cell r="G460" t="str">
            <v>276/SMADS/2013</v>
          </cell>
          <cell r="K460" t="str">
            <v>UNAS - UNIÃO DE NÚCLEOS, ASSOCIAÇÕES DOS MORADORES DE HELIÓPOLIS E REGIÃO</v>
          </cell>
          <cell r="L460" t="str">
            <v>38.883.732/0001-40</v>
          </cell>
          <cell r="M460" t="str">
            <v>SCFV - MODALIDADE CCA: CENTRO PARA CRIANÇAS E ADOLESCENTES COM ATENDIMENTO DE 06 A 14 ANOS E 11 MESES</v>
          </cell>
          <cell r="N460" t="str">
            <v>NÚCLEO 120</v>
          </cell>
          <cell r="Y460">
            <v>60</v>
          </cell>
          <cell r="AC460">
            <v>41365</v>
          </cell>
          <cell r="AD460">
            <v>43555</v>
          </cell>
          <cell r="AE460">
            <v>41365</v>
          </cell>
          <cell r="AG460" t="str">
            <v>93.10.08.243.3013.2059.3.3.50.39.00.0X - MANUTENÇÃO E OPERAÇÃO DOS ESPAÇOS DE CONVIVÊNCIA E FORTALECIMENTO DE VÍNCULOS - CRIANÇAS E ADOLESCENTES</v>
          </cell>
          <cell r="AH460">
            <v>26227.08</v>
          </cell>
        </row>
        <row r="461">
          <cell r="A461" t="str">
            <v>Edital 089/2018 doc 08/03/2018</v>
          </cell>
          <cell r="B461" t="str">
            <v>6024.2018-0000870-5</v>
          </cell>
          <cell r="D461" t="str">
            <v>IP</v>
          </cell>
          <cell r="G461" t="str">
            <v>293/SMADS/2018</v>
          </cell>
          <cell r="K461" t="str">
            <v>CENTRO SOCIAL EVANGELICO DO SACOMÃ</v>
          </cell>
          <cell r="L461" t="str">
            <v>58.720.350/0005-36</v>
          </cell>
          <cell r="M461" t="str">
            <v>SCFV - MODALIDADE CCA: CENTRO PARA CRIANÇAS E ADOLESCENTES COM ATENDIMENTO DE 06 A 14 ANOS E 11 MESES</v>
          </cell>
          <cell r="N461" t="str">
            <v>CCA BRINCAR DE VIVER</v>
          </cell>
          <cell r="Y461">
            <v>60</v>
          </cell>
          <cell r="AC461">
            <v>43282</v>
          </cell>
          <cell r="AD461">
            <v>45107</v>
          </cell>
          <cell r="AE461">
            <v>43293</v>
          </cell>
          <cell r="AG461" t="str">
            <v>93.10.08.243.3013.2059.3.3.50.39.00.0X - MANUTENÇÃO E OPERAÇÃO DOS ESPAÇOS DE CONVIVÊNCIA E FORTALECIMENTO DE VÍNCULOS - CRIANÇAS E ADOLESCENTES</v>
          </cell>
          <cell r="AH461">
            <v>29507.56</v>
          </cell>
        </row>
        <row r="462">
          <cell r="A462" t="str">
            <v xml:space="preserve"> Edital 021/2018 doc 24/01/2018</v>
          </cell>
          <cell r="B462" t="str">
            <v>6024.2018-0000155-7</v>
          </cell>
          <cell r="D462" t="str">
            <v>IP</v>
          </cell>
          <cell r="G462" t="str">
            <v>217/SMADS/2018</v>
          </cell>
          <cell r="K462" t="str">
            <v>UNAS - UNIÃO DE NÚCLEOS, ASSOCIAÇÕES DOS MORADORES DE HELIÓPOLIS E REGIÃO</v>
          </cell>
          <cell r="L462" t="str">
            <v>38.883.732/0001-40</v>
          </cell>
          <cell r="M462" t="str">
            <v>SCFV - MODALIDADE CCA: CENTRO PARA CRIANÇAS E ADOLESCENTES COM ATENDIMENTO DE 06 A 14 ANOS E 11 MESES</v>
          </cell>
          <cell r="N462" t="str">
            <v>CIDADE DO SOL / IMPERADOR</v>
          </cell>
          <cell r="Y462">
            <v>120</v>
          </cell>
          <cell r="AC462">
            <v>43252</v>
          </cell>
          <cell r="AD462">
            <v>45077</v>
          </cell>
          <cell r="AE462">
            <v>43245</v>
          </cell>
          <cell r="AG462" t="str">
            <v>93.10.08.243.3013.2059.3.3.50.39.00.0X - MANUTENÇÃO E OPERAÇÃO DOS ESPAÇOS DE CONVIVÊNCIA E FORTALECIMENTO DE VÍNCULOS - CRIANÇAS E ADOLESCENTES</v>
          </cell>
          <cell r="AH462">
            <v>39112.400000000001</v>
          </cell>
        </row>
        <row r="463">
          <cell r="A463" t="str">
            <v>036/2013 DOC 19/01/2013</v>
          </cell>
          <cell r="B463" t="str">
            <v>2013.0.006.017.0</v>
          </cell>
          <cell r="C463" t="str">
            <v>6024.2017-0002952-2 edital 140/2017 doc 07/12/2017</v>
          </cell>
          <cell r="D463" t="str">
            <v>IP</v>
          </cell>
          <cell r="G463" t="str">
            <v>296/SMADS/2013</v>
          </cell>
          <cell r="K463" t="str">
            <v>UNAS - UNIÃO DE NÚCLEOS, ASSOCIAÇÕES DOS MORADORES DE HELIÓPOLIS E REGIÃO</v>
          </cell>
          <cell r="L463" t="str">
            <v>38.883.732/0001-40</v>
          </cell>
          <cell r="M463" t="str">
            <v>SCFV - MODALIDADE CCA: CENTRO PARA CRIANÇAS E ADOLESCENTES COM ATENDIMENTO DE 06 A 14 ANOS E 11 MESES</v>
          </cell>
          <cell r="N463" t="str">
            <v>HELIÓPOLIS</v>
          </cell>
          <cell r="Y463">
            <v>180</v>
          </cell>
          <cell r="AC463">
            <v>41365</v>
          </cell>
          <cell r="AD463">
            <v>43555</v>
          </cell>
          <cell r="AE463">
            <v>41365</v>
          </cell>
          <cell r="AG463" t="str">
            <v>93.10.08.243.3013.2059.3.3.50.39.00.0X - MANUTENÇÃO E OPERAÇÃO DOS ESPAÇOS DE CONVIVÊNCIA E FORTALECIMENTO DE VÍNCULOS - CRIANÇAS E ADOLESCENTES</v>
          </cell>
          <cell r="AH463">
            <v>57143.6</v>
          </cell>
        </row>
        <row r="464">
          <cell r="A464" t="str">
            <v>Edital 127/2017 doc 06/12/2017</v>
          </cell>
          <cell r="B464" t="str">
            <v>6024.2017-0002954-9</v>
          </cell>
          <cell r="C464" t="str">
            <v xml:space="preserve"> </v>
          </cell>
          <cell r="D464" t="str">
            <v>IP</v>
          </cell>
          <cell r="G464" t="str">
            <v>373/SMADS/2018</v>
          </cell>
          <cell r="K464" t="str">
            <v>UNAS - UNIÃO DE NÚCLEOS, ASSOCIAÇÕES DOS MORADORES DE HELIÓPOLIS E REGIÃO</v>
          </cell>
          <cell r="L464" t="str">
            <v>38.883.732/0001-40</v>
          </cell>
          <cell r="M464" t="str">
            <v>SCFV - MODALIDADE CCA: CENTRO PARA CRIANÇAS E ADOLESCENTES COM ATENDIMENTO DE 06 A 14 ANOS E 11 MESES</v>
          </cell>
          <cell r="N464" t="str">
            <v>CCA MINA</v>
          </cell>
          <cell r="Y464">
            <v>120</v>
          </cell>
          <cell r="AC464">
            <v>43313</v>
          </cell>
          <cell r="AD464">
            <v>45138</v>
          </cell>
          <cell r="AE464">
            <v>43322</v>
          </cell>
          <cell r="AG464" t="str">
            <v>93.10.08.243.3013.2059.3.3.50.39.00.0X - MANUTENÇÃO E OPERAÇÃO DOS ESPAÇOS DE CONVIVÊNCIA E FORTALECIMENTO DE VÍNCULOS - CRIANÇAS E ADOLESCENTES</v>
          </cell>
          <cell r="AH464">
            <v>39112.400000000001</v>
          </cell>
        </row>
        <row r="465">
          <cell r="A465" t="str">
            <v>edital 122/2017 doc 07/12/2017</v>
          </cell>
          <cell r="B465" t="str">
            <v>6024.2017-0002959-0</v>
          </cell>
          <cell r="C465" t="str">
            <v xml:space="preserve"> </v>
          </cell>
          <cell r="D465" t="str">
            <v>IP</v>
          </cell>
          <cell r="G465" t="str">
            <v>261/SMADS/2018</v>
          </cell>
          <cell r="K465" t="str">
            <v>OBRAS SOCIAIS SÃO BONIFACIO</v>
          </cell>
          <cell r="L465" t="str">
            <v>61.597.332/0001-90</v>
          </cell>
          <cell r="M465" t="str">
            <v>SCFV - MODALIDADE CCA: CENTRO PARA CRIANÇAS E ADOLESCENTES COM ATENDIMENTO DE 06 A 14 ANOS E 11 MESES</v>
          </cell>
          <cell r="N465" t="str">
            <v>SANTA CRISTINA</v>
          </cell>
          <cell r="Y465">
            <v>180</v>
          </cell>
          <cell r="AC465">
            <v>43252</v>
          </cell>
          <cell r="AD465">
            <v>45077</v>
          </cell>
          <cell r="AE465">
            <v>43265</v>
          </cell>
          <cell r="AG465" t="str">
            <v>93.10.08.243.3013.2059.3.3.50.39.00.0X - MANUTENÇÃO E OPERAÇÃO DOS ESPAÇOS DE CONVIVÊNCIA E FORTALECIMENTO DE VÍNCULOS - CRIANÇAS E ADOLESCENTES</v>
          </cell>
          <cell r="AH465">
            <v>62437.72</v>
          </cell>
        </row>
        <row r="466">
          <cell r="A466" t="str">
            <v>Edital 091/2017 doc 05/12/2017</v>
          </cell>
          <cell r="B466" t="str">
            <v>6024.2017-0002960-3</v>
          </cell>
          <cell r="C466" t="str">
            <v xml:space="preserve"> </v>
          </cell>
          <cell r="D466" t="str">
            <v>IP</v>
          </cell>
          <cell r="G466" t="str">
            <v>111/SMADS/2018</v>
          </cell>
          <cell r="K466" t="str">
            <v>CENTRO DE ASSISTENCIA SOCIAL SANTO AGNELO</v>
          </cell>
          <cell r="L466" t="str">
            <v>58.371.451/0001-15</v>
          </cell>
          <cell r="M466" t="str">
            <v>SCFV - MODALIDADE CCA: CENTRO PARA CRIANÇAS E ADOLESCENTES COM ATENDIMENTO DE 06 A 14 ANOS E 11 MESES</v>
          </cell>
          <cell r="N466" t="str">
            <v>CCA SANTO AGNELO</v>
          </cell>
          <cell r="Y466">
            <v>180</v>
          </cell>
          <cell r="AC466">
            <v>43191</v>
          </cell>
          <cell r="AD466">
            <v>45016</v>
          </cell>
          <cell r="AE466">
            <v>43195</v>
          </cell>
          <cell r="AG466" t="str">
            <v>93.10.08.243.3013.2059.3.3.50.39.00.0X - MANUTENÇÃO E OPERAÇÃO DOS ESPAÇOS DE CONVIVÊNCIA E FORTALECIMENTO DE VÍNCULOS - CRIANÇAS E ADOLESCENTES</v>
          </cell>
          <cell r="AH466">
            <v>62437.72</v>
          </cell>
        </row>
        <row r="467">
          <cell r="A467" t="str">
            <v>Edital 139/2017 doc 06/12/2017</v>
          </cell>
          <cell r="B467" t="str">
            <v>6024.2017-0002958-1</v>
          </cell>
          <cell r="C467" t="str">
            <v xml:space="preserve"> </v>
          </cell>
          <cell r="D467" t="str">
            <v>IP</v>
          </cell>
          <cell r="G467" t="str">
            <v>120/SMADS/2018</v>
          </cell>
          <cell r="K467" t="str">
            <v>UNAS - UNIÃO DE NÚCLEOS, ASSOCIAÇÕES DOS MORADORES DE HELIÓPOLIS E REGIÃO</v>
          </cell>
          <cell r="L467" t="str">
            <v>38.883.732/0001-40</v>
          </cell>
          <cell r="M467" t="str">
            <v>SCFV - MODALIDADE CCA: CENTRO PARA CRIANÇAS E ADOLESCENTES COM ATENDIMENTO DE 06 A 14 ANOS E 11 MESES</v>
          </cell>
          <cell r="N467" t="str">
            <v>PAM</v>
          </cell>
          <cell r="Y467">
            <v>180</v>
          </cell>
          <cell r="AC467">
            <v>43191</v>
          </cell>
          <cell r="AD467">
            <v>45016</v>
          </cell>
          <cell r="AE467">
            <v>43199</v>
          </cell>
          <cell r="AG467" t="str">
            <v>93.10.08.243.3013.2059.3.3.50.39.00.0X - MANUTENÇÃO E OPERAÇÃO DOS ESPAÇOS DE CONVIVÊNCIA E FORTALECIMENTO DE VÍNCULOS - CRIANÇAS E ADOLESCENTES</v>
          </cell>
          <cell r="AH467">
            <v>57143.6</v>
          </cell>
        </row>
        <row r="468">
          <cell r="A468" t="str">
            <v>Edital 109/2017 doc 05/12/2017</v>
          </cell>
          <cell r="B468" t="str">
            <v>6024.2017-0002945-0</v>
          </cell>
          <cell r="C468" t="str">
            <v xml:space="preserve"> </v>
          </cell>
          <cell r="D468" t="str">
            <v>IP</v>
          </cell>
          <cell r="G468" t="str">
            <v>220/SMADS/2018</v>
          </cell>
          <cell r="K468" t="str">
            <v>OBRA SOCIAL SANTA EDWIGES - "OSSE"</v>
          </cell>
          <cell r="L468" t="str">
            <v>59.489.369/0001-52</v>
          </cell>
          <cell r="M468" t="str">
            <v>SCFV - MODALIDADE CCA: CENTRO PARA CRIANÇAS E ADOLESCENTES COM ATENDIMENTO DE 06 A 14 ANOS E 11 MESES</v>
          </cell>
          <cell r="N468" t="str">
            <v>CASA DA CRIANÇA SANTA ANGELA</v>
          </cell>
          <cell r="Y468">
            <v>210</v>
          </cell>
          <cell r="AC468">
            <v>43252</v>
          </cell>
          <cell r="AD468">
            <v>45077</v>
          </cell>
          <cell r="AE468">
            <v>43257</v>
          </cell>
          <cell r="AG468" t="str">
            <v>93.10.08.243.3013.2059.3.3.50.39.00.0X - MANUTENÇÃO E OPERAÇÃO DOS ESPAÇOS DE CONVIVÊNCIA E FORTALECIMENTO DE VÍNCULOS - CRIANÇAS E ADOLESCENTES</v>
          </cell>
          <cell r="AH468">
            <v>63492.94</v>
          </cell>
        </row>
        <row r="469">
          <cell r="A469" t="str">
            <v>edital 015/2018 doc 25/01/2018</v>
          </cell>
          <cell r="B469" t="str">
            <v>6024.2018-0000150-6</v>
          </cell>
          <cell r="C469" t="str">
            <v xml:space="preserve"> </v>
          </cell>
          <cell r="D469" t="str">
            <v>IP</v>
          </cell>
          <cell r="G469" t="str">
            <v>187/SMADS/2018</v>
          </cell>
          <cell r="K469" t="str">
            <v>OBRAS SOCIAIS DO JARDIM CLIMAX</v>
          </cell>
          <cell r="L469" t="str">
            <v>53.824.082/0001-55</v>
          </cell>
          <cell r="M469" t="str">
            <v>SCFV - MODALIDADE CCA: CENTRO PARA CRIANÇAS E ADOLESCENTES COM ATENDIMENTO DE 06 A 14 ANOS E 11 MESES</v>
          </cell>
          <cell r="N469" t="str">
            <v>JARDIM CLIMAX</v>
          </cell>
          <cell r="Y469">
            <v>180</v>
          </cell>
          <cell r="AC469">
            <v>43221</v>
          </cell>
          <cell r="AD469">
            <v>45046</v>
          </cell>
          <cell r="AE469">
            <v>43228</v>
          </cell>
          <cell r="AG469" t="str">
            <v>93.10.08.243.3013.2059.3.3.50.39.00.0X - MANUTENÇÃO E OPERAÇÃO DOS ESPAÇOS DE CONVIVÊNCIA E FORTALECIMENTO DE VÍNCULOS - CRIANÇAS E ADOLESCENTES</v>
          </cell>
          <cell r="AH469">
            <v>62437.72</v>
          </cell>
        </row>
        <row r="470">
          <cell r="A470" t="str">
            <v>edital 161/2017 doc 08/12/2017</v>
          </cell>
          <cell r="B470" t="str">
            <v>6024.2017-0002951-4</v>
          </cell>
          <cell r="C470" t="str">
            <v xml:space="preserve"> </v>
          </cell>
          <cell r="D470" t="str">
            <v>IP</v>
          </cell>
          <cell r="G470" t="str">
            <v>117/SMADS/2018</v>
          </cell>
          <cell r="K470" t="str">
            <v>UNAS - UNIÃO DE NÚCLEOS, ASSOCIAÇÕES DOS MORADORES DE HELIÓPOLIS E REGIÃO</v>
          </cell>
          <cell r="L470" t="str">
            <v>38.883.732/0001-40</v>
          </cell>
          <cell r="M470" t="str">
            <v>SCFV - MODALIDADE CCA: CENTRO PARA CRIANÇAS E ADOLESCENTES COM ATENDIMENTO DE 06 A 14 ANOS E 11 MESES</v>
          </cell>
          <cell r="N470" t="str">
            <v>CCA GEORGINA DO CARMO MOREIRA</v>
          </cell>
          <cell r="Y470">
            <v>120</v>
          </cell>
          <cell r="AC470">
            <v>43191</v>
          </cell>
          <cell r="AD470">
            <v>45016</v>
          </cell>
          <cell r="AE470">
            <v>43199</v>
          </cell>
          <cell r="AG470" t="str">
            <v>93.10.08.243.3013.2059.3.3.50.39.00.0X - MANUTENÇÃO E OPERAÇÃO DOS ESPAÇOS DE CONVIVÊNCIA E FORTALECIMENTO DE VÍNCULOS - CRIANÇAS E ADOLESCENTES</v>
          </cell>
          <cell r="AH470">
            <v>37357.64</v>
          </cell>
        </row>
        <row r="471">
          <cell r="A471" t="str">
            <v>Edital 118/2017 doc 06/12/2017</v>
          </cell>
          <cell r="B471" t="str">
            <v>6024.2017-0002948-4</v>
          </cell>
          <cell r="C471" t="str">
            <v xml:space="preserve"> </v>
          </cell>
          <cell r="D471" t="str">
            <v>IP</v>
          </cell>
          <cell r="G471" t="str">
            <v>466/SMADS/2018</v>
          </cell>
          <cell r="K471" t="str">
            <v>CONGREGAÇÃO DAS IRMAZINHAS IMACULADA CONCEIÇÃO</v>
          </cell>
          <cell r="L471" t="str">
            <v>62.286.422/0001-22</v>
          </cell>
          <cell r="M471" t="str">
            <v>SCFV - MODALIDADE CCA: CENTRO PARA CRIANÇAS E ADOLESCENTES COM ATENDIMENTO DE 06 A 14 ANOS E 11 MESES</v>
          </cell>
          <cell r="N471" t="str">
            <v>CCA EDUCANDÁRIO SAGRADA FAMÍLIA</v>
          </cell>
          <cell r="Y471">
            <v>240</v>
          </cell>
          <cell r="AC471">
            <v>43344</v>
          </cell>
          <cell r="AD471">
            <v>45169</v>
          </cell>
          <cell r="AE471">
            <v>43353</v>
          </cell>
          <cell r="AG471" t="str">
            <v>93.10.08.243.3013.2059.3.3.50.39.00.0X - MANUTENÇÃO E OPERAÇÃO DOS ESPAÇOS DE CONVIVÊNCIA E FORTALECIMENTO DE VÍNCULOS - CRIANÇAS E ADOLESCENTES</v>
          </cell>
          <cell r="AH471">
            <v>70236.03</v>
          </cell>
        </row>
        <row r="472">
          <cell r="A472" t="str">
            <v>EDITAL 050/2017 DOC 10/11/2017</v>
          </cell>
          <cell r="B472" t="str">
            <v>6024.2017-0002528-4</v>
          </cell>
          <cell r="D472" t="str">
            <v>IP</v>
          </cell>
          <cell r="G472" t="str">
            <v>029/SMADS/2018</v>
          </cell>
          <cell r="K472" t="str">
            <v xml:space="preserve">INSTITUTO HUMANIZAÇÃO E DESENVOLVIMENTO INTEGRAL IHDI </v>
          </cell>
          <cell r="L472" t="str">
            <v>55.072.474/0001-30</v>
          </cell>
          <cell r="M472" t="str">
            <v>SCFV - MODALIDADE CCA: CENTRO PARA CRIANÇAS E ADOLESCENTES COM ATENDIMENTO DE 06 A 14 ANOS E 11 MESES</v>
          </cell>
          <cell r="N472" t="str">
            <v>CCA ESTAÇÃO ESPERANÇA</v>
          </cell>
          <cell r="Y472">
            <v>120</v>
          </cell>
          <cell r="AC472">
            <v>43132</v>
          </cell>
          <cell r="AD472">
            <v>44957</v>
          </cell>
          <cell r="AE472">
            <v>43152</v>
          </cell>
          <cell r="AG472" t="str">
            <v>93.10.08.243.3013.2059.3.3.50.39.00.0X - MANUTENÇÃO E OPERAÇÃO DOS ESPAÇOS DE CONVIVÊNCIA E FORTALECIMENTO DE VÍNCULOS - CRIANÇAS E ADOLESCENTES</v>
          </cell>
          <cell r="AH472">
            <v>43527.51</v>
          </cell>
        </row>
        <row r="473">
          <cell r="A473" t="str">
            <v>Edital 125-2017 doc 06/12/2017</v>
          </cell>
          <cell r="B473" t="str">
            <v>6024.2017-0002953-0</v>
          </cell>
          <cell r="C473" t="str">
            <v xml:space="preserve"> </v>
          </cell>
          <cell r="D473" t="str">
            <v>IP</v>
          </cell>
          <cell r="G473" t="str">
            <v>129/SMADS/2018</v>
          </cell>
          <cell r="K473" t="str">
            <v>UNAS - UNIÃO DE NÚCLEOS, ASSOCIAÇÕES DOS MORADORES DE HELIÓPOLIS E REGIÃO</v>
          </cell>
          <cell r="L473" t="str">
            <v>38.883.732/0001-40</v>
          </cell>
          <cell r="M473" t="str">
            <v>SCFV - MODALIDADE CCA: CENTRO PARA CRIANÇAS E ADOLESCENTES COM ATENDIMENTO DE 06 A 14 ANOS E 11 MESES</v>
          </cell>
          <cell r="N473" t="str">
            <v>LAGOA</v>
          </cell>
          <cell r="Y473">
            <v>180</v>
          </cell>
          <cell r="AC473">
            <v>43191</v>
          </cell>
          <cell r="AD473">
            <v>45016</v>
          </cell>
          <cell r="AE473">
            <v>43217</v>
          </cell>
          <cell r="AG473" t="str">
            <v>93.10.08.243.3013.2059.3.3.50.39.00.0X - MANUTENÇÃO E OPERAÇÃO DOS ESPAÇOS DE CONVIVÊNCIA E FORTALECIMENTO DE VÍNCULOS - CRIANÇAS E ADOLESCENTES</v>
          </cell>
          <cell r="AH473">
            <v>57143.6</v>
          </cell>
        </row>
        <row r="474">
          <cell r="A474" t="str">
            <v>Edital 100/2018 doc 08/03/2018</v>
          </cell>
          <cell r="B474" t="str">
            <v>6024.2018-0000884-5</v>
          </cell>
          <cell r="C474" t="str">
            <v xml:space="preserve"> </v>
          </cell>
          <cell r="D474" t="str">
            <v>IP</v>
          </cell>
          <cell r="G474" t="str">
            <v>318/SMADS/2018</v>
          </cell>
          <cell r="K474" t="str">
            <v>UNAS - UNIÃO DE NÚCLEOS, ASSOCIAÇÕES DOS MORADORES DE HELIÓPOLIS E REGIÃO</v>
          </cell>
          <cell r="L474" t="str">
            <v>38.883.732/0001-40</v>
          </cell>
          <cell r="M474" t="str">
            <v>SCFV - MODALIDADE CCA: CENTRO PARA CRIANÇAS E ADOLESCENTES COM ATENDIMENTO DE 06 A 14 ANOS E 11 MESES</v>
          </cell>
          <cell r="N474" t="str">
            <v>CCA PARCEIROS DA CRIANÇA</v>
          </cell>
          <cell r="Y474">
            <v>180</v>
          </cell>
          <cell r="AC474">
            <v>43282</v>
          </cell>
          <cell r="AD474">
            <v>45107</v>
          </cell>
          <cell r="AE474">
            <v>43294</v>
          </cell>
          <cell r="AG474" t="str">
            <v>93.10.08.243.3013.2059.3.3.50.39.00.0X - MANUTENÇÃO E OPERAÇÃO DOS ESPAÇOS DE CONVIVÊNCIA E FORTALECIMENTO DE VÍNCULOS - CRIANÇAS E ADOLESCENTES</v>
          </cell>
          <cell r="AH474">
            <v>57143.6</v>
          </cell>
        </row>
        <row r="475">
          <cell r="A475" t="str">
            <v>470/2013 DOC 13/08/2013 E 20/09/2013</v>
          </cell>
          <cell r="B475" t="str">
            <v>2013.0.208.134.5</v>
          </cell>
          <cell r="C475" t="str">
            <v>adaptado doc 24/04/2018 // 31/10/18 EDITAL 479/2018 - 6024.2018.0009392-3</v>
          </cell>
          <cell r="D475" t="str">
            <v>IP</v>
          </cell>
          <cell r="G475" t="str">
            <v>558/SMADS/2013</v>
          </cell>
          <cell r="K475" t="str">
            <v>UNAS - UNIÃO DE NÚCLEOS, ASSOCIAÇÕES DOS MORADORES DE HELIÓPOLIS E REGIÃO</v>
          </cell>
          <cell r="L475" t="str">
            <v>38.883.732/0001-40</v>
          </cell>
          <cell r="M475" t="str">
            <v>SCFV - MODALIDADE CCA: CENTRO PARA CRIANÇAS E ADOLESCENTES COM ATENDIMENTO DE 06 A 14 ANOS E 11 MESES</v>
          </cell>
          <cell r="N475" t="str">
            <v>CCA PLÁCIDO DE SOUZA FILHO</v>
          </cell>
          <cell r="Y475">
            <v>60</v>
          </cell>
          <cell r="AC475">
            <v>41640</v>
          </cell>
          <cell r="AD475">
            <v>43465</v>
          </cell>
          <cell r="AE475">
            <v>41631</v>
          </cell>
          <cell r="AG475" t="str">
            <v>93.10.08.243.3013.2059.3.3.50.39.00.0X - MANUTENÇÃO E OPERAÇÃO DOS ESPAÇOS DE CONVIVÊNCIA E FORTALECIMENTO DE VÍNCULOS - CRIANÇAS E ADOLESCENTES</v>
          </cell>
          <cell r="AH475">
            <v>25349.7</v>
          </cell>
        </row>
        <row r="476">
          <cell r="A476" t="str">
            <v>Edital 020/2018 doc 25/01/2018</v>
          </cell>
          <cell r="B476" t="str">
            <v>6024.2018-0000153-0</v>
          </cell>
          <cell r="C476" t="str">
            <v xml:space="preserve"> </v>
          </cell>
          <cell r="D476" t="str">
            <v>IP</v>
          </cell>
          <cell r="G476" t="str">
            <v>199/SMADS/2018</v>
          </cell>
          <cell r="K476" t="str">
            <v>UNAS - UNIÃO DE NÚCLEOS, ASSOCIAÇÕES DOS MORADORES DE HELIÓPOLIS E REGIÃO</v>
          </cell>
          <cell r="L476" t="str">
            <v>38.883.732/0001-40</v>
          </cell>
          <cell r="M476" t="str">
            <v>SCFV - MODALIDADE CCA: CENTRO PARA CRIANÇAS E ADOLESCENTES COM ATENDIMENTO DE 06 A 14 ANOS E 11 MESES</v>
          </cell>
          <cell r="N476" t="str">
            <v>CCA AZIZ NACIB AB'SABER</v>
          </cell>
          <cell r="Y476">
            <v>120</v>
          </cell>
          <cell r="AC476">
            <v>43236</v>
          </cell>
          <cell r="AD476">
            <v>45061</v>
          </cell>
          <cell r="AE476">
            <v>43236</v>
          </cell>
          <cell r="AG476" t="str">
            <v>93.10.08.243.3013.2059.3.3.50.39.00.0X - MANUTENÇÃO E OPERAÇÃO DOS ESPAÇOS DE CONVIVÊNCIA E FORTALECIMENTO DE VÍNCULOS - CRIANÇAS E ADOLESCENTES</v>
          </cell>
          <cell r="AH476">
            <v>45279.86</v>
          </cell>
        </row>
        <row r="477">
          <cell r="A477" t="str">
            <v>Edital 088/2018 doc 08/03/2018</v>
          </cell>
          <cell r="B477" t="str">
            <v>6024.2018-0000875-6</v>
          </cell>
          <cell r="C477" t="str">
            <v xml:space="preserve"> </v>
          </cell>
          <cell r="D477" t="str">
            <v>IP</v>
          </cell>
          <cell r="G477" t="str">
            <v>289/SMADS/2018</v>
          </cell>
          <cell r="K477" t="str">
            <v>CENTRO SOCIAL EVANGELICO DO SACOMÃ</v>
          </cell>
          <cell r="L477" t="str">
            <v>58.720.350/0004-55</v>
          </cell>
          <cell r="M477" t="str">
            <v>SCFV - MODALIDADE CCA: CENTRO PARA CRIANÇAS E ADOLESCENTES COM ATENDIMENTO DE 06 A 14 ANOS E 11 MESES</v>
          </cell>
          <cell r="N477" t="str">
            <v>CCA SEGUNDA MILHA</v>
          </cell>
          <cell r="Y477">
            <v>60</v>
          </cell>
          <cell r="AC477">
            <v>43282</v>
          </cell>
          <cell r="AD477">
            <v>45107</v>
          </cell>
          <cell r="AE477">
            <v>43287</v>
          </cell>
          <cell r="AG477" t="str">
            <v>93.10.08.243.3013.2059.3.3.50.39.00.0X - MANUTENÇÃO E OPERAÇÃO DOS ESPAÇOS DE CONVIVÊNCIA E FORTALECIMENTO DE VÍNCULOS - CRIANÇAS E ADOLESCENTES</v>
          </cell>
          <cell r="AH477">
            <v>29507.56</v>
          </cell>
        </row>
        <row r="478">
          <cell r="A478" t="str">
            <v>edital 249/2018 doc 22/05/2018</v>
          </cell>
          <cell r="B478" t="str">
            <v>6024.2018-0003252-5</v>
          </cell>
          <cell r="C478" t="str">
            <v>ANTERIOR 2013.0.210.449-3</v>
          </cell>
          <cell r="D478" t="str">
            <v>IP</v>
          </cell>
          <cell r="G478" t="str">
            <v>476/SMADS/2018</v>
          </cell>
          <cell r="K478" t="str">
            <v>UNAS - UNIÃO DE NÚCLEOS, ASSOCIAÇÕES DOS MORADORES DE HELIÓPOLIS E REGIÃO</v>
          </cell>
          <cell r="L478" t="str">
            <v>38.883.732/0001-40</v>
          </cell>
          <cell r="M478" t="str">
            <v>SCFV - MODALIDADE CCA: CENTRO PARA CRIANÇAS E ADOLESCENTES COM ATENDIMENTO DE 06 A 14 ANOS E 11 MESES</v>
          </cell>
          <cell r="N478" t="str">
            <v>CCA IZAURA MARIA DA CONCEIÇÃO</v>
          </cell>
          <cell r="Y478">
            <v>180</v>
          </cell>
          <cell r="AC478">
            <v>43360</v>
          </cell>
          <cell r="AD478">
            <v>45185</v>
          </cell>
          <cell r="AE478">
            <v>43368</v>
          </cell>
          <cell r="AG478" t="str">
            <v>93.10.08.243.3013.2059.3.3.50.39.00.0X - MANUTENÇÃO E OPERAÇÃO DOS ESPAÇOS DE CONVIVÊNCIA E FORTALECIMENTO DE VÍNCULOS - CRIANÇAS E ADOLESCENTES</v>
          </cell>
          <cell r="AH478">
            <v>62786.9</v>
          </cell>
        </row>
        <row r="479">
          <cell r="A479" t="str">
            <v>094/2016 DOC 25/05/2016</v>
          </cell>
          <cell r="B479" t="str">
            <v>2016.0.098.058.5</v>
          </cell>
          <cell r="C479" t="str">
            <v>adaptado doc 06/02/2018</v>
          </cell>
          <cell r="D479" t="str">
            <v>IP</v>
          </cell>
          <cell r="G479" t="str">
            <v>163/SMADS/2016</v>
          </cell>
          <cell r="K479" t="str">
            <v>OBRA SOCIAL SANTA EDWIGES - "OSSE"</v>
          </cell>
          <cell r="L479" t="str">
            <v>59.489.369/0001-52</v>
          </cell>
          <cell r="M479" t="str">
            <v>SCFV - MODALIDADE CCA: CENTRO PARA CRIANÇAS E ADOLESCENTES COM ATENDIMENTO DE 06 A 14 ANOS E 11 MESES</v>
          </cell>
          <cell r="N479" t="str">
            <v>CCA SANTA EDWIGES</v>
          </cell>
          <cell r="Y479">
            <v>120</v>
          </cell>
          <cell r="AC479">
            <v>42675</v>
          </cell>
          <cell r="AD479">
            <v>44500</v>
          </cell>
          <cell r="AE479">
            <v>42656</v>
          </cell>
          <cell r="AG479" t="str">
            <v>93.10.08.243.3013.2059.3.3.50.39.00.0X - MANUTENÇÃO E OPERAÇÃO DOS ESPAÇOS DE CONVIVÊNCIA E FORTALECIMENTO DE VÍNCULOS - CRIANÇAS E ADOLESCENTES</v>
          </cell>
          <cell r="AH479">
            <v>39112.400000000001</v>
          </cell>
        </row>
        <row r="481">
          <cell r="A481" t="str">
            <v>603/2013 DOC 13/11/2013</v>
          </cell>
          <cell r="B481" t="str">
            <v>2013.0.332.804.2</v>
          </cell>
          <cell r="C481" t="str">
            <v>6024.2018.0008160-7 Edital 429/2018 Doc 10/10/2018, DOC 27/10/2018 EDITAL 429/2018  6024.2018.0008160-7 NÃO HOUVE PROPOSTA // DOC 31/10/18 EDITAL 486/2018 - 6024.2018.0009544-6</v>
          </cell>
          <cell r="D481" t="str">
            <v>IT</v>
          </cell>
          <cell r="G481" t="str">
            <v>041/SMADS/2014</v>
          </cell>
          <cell r="K481" t="str">
            <v>ASSOCIAÇÃO DE MORADORES DE BAIRRO DO JARDIM JARAGUÁ</v>
          </cell>
          <cell r="L481" t="str">
            <v>09.156.211/0001-92</v>
          </cell>
          <cell r="M481" t="str">
            <v>SCFV - MODALIDADE CCA: CENTRO PARA CRIANÇAS E ADOLESCENTES COM ATENDIMENTO DE 06 A 14 ANOS E 11 MESES</v>
          </cell>
          <cell r="N481" t="str">
            <v>CCA ISAURA BATISTA</v>
          </cell>
          <cell r="Y481">
            <v>120</v>
          </cell>
          <cell r="AC481">
            <v>41667</v>
          </cell>
          <cell r="AD481">
            <v>43492</v>
          </cell>
          <cell r="AE481">
            <v>41667</v>
          </cell>
          <cell r="AG481" t="str">
            <v>93.10.08.243.3013.2059.3.3.50.39.00.0X - MANUTENÇÃO E OPERAÇÃO DOS ESPAÇOS DE CONVIVÊNCIA E FORTALECIMENTO DE VÍNCULOS - CRIANÇAS E ADOLESCENTES</v>
          </cell>
          <cell r="AH481">
            <v>42856.46</v>
          </cell>
        </row>
        <row r="482">
          <cell r="A482" t="str">
            <v>123/2013 doc 24/01/2013</v>
          </cell>
          <cell r="B482" t="str">
            <v>2013.0.003.935.0</v>
          </cell>
          <cell r="C482" t="str">
            <v>6024.2017-0003246-9 Edital 294/2017 doc 21/12/2017</v>
          </cell>
          <cell r="D482" t="str">
            <v>IT</v>
          </cell>
          <cell r="G482" t="str">
            <v>230/SMADS/2013</v>
          </cell>
          <cell r="K482" t="str">
            <v>ASSOCIAÇÃO DE MORADORES DE BAIRRO DO JARDIM JARAGUÁ</v>
          </cell>
          <cell r="L482" t="str">
            <v>09.156.211/0001-92</v>
          </cell>
          <cell r="M482" t="str">
            <v>SCFV - MODALIDADE CCA: CENTRO PARA CRIANÇAS E ADOLESCENTES COM ATENDIMENTO DE 06 A 14 ANOS E 11 MESES</v>
          </cell>
          <cell r="N482" t="str">
            <v>CCA JARDIM JARAGUÁ</v>
          </cell>
          <cell r="Y482">
            <v>120</v>
          </cell>
          <cell r="AC482">
            <v>41365</v>
          </cell>
          <cell r="AD482">
            <v>43555</v>
          </cell>
          <cell r="AE482">
            <v>41365</v>
          </cell>
          <cell r="AG482" t="str">
            <v>93.10.08.243.3013.2059.3.3.50.39.00.0X - MANUTENÇÃO E OPERAÇÃO DOS ESPAÇOS DE CONVIVÊNCIA E FORTALECIMENTO DE VÍNCULOS - CRIANÇAS E ADOLESCENTES</v>
          </cell>
          <cell r="AH482">
            <v>42856.46</v>
          </cell>
        </row>
        <row r="483">
          <cell r="A483" t="str">
            <v>EDITAL 195/2016 - DOC 08/11/2016</v>
          </cell>
          <cell r="B483" t="str">
            <v>6024.2017/0003229-9</v>
          </cell>
          <cell r="C483" t="str">
            <v>ADAPTADO EM 01/01/2018 ASSINADO 11/10/2018</v>
          </cell>
          <cell r="D483" t="str">
            <v>IT</v>
          </cell>
          <cell r="G483" t="str">
            <v>079/SMADS/2017</v>
          </cell>
          <cell r="K483" t="str">
            <v>INSTITUTO EM DEFESA DA CIDADANIA 3º MILÊNIO</v>
          </cell>
          <cell r="L483" t="str">
            <v>04.224.512/0007-88</v>
          </cell>
          <cell r="M483" t="str">
            <v>SCFV - MODALIDADE CCA: CENTRO PARA CRIANÇAS E ADOLESCENTES COM ATENDIMENTO DE 06 A 14 ANOS E 11 MESES</v>
          </cell>
          <cell r="Y483">
            <v>120</v>
          </cell>
          <cell r="AC483">
            <v>43098</v>
          </cell>
          <cell r="AD483">
            <v>43827</v>
          </cell>
          <cell r="AE483">
            <v>43109</v>
          </cell>
          <cell r="AG483" t="str">
            <v>93.10.08.243.3013.2059.3.3.50.39.00.0X - MANUTENÇÃO E OPERAÇÃO DOS ESPAÇOS DE CONVIVÊNCIA E FORTALECIMENTO DE VÍNCULOS - CRIANÇAS E ADOLESCENTES</v>
          </cell>
          <cell r="AH483">
            <v>41263.310000000005</v>
          </cell>
        </row>
        <row r="484">
          <cell r="A484" t="str">
            <v>Edital 296/2017 doc 10/01/2018</v>
          </cell>
          <cell r="B484" t="str">
            <v>6024.2017-0003244-2</v>
          </cell>
          <cell r="C484" t="str">
            <v xml:space="preserve"> </v>
          </cell>
          <cell r="D484" t="str">
            <v>IT</v>
          </cell>
          <cell r="G484" t="str">
            <v>462/SMADS/2018</v>
          </cell>
          <cell r="K484" t="str">
            <v>CLUBE DE MÃES DO PARQUE SANTA RITA</v>
          </cell>
          <cell r="L484" t="str">
            <v>64.027.980/0001-07</v>
          </cell>
          <cell r="M484" t="str">
            <v>SCFV - MODALIDADE CCA: CENTRO PARA CRIANÇAS E ADOLESCENTES COM ATENDIMENTO DE 06 A 14 ANOS E 11 MESES</v>
          </cell>
          <cell r="N484" t="str">
            <v>CCA PARQUE SANTA RITA</v>
          </cell>
          <cell r="Y484">
            <v>120</v>
          </cell>
          <cell r="AC484">
            <v>43344</v>
          </cell>
          <cell r="AD484">
            <v>45169</v>
          </cell>
          <cell r="AE484">
            <v>43349</v>
          </cell>
          <cell r="AG484" t="str">
            <v>93.10.08.243.3013.2059.3.3.50.39.00.0X - MANUTENÇÃO E OPERAÇÃO DOS ESPAÇOS DE CONVIVÊNCIA E FORTALECIMENTO DE VÍNCULOS - CRIANÇAS E ADOLESCENTES</v>
          </cell>
          <cell r="AH484">
            <v>39247.08</v>
          </cell>
        </row>
        <row r="485">
          <cell r="A485" t="str">
            <v xml:space="preserve">Edital 599/2013 doc </v>
          </cell>
          <cell r="B485" t="str">
            <v>2013.0.292.847.0</v>
          </cell>
          <cell r="C485" t="str">
            <v>adaptado doc 05/05/2018</v>
          </cell>
          <cell r="D485" t="str">
            <v>IT</v>
          </cell>
          <cell r="G485" t="str">
            <v>075/SMADS/2014</v>
          </cell>
          <cell r="K485" t="str">
            <v>MOCA - MOVIMENTO DE ORIENTAÇÃO À CRIANÇA E AO ADOLESCENTE</v>
          </cell>
          <cell r="L485" t="str">
            <v>73.386.070/0001-01</v>
          </cell>
          <cell r="M485" t="str">
            <v>SCFV - MODALIDADE CCA: CENTRO PARA CRIANÇAS E ADOLESCENTES COM ATENDIMENTO DE 06 A 14 ANOS E 11 MESES</v>
          </cell>
          <cell r="N485" t="str">
            <v>CCA NAZARETH - VIDA NOVA</v>
          </cell>
          <cell r="Y485">
            <v>120</v>
          </cell>
          <cell r="AC485">
            <v>41760</v>
          </cell>
          <cell r="AD485">
            <v>43585</v>
          </cell>
          <cell r="AE485">
            <v>41752</v>
          </cell>
          <cell r="AG485" t="str">
            <v>93.10.08.243.3013.2059.3.3.50.39.00.0X - MANUTENÇÃO E OPERAÇÃO DOS ESPAÇOS DE CONVIVÊNCIA E FORTALECIMENTO DE VÍNCULOS - CRIANÇAS E ADOLESCENTES</v>
          </cell>
          <cell r="AH485">
            <v>46192.770000000004</v>
          </cell>
        </row>
        <row r="486">
          <cell r="A486" t="str">
            <v>194/2018 DOC 21/04/2018</v>
          </cell>
          <cell r="B486" t="str">
            <v xml:space="preserve">6024.2018.0001679-1    </v>
          </cell>
          <cell r="C486" t="str">
            <v>6024.2018-0001859-0 emergencial / anterior</v>
          </cell>
          <cell r="D486" t="str">
            <v>IT</v>
          </cell>
          <cell r="G486" t="str">
            <v>530/smads/2018</v>
          </cell>
          <cell r="K486" t="str">
            <v>PROJETO CULTURAL EDUCACIONAL NOVO PANTANAL - PROCEDU</v>
          </cell>
          <cell r="L486" t="str">
            <v>08.926.150/0001-32</v>
          </cell>
          <cell r="M486" t="str">
            <v>SCFV - MODALIDADE CCA: CENTRO PARA CRIANÇAS E ADOLESCENTES COM ATENDIMENTO DE 06 A 14 ANOS E 11 MESES</v>
          </cell>
          <cell r="N486" t="str">
            <v>CCA PROCEDU ITAIM PAULISTA</v>
          </cell>
          <cell r="Y486">
            <v>180</v>
          </cell>
          <cell r="AC486">
            <v>43379</v>
          </cell>
          <cell r="AD486">
            <v>45204</v>
          </cell>
          <cell r="AE486">
            <v>43396</v>
          </cell>
          <cell r="AG486" t="str">
            <v>93.10.08.243.3013.2059.3.3.50.39.00.0X - MANUTENÇÃO E OPERAÇÃO DOS ESPAÇOS DE CONVIVÊNCIA E FORTALECIMENTO DE VÍNCULOS - CRIANÇAS E ADOLESCENTES</v>
          </cell>
          <cell r="AH486">
            <v>59805.58</v>
          </cell>
        </row>
        <row r="487">
          <cell r="A487" t="str">
            <v>155/2014 DOC 19/05/2015</v>
          </cell>
          <cell r="B487" t="str">
            <v>2015.0.121.065.0</v>
          </cell>
          <cell r="C487" t="str">
            <v>adaptado doc 30/01/2018</v>
          </cell>
          <cell r="D487" t="str">
            <v>IT</v>
          </cell>
          <cell r="G487" t="str">
            <v>215/SMADS/2015</v>
          </cell>
          <cell r="K487" t="str">
            <v>SOCIEDADE AMIGOS DE VILA MARA JARDIM MAIA E VILA ADJACENTES</v>
          </cell>
          <cell r="L487" t="str">
            <v>43.220.540/0001-93</v>
          </cell>
          <cell r="M487" t="str">
            <v>SCFV - MODALIDADE CCA: CENTRO PARA CRIANÇAS E ADOLESCENTES COM ATENDIMENTO DE 06 A 14 ANOS E 11 MESES</v>
          </cell>
          <cell r="N487" t="str">
            <v>CCA CRIANÇA CIDADÃ</v>
          </cell>
          <cell r="Y487">
            <v>120</v>
          </cell>
          <cell r="AC487">
            <v>42323</v>
          </cell>
          <cell r="AD487">
            <v>44149</v>
          </cell>
          <cell r="AE487">
            <v>42321</v>
          </cell>
          <cell r="AG487" t="str">
            <v>93.10.08.243.3013.2059.3.3.50.39.00.0X - MANUTENÇÃO E OPERAÇÃO DOS ESPAÇOS DE CONVIVÊNCIA E FORTALECIMENTO DE VÍNCULOS - CRIANÇAS E ADOLESCENTES</v>
          </cell>
          <cell r="AH487">
            <v>48383.27</v>
          </cell>
        </row>
        <row r="488">
          <cell r="A488" t="str">
            <v>293/2013 DOC 09/02/2013</v>
          </cell>
          <cell r="B488" t="str">
            <v>2013.0.003.920.1</v>
          </cell>
          <cell r="C488" t="str">
            <v>6024.2018/0003343-2 edital 255/2018 doc 25/05/2018   ///   6024.2017-0003240-0 edital 337/2017 doc 23/12/2017 PREJUDICADO DOC 09/05/2018</v>
          </cell>
          <cell r="D488" t="str">
            <v>IT</v>
          </cell>
          <cell r="G488" t="str">
            <v>333/SMADS/2013</v>
          </cell>
          <cell r="K488" t="str">
            <v>ASSOCIAÇÃO COMUNITÁRIA DAS MULHERES DO MOVIMENTO SEM TERRA DE ERMELINO MATARAZZO</v>
          </cell>
          <cell r="L488" t="str">
            <v>68.478.791/0001-01</v>
          </cell>
          <cell r="M488" t="str">
            <v>SCFV - MODALIDADE CCA: CENTRO PARA CRIANÇAS E ADOLESCENTES COM ATENDIMENTO DE 06 A 14 ANOS E 11 MESES</v>
          </cell>
          <cell r="N488" t="str">
            <v>DOM ANGÉLICO SÂNDALO</v>
          </cell>
          <cell r="Y488">
            <v>300</v>
          </cell>
          <cell r="AC488">
            <v>41365</v>
          </cell>
          <cell r="AD488">
            <v>43555</v>
          </cell>
          <cell r="AE488">
            <v>41365</v>
          </cell>
          <cell r="AG488" t="str">
            <v>93.10.08.243.3013.2059.3.3.50.39.00.0X - MANUTENÇÃO E OPERAÇÃO DOS ESPAÇOS DE CONVIVÊNCIA E FORTALECIMENTO DE VÍNCULOS - CRIANÇAS E ADOLESCENTES</v>
          </cell>
          <cell r="AH488">
            <v>92648.639999999999</v>
          </cell>
        </row>
        <row r="489">
          <cell r="A489" t="str">
            <v>369/2015 doc 07/01/2016</v>
          </cell>
          <cell r="B489" t="str">
            <v>2015.0.329.030.8</v>
          </cell>
          <cell r="C489" t="str">
            <v>ADAPTADO DOC 24/03/2018 // Adit 02/2018 redução de aluguel</v>
          </cell>
          <cell r="D489" t="str">
            <v>IT</v>
          </cell>
          <cell r="G489" t="str">
            <v>078/SMADS/2016</v>
          </cell>
          <cell r="K489" t="str">
            <v>CASA DE ISABEL CENTRO DE APOIO À MULHER À CRIANÇA E O ADOLESCENTE VÍTIMAS DE VIOLÊNCIA DOMÉSTICA E SITUAÇÃO DE RISCO</v>
          </cell>
          <cell r="L489" t="str">
            <v>04.488.578/0001-90</v>
          </cell>
          <cell r="M489" t="str">
            <v>SCFV - MODALIDADE CCA: CENTRO PARA CRIANÇAS E ADOLESCENTES COM ATENDIMENTO DE 06 A 14 ANOS E 11 MESES</v>
          </cell>
          <cell r="N489" t="str">
            <v>GENTE DA GENTE</v>
          </cell>
          <cell r="Y489">
            <v>60</v>
          </cell>
          <cell r="AC489">
            <v>42491</v>
          </cell>
          <cell r="AD489">
            <v>44316</v>
          </cell>
          <cell r="AE489">
            <v>42489</v>
          </cell>
          <cell r="AG489" t="str">
            <v>93.10.08.243.3013.2059.3.3.50.39.00.0X - MANUTENÇÃO E OPERAÇÃO DOS ESPAÇOS DE CONVIVÊNCIA E FORTALECIMENTO DE VÍNCULOS - CRIANÇAS E ADOLESCENTES</v>
          </cell>
          <cell r="AH489">
            <v>34307.449999999997</v>
          </cell>
        </row>
        <row r="491">
          <cell r="A491" t="str">
            <v xml:space="preserve"> edital 176-2017 doc 08/12/2017</v>
          </cell>
          <cell r="B491" t="str">
            <v>6024.2017-0003044-0</v>
          </cell>
          <cell r="D491" t="str">
            <v>IQ</v>
          </cell>
          <cell r="G491" t="str">
            <v>103/SMADS/2018</v>
          </cell>
          <cell r="K491" t="str">
            <v>CENTRO SOCIAL PADRE CÍCERO ROMÃO</v>
          </cell>
          <cell r="L491" t="str">
            <v>59.829.622/0001-70</v>
          </cell>
          <cell r="M491" t="str">
            <v>SCFV - MODALIDADE CCA: CENTRO PARA CRIANÇAS E ADOLESCENTES COM ATENDIMENTO DE 06 A 14 ANOS E 11 MESES</v>
          </cell>
          <cell r="N491" t="str">
            <v>CCA JARDIM SANTA TEREZINHA</v>
          </cell>
          <cell r="Y491">
            <v>120</v>
          </cell>
          <cell r="AC491">
            <v>43191</v>
          </cell>
          <cell r="AD491">
            <v>45016</v>
          </cell>
          <cell r="AE491">
            <v>43207</v>
          </cell>
          <cell r="AG491" t="str">
            <v>93.10.08.243.3013.2059.3.3.50.39.00.0X - MANUTENÇÃO E OPERAÇÃO DOS ESPAÇOS DE CONVIVÊNCIA E FORTALECIMENTO DE VÍNCULOS - CRIANÇAS E ADOLESCENTES</v>
          </cell>
          <cell r="AH491">
            <v>39247.08</v>
          </cell>
        </row>
        <row r="492">
          <cell r="A492" t="str">
            <v>Edital 120-2017 doc 06/12/2017</v>
          </cell>
          <cell r="B492" t="str">
            <v>6024.2017-0003029-6</v>
          </cell>
          <cell r="C492" t="str">
            <v xml:space="preserve"> </v>
          </cell>
          <cell r="D492" t="str">
            <v>IQ</v>
          </cell>
          <cell r="G492" t="str">
            <v>387/SMADS/2018</v>
          </cell>
          <cell r="K492" t="str">
            <v>OBRA SOCIAL DOM BOSCO</v>
          </cell>
          <cell r="L492" t="str">
            <v>61.882.395/0010-89</v>
          </cell>
          <cell r="M492" t="str">
            <v>SCFV - MODALIDADE CCA: CENTRO PARA CRIANÇAS E ADOLESCENTES COM ATENDIMENTO DE 06 A 14 ANOS E 11 MESES</v>
          </cell>
          <cell r="N492" t="str">
            <v>CCA NOSSA SENHORA APARECIDA</v>
          </cell>
          <cell r="Y492">
            <v>210</v>
          </cell>
          <cell r="AC492">
            <v>43313</v>
          </cell>
          <cell r="AD492">
            <v>45138</v>
          </cell>
          <cell r="AE492">
            <v>43354</v>
          </cell>
          <cell r="AG492" t="str">
            <v>93.10.08.243.3013.2059.3.3.50.39.00.0X - MANUTENÇÃO E OPERAÇÃO DOS ESPAÇOS DE CONVIVÊNCIA E FORTALECIMENTO DE VÍNCULOS - CRIANÇAS E ADOLESCENTES</v>
          </cell>
          <cell r="AH492">
            <v>63691.71</v>
          </cell>
        </row>
        <row r="493">
          <cell r="A493" t="str">
            <v>Edital 175/2017 doc 14/12/2017</v>
          </cell>
          <cell r="B493" t="str">
            <v>6024.2017-0003038-5</v>
          </cell>
          <cell r="C493" t="str">
            <v xml:space="preserve"> </v>
          </cell>
          <cell r="D493" t="str">
            <v>IQ</v>
          </cell>
          <cell r="G493" t="str">
            <v>124/SMADS/2018</v>
          </cell>
          <cell r="K493" t="str">
            <v>CENTRO SOCIAL LEME DO PRADO</v>
          </cell>
          <cell r="L493" t="str">
            <v>43.845.585/0001-53</v>
          </cell>
          <cell r="M493" t="str">
            <v>SCFV - MODALIDADE CCA: CENTRO PARA CRIANÇAS E ADOLESCENTES COM ATENDIMENTO DE 06 A 14 ANOS E 11 MESES</v>
          </cell>
          <cell r="N493" t="str">
            <v>LEME DO PRADO</v>
          </cell>
          <cell r="Y493">
            <v>120</v>
          </cell>
          <cell r="AC493">
            <v>43191</v>
          </cell>
          <cell r="AD493">
            <v>45016</v>
          </cell>
          <cell r="AE493">
            <v>43202</v>
          </cell>
          <cell r="AG493" t="str">
            <v>93.10.08.243.3013.2059.3.3.50.39.00.0X - MANUTENÇÃO E OPERAÇÃO DOS ESPAÇOS DE CONVIVÊNCIA E FORTALECIMENTO DE VÍNCULOS - CRIANÇAS E ADOLESCENTES</v>
          </cell>
          <cell r="AH493">
            <v>39247.08</v>
          </cell>
        </row>
        <row r="494">
          <cell r="A494" t="str">
            <v>Edital 190/2017 doc 14/12/2017</v>
          </cell>
          <cell r="B494" t="str">
            <v>6024.2017-0003049-0</v>
          </cell>
          <cell r="C494" t="str">
            <v xml:space="preserve"> </v>
          </cell>
          <cell r="D494" t="str">
            <v>IQ</v>
          </cell>
          <cell r="G494" t="str">
            <v>498/SMADS/2018</v>
          </cell>
          <cell r="K494" t="str">
            <v>UNIÃO CIDADE LIDER PRO MELHORAMENTOS DO BAIRRO</v>
          </cell>
          <cell r="L494" t="str">
            <v>50.861.129/0001-62</v>
          </cell>
          <cell r="M494" t="str">
            <v>SCFV - MODALIDADE CCA: CENTRO PARA CRIANÇAS E ADOLESCENTES COM ATENDIMENTO DE 06 A 14 ANOS E 11 MESES</v>
          </cell>
          <cell r="N494" t="str">
            <v>CCA UNIÃO CIDADE LIDER</v>
          </cell>
          <cell r="Y494">
            <v>60</v>
          </cell>
          <cell r="AC494">
            <v>43374</v>
          </cell>
          <cell r="AD494">
            <v>45199</v>
          </cell>
          <cell r="AE494">
            <v>43381</v>
          </cell>
          <cell r="AG494" t="str">
            <v>93.10.08.243.3013.2059.3.3.50.39.00.0X - MANUTENÇÃO E OPERAÇÃO DOS ESPAÇOS DE CONVIVÊNCIA E FORTALECIMENTO DE VÍNCULOS - CRIANÇAS E ADOLESCENTES</v>
          </cell>
          <cell r="AH494">
            <v>29507.56</v>
          </cell>
        </row>
        <row r="495">
          <cell r="A495" t="str">
            <v>Edital 189/2017 doc 14/12/2017</v>
          </cell>
          <cell r="B495" t="str">
            <v>6024.2017-0003042-3</v>
          </cell>
          <cell r="C495" t="str">
            <v xml:space="preserve"> </v>
          </cell>
          <cell r="D495" t="str">
            <v>IQ</v>
          </cell>
          <cell r="G495" t="str">
            <v>465/SMADS/2018</v>
          </cell>
          <cell r="K495" t="str">
            <v>CENTRO SOCIAL PADRE BATISTA</v>
          </cell>
          <cell r="L495" t="str">
            <v>55.292.379/0001-42</v>
          </cell>
          <cell r="M495" t="str">
            <v>SCFV - MODALIDADE CCA: CENTRO PARA CRIANÇAS E ADOLESCENTES COM ATENDIMENTO DE 06 A 14 ANOS E 11 MESES</v>
          </cell>
          <cell r="N495" t="str">
            <v>CCA SÃO FRANCISCO DE ASSIS</v>
          </cell>
          <cell r="Y495">
            <v>120</v>
          </cell>
          <cell r="AC495">
            <v>43344</v>
          </cell>
          <cell r="AD495">
            <v>45169</v>
          </cell>
          <cell r="AE495">
            <v>43348</v>
          </cell>
          <cell r="AG495" t="str">
            <v>93.10.08.243.3013.2059.3.3.50.39.00.0X - MANUTENÇÃO E OPERAÇÃO DOS ESPAÇOS DE CONVIVÊNCIA E FORTALECIMENTO DE VÍNCULOS - CRIANÇAS E ADOLESCENTES</v>
          </cell>
          <cell r="AH495">
            <v>42856.46</v>
          </cell>
        </row>
        <row r="496">
          <cell r="A496" t="str">
            <v xml:space="preserve"> edital 154/2017 doc 07/12/2017</v>
          </cell>
          <cell r="B496" t="str">
            <v>6024.2017-0003041-5</v>
          </cell>
          <cell r="D496" t="str">
            <v>IQ</v>
          </cell>
          <cell r="G496" t="str">
            <v>366/SMADS/2018</v>
          </cell>
          <cell r="K496" t="str">
            <v>OBRA SOCIAL DOM BOSCO</v>
          </cell>
          <cell r="L496" t="str">
            <v>61.882.395/0007-83</v>
          </cell>
          <cell r="M496" t="str">
            <v>SCFV - MODALIDADE CCA: CENTRO PARA CRIANÇAS E ADOLESCENTES COM ATENDIMENTO DE 06 A 14 ANOS E 11 MESES</v>
          </cell>
          <cell r="N496" t="str">
            <v>CCA SANTO ANTONIO</v>
          </cell>
          <cell r="Y496">
            <v>60</v>
          </cell>
          <cell r="AC496">
            <v>43313</v>
          </cell>
          <cell r="AD496">
            <v>45138</v>
          </cell>
          <cell r="AE496">
            <v>43328</v>
          </cell>
          <cell r="AG496" t="str">
            <v>93.10.08.243.3013.2059.3.3.50.39.00.0X - MANUTENÇÃO E OPERAÇÃO DOS ESPAÇOS DE CONVIVÊNCIA E FORTALECIMENTO DE VÍNCULOS - CRIANÇAS E ADOLESCENTES</v>
          </cell>
          <cell r="AH496">
            <v>26345.08</v>
          </cell>
        </row>
        <row r="497">
          <cell r="A497" t="str">
            <v>118/2014 DOC 23/08/2014</v>
          </cell>
          <cell r="B497" t="str">
            <v>2014.0.225.355.5</v>
          </cell>
          <cell r="C497" t="str">
            <v>adaptado doc 20/04/2018</v>
          </cell>
          <cell r="D497" t="str">
            <v>IQ</v>
          </cell>
          <cell r="G497" t="str">
            <v>167/SMADS/2014</v>
          </cell>
          <cell r="K497" t="str">
            <v>OBRA SOCIAL DOM BOSCO</v>
          </cell>
          <cell r="L497" t="str">
            <v>61.882.395/0008-64</v>
          </cell>
          <cell r="M497" t="str">
            <v>SCFV - MODALIDADE CCA: CENTRO PARA CRIANÇAS E ADOLESCENTES COM ATENDIMENTO DE 06 A 14 ANOS E 11 MESES</v>
          </cell>
          <cell r="N497" t="str">
            <v>CCA BOM PASTOR</v>
          </cell>
          <cell r="Y497">
            <v>180</v>
          </cell>
          <cell r="AC497">
            <v>41940</v>
          </cell>
          <cell r="AD497">
            <v>43765</v>
          </cell>
          <cell r="AE497">
            <v>41940</v>
          </cell>
          <cell r="AG497" t="str">
            <v>93.10.08.243.3013.2059.3.3.50.39.00.0X - MANUTENÇÃO E OPERAÇÃO DOS ESPAÇOS DE CONVIVÊNCIA E FORTALECIMENTO DE VÍNCULOS - CRIANÇAS E ADOLESCENTES</v>
          </cell>
          <cell r="AH497">
            <v>57334.04</v>
          </cell>
        </row>
        <row r="498">
          <cell r="A498" t="str">
            <v xml:space="preserve"> edital 092/2017 doc 07/12/2017</v>
          </cell>
          <cell r="B498" t="str">
            <v>6024.2017-0003043-1</v>
          </cell>
          <cell r="D498" t="str">
            <v>IQ</v>
          </cell>
          <cell r="G498" t="str">
            <v>384/SMADS/2018</v>
          </cell>
          <cell r="K498" t="str">
            <v>ASSOCIAÇÃO DE ASSISTÊNCIA SOCIAL ENY VIEIRA MACHADO</v>
          </cell>
          <cell r="L498" t="str">
            <v>15.308.663/0001-45</v>
          </cell>
          <cell r="M498" t="str">
            <v>SCFV - MODALIDADE CCA: CENTRO PARA CRIANÇAS E ADOLESCENTES COM ATENDIMENTO DE 06 A 14 ANOS E 11 MESES</v>
          </cell>
          <cell r="N498" t="str">
            <v>CCA SANTA MARCELINA</v>
          </cell>
          <cell r="Y498">
            <v>480</v>
          </cell>
          <cell r="AC498">
            <v>43313</v>
          </cell>
          <cell r="AD498">
            <v>45138</v>
          </cell>
          <cell r="AE498">
            <v>43333</v>
          </cell>
          <cell r="AG498" t="str">
            <v>93.10.08.243.3013.2059.3.3.50.39.00.0X - MANUTENÇÃO E OPERAÇÃO DOS ESPAÇOS DE CONVIVÊNCIA E FORTALECIMENTO DE VÍNCULOS - CRIANÇAS E ADOLESCENTES</v>
          </cell>
          <cell r="AH498">
            <v>126933.22</v>
          </cell>
        </row>
        <row r="499">
          <cell r="A499" t="str">
            <v>068/2014 doc 26/04/2014</v>
          </cell>
          <cell r="B499" t="str">
            <v>2014.0.108.095.9</v>
          </cell>
          <cell r="C499" t="str">
            <v>adaptado doc 20/04/2018 //</v>
          </cell>
          <cell r="D499" t="str">
            <v>IQ</v>
          </cell>
          <cell r="G499" t="str">
            <v>137/SMADS/2014</v>
          </cell>
          <cell r="K499" t="str">
            <v>ASSOCIAÇÃO DE ASSISTÊNCIA SOCIAL ENY VIEIRA MACHADO</v>
          </cell>
          <cell r="L499" t="str">
            <v>15.308.663/0001-45</v>
          </cell>
          <cell r="M499" t="str">
            <v>SCFV - MODALIDADE CCA: CENTRO PARA CRIANÇAS E ADOLESCENTES COM ATENDIMENTO DE 06 A 14 ANOS E 11 MESES</v>
          </cell>
          <cell r="N499" t="str">
            <v>CCA NOSSA SENHORA DO DIVINO PRANTO</v>
          </cell>
          <cell r="Y499">
            <v>60</v>
          </cell>
          <cell r="AC499">
            <v>41913</v>
          </cell>
          <cell r="AD499">
            <v>43738</v>
          </cell>
          <cell r="AE499">
            <v>41901</v>
          </cell>
          <cell r="AG499" t="str">
            <v>93.10.08.243.3013.2059.3.3.50.39.00.0X - MANUTENÇÃO E OPERAÇÃO DOS ESPAÇOS DE CONVIVÊNCIA E FORTALECIMENTO DE VÍNCULOS - CRIANÇAS E ADOLESCENTES</v>
          </cell>
          <cell r="AH499">
            <v>31562.47</v>
          </cell>
        </row>
        <row r="500">
          <cell r="A500" t="str">
            <v>159/2014 DOC 18/09/2014</v>
          </cell>
          <cell r="B500" t="str">
            <v>2014.0.261.014.5</v>
          </cell>
          <cell r="C500" t="str">
            <v>adaptado doc 20/04/2018</v>
          </cell>
          <cell r="D500" t="str">
            <v>IQ</v>
          </cell>
          <cell r="G500" t="str">
            <v>180/SMADS/2014</v>
          </cell>
          <cell r="K500" t="str">
            <v>ASSOCIAÇÃO BENEFICENTE COMUNITÁRIA AURORA - ABC AURORA</v>
          </cell>
          <cell r="L500" t="str">
            <v>01.429.614/0001-56</v>
          </cell>
          <cell r="M500" t="str">
            <v>SCFV - MODALIDADE CCA: CENTRO PARA CRIANÇAS E ADOLESCENTES COM ATENDIMENTO DE 06 A 14 ANOS E 11 MESES</v>
          </cell>
          <cell r="N500" t="str">
            <v>CCA MENINOS E MENINAS DO ABC AURORA</v>
          </cell>
          <cell r="Y500">
            <v>120</v>
          </cell>
          <cell r="AC500">
            <v>41940</v>
          </cell>
          <cell r="AD500">
            <v>43765</v>
          </cell>
          <cell r="AE500">
            <v>41940</v>
          </cell>
          <cell r="AG500" t="str">
            <v>93.10.08.243.3013.2059.3.3.50.39.00.0X - MANUTENÇÃO E OPERAÇÃO DOS ESPAÇOS DE CONVIVÊNCIA E FORTALECIMENTO DE VÍNCULOS - CRIANÇAS E ADOLESCENTES</v>
          </cell>
          <cell r="AH500">
            <v>42856.46</v>
          </cell>
        </row>
        <row r="501">
          <cell r="A501" t="str">
            <v>182/2013 DOC 01/02/2013</v>
          </cell>
          <cell r="B501" t="str">
            <v>2013.0.004.040.4</v>
          </cell>
          <cell r="C501" t="str">
            <v>6024.2017-0003027-0 Edital 174/2017 doc 19/12/2017</v>
          </cell>
          <cell r="D501" t="str">
            <v>IQ</v>
          </cell>
          <cell r="G501" t="str">
            <v>199/SMADS/2013</v>
          </cell>
          <cell r="K501" t="str">
            <v>JARDINS UNIDOS NUM TRABALHO DE OBRAS SOCIAIS - JUNTOS</v>
          </cell>
          <cell r="L501" t="str">
            <v>48.492.391/0001-35</v>
          </cell>
          <cell r="M501" t="str">
            <v>SCFV - MODALIDADE CCA: CENTRO PARA CRIANÇAS E ADOLESCENTES COM ATENDIMENTO DE 06 A 14 ANOS E 11 MESES</v>
          </cell>
          <cell r="N501" t="str">
            <v>JUNTOS I</v>
          </cell>
          <cell r="Y501">
            <v>120</v>
          </cell>
          <cell r="AC501">
            <v>41365</v>
          </cell>
          <cell r="AD501">
            <v>43555</v>
          </cell>
          <cell r="AE501">
            <v>41365</v>
          </cell>
          <cell r="AG501" t="str">
            <v>93.10.08.243.3013.2059.3.3.50.39.00.0X - MANUTENÇÃO E OPERAÇÃO DOS ESPAÇOS DE CONVIVÊNCIA E FORTALECIMENTO DE VÍNCULOS - CRIANÇAS E ADOLESCENTES</v>
          </cell>
          <cell r="AH501">
            <v>42856.46</v>
          </cell>
        </row>
        <row r="502">
          <cell r="A502" t="str">
            <v>115/2013 doc 30/01/2013</v>
          </cell>
          <cell r="B502" t="str">
            <v>2013.0.004.038.2</v>
          </cell>
          <cell r="C502" t="str">
            <v>6024.2017-0003036-9 EDITAL 202-2017 DOC 14/12/2017</v>
          </cell>
          <cell r="D502" t="str">
            <v>IQ</v>
          </cell>
          <cell r="G502" t="str">
            <v>124/SMADS/2013</v>
          </cell>
          <cell r="K502" t="str">
            <v>JARDINS UNIDOS NUM TRABALHO DE OBRAS SOCIAIS - JUNTOS</v>
          </cell>
          <cell r="L502" t="str">
            <v>48.492.391/0001-35</v>
          </cell>
          <cell r="M502" t="str">
            <v>SCFV - MODALIDADE CCA: CENTRO PARA CRIANÇAS E ADOLESCENTES COM ATENDIMENTO DE 06 A 14 ANOS E 11 MESES</v>
          </cell>
          <cell r="N502" t="str">
            <v>JUNTOS II</v>
          </cell>
          <cell r="Y502">
            <v>120</v>
          </cell>
          <cell r="AC502">
            <v>41365</v>
          </cell>
          <cell r="AD502">
            <v>43555</v>
          </cell>
          <cell r="AE502">
            <v>41365</v>
          </cell>
          <cell r="AG502" t="str">
            <v>93.10.08.243.3013.2059.3.3.50.39.00.0X - MANUTENÇÃO E OPERAÇÃO DOS ESPAÇOS DE CONVIVÊNCIA E FORTALECIMENTO DE VÍNCULOS - CRIANÇAS E ADOLESCENTES</v>
          </cell>
          <cell r="AH502">
            <v>42856.46</v>
          </cell>
        </row>
        <row r="503">
          <cell r="A503" t="str">
            <v>edital 059/2018 doc 25/01/2018</v>
          </cell>
          <cell r="B503" t="str">
            <v>6024.2018-0000263-4</v>
          </cell>
          <cell r="C503" t="str">
            <v xml:space="preserve"> </v>
          </cell>
          <cell r="D503" t="str">
            <v>IQ</v>
          </cell>
          <cell r="G503" t="str">
            <v>160/SMADS/2018</v>
          </cell>
          <cell r="K503" t="str">
            <v>JARDINS UNIDOS NUM TRABALHO DE OBRAS SOCIAIS - JUNTOS</v>
          </cell>
          <cell r="L503" t="str">
            <v>48.492.391/0001-35</v>
          </cell>
          <cell r="M503" t="str">
            <v>SCFV - MODALIDADE CCA: CENTRO PARA CRIANÇAS E ADOLESCENTES COM ATENDIMENTO DE 06 A 14 ANOS E 11 MESES</v>
          </cell>
          <cell r="N503" t="str">
            <v>CCA JUNTOS PARQUE SAVOY</v>
          </cell>
          <cell r="Y503">
            <v>120</v>
          </cell>
          <cell r="AC503">
            <v>43206</v>
          </cell>
          <cell r="AD503">
            <v>45031</v>
          </cell>
          <cell r="AE503">
            <v>43214</v>
          </cell>
          <cell r="AG503" t="str">
            <v>93.10.08.243.3013.2059.3.3.50.39.00.0X - MANUTENÇÃO E OPERAÇÃO DOS ESPAÇOS DE CONVIVÊNCIA E FORTALECIMENTO DE VÍNCULOS - CRIANÇAS E ADOLESCENTES</v>
          </cell>
          <cell r="AH503">
            <v>45527.659999999996</v>
          </cell>
        </row>
        <row r="504">
          <cell r="A504" t="str">
            <v xml:space="preserve"> Edital 219/2017 doc 14/12/2017</v>
          </cell>
          <cell r="B504" t="str">
            <v>6024.2017-0003048-2</v>
          </cell>
          <cell r="D504" t="str">
            <v>IQ</v>
          </cell>
          <cell r="G504" t="str">
            <v>513/SMADS/2018</v>
          </cell>
          <cell r="K504" t="str">
            <v>AÇÃO COMUNITÁRIA SÃO JOSÉ OPERÁRIO</v>
          </cell>
          <cell r="L504" t="str">
            <v>53.494.894/0001-80</v>
          </cell>
          <cell r="M504" t="str">
            <v>SCFV - MODALIDADE CCA: CENTRO PARA CRIANÇAS E ADOLESCENTES COM ATENDIMENTO DE 06 A 14 ANOS E 11 MESES</v>
          </cell>
          <cell r="N504" t="str">
            <v>CCA SÃO JOSÉ OPERÁRIO</v>
          </cell>
          <cell r="Y504">
            <v>180</v>
          </cell>
          <cell r="AC504">
            <v>43374</v>
          </cell>
          <cell r="AD504">
            <v>45199</v>
          </cell>
          <cell r="AE504">
            <v>43384</v>
          </cell>
          <cell r="AG504" t="str">
            <v>93.10.08.243.3013.2059.3.3.50.39.00.0X - MANUTENÇÃO E OPERAÇÃO DOS ESPAÇOS DE CONVIVÊNCIA E FORTALECIMENTO DE VÍNCULOS - CRIANÇAS E ADOLESCENTES</v>
          </cell>
          <cell r="AH504">
            <v>62437.72</v>
          </cell>
        </row>
        <row r="505">
          <cell r="A505" t="str">
            <v>edital 130-2017 doc 07/12/2017</v>
          </cell>
          <cell r="B505" t="str">
            <v>6024.2017-0003040-7</v>
          </cell>
          <cell r="C505" t="str">
            <v xml:space="preserve"> </v>
          </cell>
          <cell r="D505" t="str">
            <v>IQ</v>
          </cell>
          <cell r="G505" t="str">
            <v>423/SMADS/2018</v>
          </cell>
          <cell r="K505" t="str">
            <v>ASSISTÊNCIA SOCIAL LAR DITOSO</v>
          </cell>
          <cell r="L505" t="str">
            <v>59.947.465/0001-05</v>
          </cell>
          <cell r="M505" t="str">
            <v>SCFV - MODALIDADE CCA: CENTRO PARA CRIANÇAS E ADOLESCENTES COM ATENDIMENTO DE 06 A 14 ANOS E 11 MESES</v>
          </cell>
          <cell r="N505" t="str">
            <v>CCA LAR DITOSO</v>
          </cell>
          <cell r="Y505">
            <v>120</v>
          </cell>
          <cell r="AC505">
            <v>43344</v>
          </cell>
          <cell r="AD505">
            <v>45169</v>
          </cell>
          <cell r="AE505">
            <v>43348</v>
          </cell>
          <cell r="AG505" t="str">
            <v>93.10.08.243.3013.2059.3.3.50.39.00.0X - MANUTENÇÃO E OPERAÇÃO DOS ESPAÇOS DE CONVIVÊNCIA E FORTALECIMENTO DE VÍNCULOS - CRIANÇAS E ADOLESCENTES</v>
          </cell>
          <cell r="AH505">
            <v>39247.08</v>
          </cell>
        </row>
        <row r="506">
          <cell r="A506" t="str">
            <v>Edital 129-2017 doc 06/12/2017</v>
          </cell>
          <cell r="B506" t="str">
            <v>6024.2017-0003046-6</v>
          </cell>
          <cell r="C506" t="str">
            <v xml:space="preserve"> </v>
          </cell>
          <cell r="D506" t="str">
            <v>IQ</v>
          </cell>
          <cell r="G506" t="str">
            <v>443/SMADS/2018</v>
          </cell>
          <cell r="K506" t="str">
            <v>CENTRO SOCIAL PADRE CÍCERO ROMÃO</v>
          </cell>
          <cell r="L506" t="str">
            <v>59.829.622/0001-70</v>
          </cell>
          <cell r="M506" t="str">
            <v>SCFV - MODALIDADE CCA: CENTRO PARA CRIANÇAS E ADOLESCENTES COM ATENDIMENTO DE 06 A 14 ANOS E 11 MESES</v>
          </cell>
          <cell r="N506" t="str">
            <v>CCA VILA PEDREIRA</v>
          </cell>
          <cell r="Y506">
            <v>150</v>
          </cell>
          <cell r="AC506">
            <v>43344</v>
          </cell>
          <cell r="AD506">
            <v>45169</v>
          </cell>
          <cell r="AE506">
            <v>43349</v>
          </cell>
          <cell r="AG506" t="str">
            <v>93.10.08.243.3013.2059.3.3.50.39.00.0X - MANUTENÇÃO E OPERAÇÃO DOS ESPAÇOS DE CONVIVÊNCIA E FORTALECIMENTO DE VÍNCULOS - CRIANÇAS E ADOLESCENTES</v>
          </cell>
          <cell r="AH506">
            <v>47143.75</v>
          </cell>
        </row>
        <row r="507">
          <cell r="A507" t="str">
            <v>edital 197/2017 doc 08/12/2017</v>
          </cell>
          <cell r="B507" t="str">
            <v>6024.2017-0003047-4</v>
          </cell>
          <cell r="C507" t="str">
            <v xml:space="preserve"> </v>
          </cell>
          <cell r="D507" t="str">
            <v>IQ</v>
          </cell>
          <cell r="G507" t="str">
            <v>425/SMADS/2018</v>
          </cell>
          <cell r="K507" t="str">
            <v>CASA DO CRISTO REDENTOR</v>
          </cell>
          <cell r="L507" t="str">
            <v>62.366.844/0001-08</v>
          </cell>
          <cell r="M507" t="str">
            <v>SCFV - MODALIDADE CCA: CENTRO PARA CRIANÇAS E ADOLESCENTES COM ATENDIMENTO DE 06 A 14 ANOS E 11 MESES</v>
          </cell>
          <cell r="N507" t="str">
            <v>CCA CASA DO CRISTO REDENTOR</v>
          </cell>
          <cell r="Y507">
            <v>60</v>
          </cell>
          <cell r="AC507">
            <v>43344</v>
          </cell>
          <cell r="AD507">
            <v>45169</v>
          </cell>
          <cell r="AE507">
            <v>43348</v>
          </cell>
          <cell r="AG507" t="str">
            <v>93.10.08.243.3013.2059.3.3.50.39.00.0X - MANUTENÇÃO E OPERAÇÃO DOS ESPAÇOS DE CONVIVÊNCIA E FORTALECIMENTO DE VÍNCULOS - CRIANÇAS E ADOLESCENTES</v>
          </cell>
          <cell r="AH507">
            <v>26345.08</v>
          </cell>
        </row>
        <row r="508">
          <cell r="A508" t="str">
            <v>221/2015 DOC 13/08/2015</v>
          </cell>
          <cell r="B508" t="str">
            <v>2015.0.200.020.9</v>
          </cell>
          <cell r="C508" t="str">
            <v>ADAPTADO DOC 02/02/2018</v>
          </cell>
          <cell r="D508" t="str">
            <v>IQ</v>
          </cell>
          <cell r="G508" t="str">
            <v>208/SMADS/2015</v>
          </cell>
          <cell r="K508" t="str">
            <v>INSTITUTO KWARAY</v>
          </cell>
          <cell r="L508" t="str">
            <v>02.861.398/0001-86</v>
          </cell>
          <cell r="M508" t="str">
            <v>SCFV - MODALIDADE CCA: CENTRO PARA CRIANÇAS E ADOLESCENTES COM ATENDIMENTO DE 06 A 14 ANOS E 11 MESES</v>
          </cell>
          <cell r="N508" t="str">
            <v>CCA THIAGO ABDALLA FIUZA</v>
          </cell>
          <cell r="Y508">
            <v>120</v>
          </cell>
          <cell r="AC508">
            <v>42339</v>
          </cell>
          <cell r="AD508">
            <v>44165</v>
          </cell>
          <cell r="AE508">
            <v>42319</v>
          </cell>
          <cell r="AG508" t="str">
            <v>93.10.08.243.3013.2059.3.3.50.39.00.0X - MANUTENÇÃO E OPERAÇÃO DOS ESPAÇOS DE CONVIVÊNCIA E FORTALECIMENTO DE VÍNCULOS - CRIANÇAS E ADOLESCENTES</v>
          </cell>
          <cell r="AH508">
            <v>45226.73</v>
          </cell>
        </row>
        <row r="509">
          <cell r="A509" t="str">
            <v>117/2014 DOC 23/08/2014</v>
          </cell>
          <cell r="B509" t="str">
            <v>2014.0.225.356.3</v>
          </cell>
          <cell r="C509" t="str">
            <v>adaptado doc 20/04/2018</v>
          </cell>
          <cell r="D509" t="str">
            <v>IQ</v>
          </cell>
          <cell r="G509" t="str">
            <v>168/SMADS/2014</v>
          </cell>
          <cell r="K509" t="str">
            <v>OBRA FILANTRÓPICA E MISSIONÁRIA "NOVO LAR BETANIA"</v>
          </cell>
          <cell r="L509" t="str">
            <v>65.508.855/0001-73</v>
          </cell>
          <cell r="M509" t="str">
            <v>SCFV - MODALIDADE CCA: CENTRO PARA CRIANÇAS E ADOLESCENTES COM ATENDIMENTO DE 06 A 14 ANOS E 11 MESES</v>
          </cell>
          <cell r="N509" t="str">
            <v>CCA NOVO LAR BETANIA</v>
          </cell>
          <cell r="Y509">
            <v>120</v>
          </cell>
          <cell r="AC509">
            <v>41940</v>
          </cell>
          <cell r="AD509">
            <v>43765</v>
          </cell>
          <cell r="AE509">
            <v>41940</v>
          </cell>
          <cell r="AG509" t="str">
            <v>93.10.08.243.3013.2059.3.3.50.39.00.0X - MANUTENÇÃO E OPERAÇÃO DOS ESPAÇOS DE CONVIVÊNCIA E FORTALECIMENTO DE VÍNCULOS - CRIANÇAS E ADOLESCENTES</v>
          </cell>
          <cell r="AH509">
            <v>42856.46</v>
          </cell>
        </row>
        <row r="510">
          <cell r="A510" t="str">
            <v>edital 153-2017 doc 07/12/2017</v>
          </cell>
          <cell r="B510" t="str">
            <v>6024.2017-0003039-3</v>
          </cell>
          <cell r="C510" t="str">
            <v xml:space="preserve"> </v>
          </cell>
          <cell r="D510" t="str">
            <v>IQ</v>
          </cell>
          <cell r="G510" t="str">
            <v>304/SMADS/2018</v>
          </cell>
          <cell r="K510" t="str">
            <v>OBRA SOCIAL DOM BOSCO</v>
          </cell>
          <cell r="L510" t="str">
            <v>61.882.395/0005-11</v>
          </cell>
          <cell r="M510" t="str">
            <v>SCFV - MODALIDADE CCA: CENTRO PARA CRIANÇAS E ADOLESCENTES COM ATENDIMENTO DE 06 A 14 ANOS E 11 MESES</v>
          </cell>
          <cell r="N510" t="str">
            <v>CCA SÃO JOSÉ</v>
          </cell>
          <cell r="Y510">
            <v>180</v>
          </cell>
          <cell r="AC510">
            <v>43282</v>
          </cell>
          <cell r="AD510">
            <v>45107</v>
          </cell>
          <cell r="AE510">
            <v>43298</v>
          </cell>
          <cell r="AG510" t="str">
            <v>93.10.08.243.3013.2059.3.3.50.39.00.0X - MANUTENÇÃO E OPERAÇÃO DOS ESPAÇOS DE CONVIVÊNCIA E FORTALECIMENTO DE VÍNCULOS - CRIANÇAS E ADOLESCENTES</v>
          </cell>
          <cell r="AH510">
            <v>57334.04</v>
          </cell>
        </row>
        <row r="512">
          <cell r="A512" t="str">
            <v>edital 252-2017 doc 14/12/2017</v>
          </cell>
          <cell r="B512" t="str">
            <v>6024.2017-0003097-0</v>
          </cell>
          <cell r="C512" t="str">
            <v xml:space="preserve"> </v>
          </cell>
          <cell r="D512" t="str">
            <v>JÁ</v>
          </cell>
          <cell r="G512" t="str">
            <v>503/SMADS/2018</v>
          </cell>
          <cell r="K512" t="str">
            <v>SOCIEDADE DE AMPARO FRATERNO CASA DO CAMINHO</v>
          </cell>
          <cell r="L512" t="str">
            <v>43.897.560/0001-01</v>
          </cell>
          <cell r="M512" t="str">
            <v>SCFV - MODALIDADE CCA: CENTRO PARA CRIANÇAS E ADOLESCENTES COM ATENDIMENTO DE 06 A 14 ANOS E 11 MESES</v>
          </cell>
          <cell r="N512" t="str">
            <v>CCA TIÃOZINHO</v>
          </cell>
          <cell r="Y512">
            <v>360</v>
          </cell>
          <cell r="AC512">
            <v>43374</v>
          </cell>
          <cell r="AD512">
            <v>45199</v>
          </cell>
          <cell r="AE512">
            <v>43389</v>
          </cell>
          <cell r="AG512" t="str">
            <v>93.10.08.243.3013.2059.3.3.50.39.00.0X - MANUTENÇÃO E OPERAÇÃO DOS ESPAÇOS DE CONVIVÊNCIA E FORTALECIMENTO DE VÍNCULOS - CRIANÇAS E ADOLESCENTES</v>
          </cell>
          <cell r="AH512">
            <v>98744.73</v>
          </cell>
        </row>
        <row r="513">
          <cell r="A513" t="str">
            <v>Edital 341/2018 doc 03/08/2018</v>
          </cell>
          <cell r="B513" t="str">
            <v xml:space="preserve">6024.2018/0006456-7
</v>
          </cell>
          <cell r="C513" t="str">
            <v xml:space="preserve">  2013.0.007.591.7 ANTERIOR</v>
          </cell>
          <cell r="D513" t="str">
            <v>JÁ</v>
          </cell>
          <cell r="G513" t="str">
            <v>544/SMADS/2018</v>
          </cell>
          <cell r="K513" t="str">
            <v>SAMARITANO SÃO FRANCISCO DE ASSIS</v>
          </cell>
          <cell r="L513" t="str">
            <v>02.267.820/0001-33</v>
          </cell>
          <cell r="M513" t="str">
            <v>SCFV - MODALIDADE CCA: CENTRO PARA CRIANÇAS E ADOLESCENTES COM ATENDIMENTO DE 06 A 14 ANOS E 11 MESES</v>
          </cell>
          <cell r="Y513">
            <v>180</v>
          </cell>
          <cell r="AC513">
            <v>43405</v>
          </cell>
          <cell r="AD513">
            <v>45230</v>
          </cell>
          <cell r="AE513">
            <v>43403</v>
          </cell>
          <cell r="AG513" t="str">
            <v>93.10.08.243.3013.2059.3.3.50.39.00.0X - MANUTENÇÃO E OPERAÇÃO DOS ESPAÇOS DE CONVIVÊNCIA E FORTALECIMENTO DE VÍNCULOS - CRIANÇAS E ADOLESCENTES</v>
          </cell>
          <cell r="AH513">
            <v>59805.58</v>
          </cell>
        </row>
        <row r="514">
          <cell r="A514" t="str">
            <v>Edital 248/2017 doc 21/12/2017</v>
          </cell>
          <cell r="B514" t="str">
            <v>6024.2017-0003103-9</v>
          </cell>
          <cell r="C514" t="str">
            <v>06/10/2018 - Autorização da Rescisão do TC  a partir de 01/10/2018 -processo administrativo 2013.0.007.590-9</v>
          </cell>
          <cell r="D514" t="str">
            <v>JÁ</v>
          </cell>
          <cell r="G514" t="str">
            <v>519/SMADS/2018</v>
          </cell>
          <cell r="K514" t="str">
            <v>ASSOCIAÇÃO METODISTA DE AÇÃO SOCIAL AMAS JABAQUARA</v>
          </cell>
          <cell r="L514" t="str">
            <v>56.825.334/0001-59</v>
          </cell>
          <cell r="M514" t="str">
            <v>SCFV - MODALIDADE CCA: CENTRO PARA CRIANÇAS E ADOLESCENTES COM ATENDIMENTO DE 06 A 14 ANOS E 11 MESES</v>
          </cell>
          <cell r="N514" t="str">
            <v>CCA AMAS JABAQUARA</v>
          </cell>
          <cell r="Y514">
            <v>120</v>
          </cell>
          <cell r="AC514">
            <v>43374</v>
          </cell>
          <cell r="AD514">
            <v>45199</v>
          </cell>
          <cell r="AE514">
            <v>43388</v>
          </cell>
          <cell r="AG514" t="str">
            <v>93.10.08.243.3013.2059.3.3.50.39.00.0X - MANUTENÇÃO E OPERAÇÃO DOS ESPAÇOS DE CONVIVÊNCIA E FORTALECIMENTO DE VÍNCULOS - CRIANÇAS E ADOLESCENTES</v>
          </cell>
          <cell r="AH514">
            <v>42856.46</v>
          </cell>
        </row>
        <row r="515">
          <cell r="A515" t="str">
            <v>487/2013 DOC 20/09/2013</v>
          </cell>
          <cell r="B515" t="str">
            <v>2013.0.233.051.5</v>
          </cell>
          <cell r="C515" t="str">
            <v>ADAPTADO DOC 26/04/2018 // DOC 27/10/2018 EDITAL 458/SMADS/2018 - 6024.2018.0009404-0</v>
          </cell>
          <cell r="D515" t="str">
            <v>JÁ</v>
          </cell>
          <cell r="G515" t="str">
            <v>575/SMADS/2013</v>
          </cell>
          <cell r="K515" t="str">
            <v>ASSOCIAÇÃO CRISTÃ DE MOÇOS DE SÃO PAULO - ACM</v>
          </cell>
          <cell r="L515" t="str">
            <v>60.982.576/0001-23</v>
          </cell>
          <cell r="M515" t="str">
            <v>SCFV - MODALIDADE CCA: CENTRO PARA CRIANÇAS E ADOLESCENTES COM ATENDIMENTO DE 06 A 14 ANOS E 11 MESES</v>
          </cell>
          <cell r="N515" t="str">
            <v>CDC LEIDE DAS NEVES</v>
          </cell>
          <cell r="Y515">
            <v>120</v>
          </cell>
          <cell r="AC515">
            <v>41640</v>
          </cell>
          <cell r="AD515">
            <v>43465</v>
          </cell>
          <cell r="AE515">
            <v>41628</v>
          </cell>
          <cell r="AG515" t="str">
            <v>93.10.08.243.3013.2059.3.3.50.39.00.0X - MANUTENÇÃO E OPERAÇÃO DOS ESPAÇOS DE CONVIVÊNCIA E FORTALECIMENTO DE VÍNCULOS - CRIANÇAS E ADOLESCENTES</v>
          </cell>
          <cell r="AH515">
            <v>39247.08</v>
          </cell>
        </row>
        <row r="516">
          <cell r="A516" t="str">
            <v>355/2013 doc 07/03/2013</v>
          </cell>
          <cell r="B516" t="str">
            <v>2012.0.275.499.2</v>
          </cell>
          <cell r="D516" t="str">
            <v>JÁ</v>
          </cell>
          <cell r="G516" t="str">
            <v>121/SMADS/2014</v>
          </cell>
          <cell r="K516" t="str">
            <v>ASSOCIAÇÃO VIVER MELHOR DO JARDIM MIRIAM</v>
          </cell>
          <cell r="L516" t="str">
            <v>05.097.443/0001-66</v>
          </cell>
          <cell r="M516" t="str">
            <v>SCFV - MODALIDADE CCA: CENTRO PARA CRIANÇAS E ADOLESCENTES COM ATENDIMENTO DE 06 A 14 ANOS E 11 MESES</v>
          </cell>
          <cell r="Y516">
            <v>120</v>
          </cell>
          <cell r="AC516">
            <v>41897</v>
          </cell>
          <cell r="AD516">
            <v>43722</v>
          </cell>
          <cell r="AE516">
            <v>41897</v>
          </cell>
          <cell r="AG516" t="str">
            <v>93.10.08.243.3013.2059.3.3.50.39.00.0X - MANUTENÇÃO E OPERAÇÃO DOS ESPAÇOS DE CONVIVÊNCIA E FORTALECIMENTO DE VÍNCULOS - CRIANÇAS E ADOLESCENTES</v>
          </cell>
          <cell r="AH516">
            <v>47702.049999999996</v>
          </cell>
        </row>
        <row r="517">
          <cell r="A517" t="str">
            <v>073/2014 DOC 20/05/2014</v>
          </cell>
          <cell r="B517" t="str">
            <v>2014.0.119.537.3</v>
          </cell>
          <cell r="C517" t="str">
            <v>ADAPTADO DOC 02/02/2018</v>
          </cell>
          <cell r="D517" t="str">
            <v>JÁ</v>
          </cell>
          <cell r="G517" t="str">
            <v>142/SMADS/2016</v>
          </cell>
          <cell r="K517" t="str">
            <v>ASSOCIAÇÃO VIVER MELHOR DO JARDIM MIRIAM</v>
          </cell>
          <cell r="L517" t="str">
            <v>05.097.443/0001-66</v>
          </cell>
          <cell r="M517" t="str">
            <v>SCFV - MODALIDADE CCA: CENTRO PARA CRIANÇAS E ADOLESCENTES COM ATENDIMENTO DE 06 A 14 ANOS E 11 MESES</v>
          </cell>
          <cell r="N517" t="str">
            <v>CCA JABAQUARA</v>
          </cell>
          <cell r="Y517">
            <v>60</v>
          </cell>
          <cell r="AC517">
            <v>42614</v>
          </cell>
          <cell r="AD517">
            <v>44439</v>
          </cell>
          <cell r="AE517">
            <v>42613</v>
          </cell>
          <cell r="AG517" t="str">
            <v>93.10.08.243.3013.2059.3.3.50.39.00.0X - MANUTENÇÃO E OPERAÇÃO DOS ESPAÇOS DE CONVIVÊNCIA E FORTALECIMENTO DE VÍNCULOS - CRIANÇAS E ADOLESCENTES</v>
          </cell>
          <cell r="AH517">
            <v>34131.93</v>
          </cell>
        </row>
        <row r="518">
          <cell r="A518" t="str">
            <v>160/2014 DOC 18/09/2014</v>
          </cell>
          <cell r="B518" t="str">
            <v>2014.0.259.486.7</v>
          </cell>
          <cell r="C518" t="str">
            <v>ADAPTADO DOC 27/04/2018</v>
          </cell>
          <cell r="D518" t="str">
            <v>JÁ</v>
          </cell>
          <cell r="G518" t="str">
            <v>175/SMADS/2014</v>
          </cell>
          <cell r="K518" t="str">
            <v>MAMÃE - ASSOCIAÇÃO DE ASSISTÊNCIA À CRIANÇA SANTAMARENSE</v>
          </cell>
          <cell r="L518" t="str">
            <v>62.915.459/0001-72</v>
          </cell>
          <cell r="M518" t="str">
            <v>SCFV - MODALIDADE CCA: CENTRO PARA CRIANÇAS E ADOLESCENTES COM ATENDIMENTO DE 06 A 14 ANOS E 11 MESES</v>
          </cell>
          <cell r="N518" t="str">
            <v>CCA</v>
          </cell>
          <cell r="Y518">
            <v>180</v>
          </cell>
          <cell r="AC518">
            <v>41940</v>
          </cell>
          <cell r="AD518">
            <v>43765</v>
          </cell>
          <cell r="AE518">
            <v>41940</v>
          </cell>
          <cell r="AG518" t="str">
            <v>93.10.08.243.3013.2059.3.3.50.39.00.0X - MANUTENÇÃO E OPERAÇÃO DOS ESPAÇOS DE CONVIVÊNCIA E FORTALECIMENTO DE VÍNCULOS - CRIANÇAS E ADOLESCENTES</v>
          </cell>
          <cell r="AH518">
            <v>62256.1</v>
          </cell>
        </row>
        <row r="519">
          <cell r="A519" t="str">
            <v>130/2016 DOC 30/07/2016</v>
          </cell>
          <cell r="B519" t="str">
            <v>2016.0.152.506.7</v>
          </cell>
          <cell r="C519" t="str">
            <v>adaptado doc 25/01/2018</v>
          </cell>
          <cell r="D519" t="str">
            <v>JÁ</v>
          </cell>
          <cell r="G519" t="str">
            <v>168/SMADS/2016</v>
          </cell>
          <cell r="K519" t="str">
            <v>AME</v>
          </cell>
          <cell r="L519" t="str">
            <v>43.896.505/0001-99</v>
          </cell>
          <cell r="M519" t="str">
            <v>SCFV - MODALIDADE CCA: CENTRO PARA CRIANÇAS E ADOLESCENTES COM ATENDIMENTO DE 06 A 14 ANOS E 11 MESES</v>
          </cell>
          <cell r="N519" t="str">
            <v>CCA AME</v>
          </cell>
          <cell r="Y519">
            <v>180</v>
          </cell>
          <cell r="AC519">
            <v>42675</v>
          </cell>
          <cell r="AD519">
            <v>44500</v>
          </cell>
          <cell r="AE519">
            <v>42656</v>
          </cell>
          <cell r="AG519" t="str">
            <v>93.10.08.243.3013.2059.3.3.50.39.00.0X - MANUTENÇÃO E OPERAÇÃO DOS ESPAÇOS DE CONVIVÊNCIA E FORTALECIMENTO DE VÍNCULOS - CRIANÇAS E ADOLESCENTES</v>
          </cell>
          <cell r="AH519">
            <v>57334.04</v>
          </cell>
        </row>
        <row r="521">
          <cell r="A521" t="str">
            <v xml:space="preserve"> edital 157/2017 doc 14/12/2017</v>
          </cell>
          <cell r="B521" t="str">
            <v>6024.2017/0003104-7</v>
          </cell>
          <cell r="D521" t="str">
            <v>LA</v>
          </cell>
          <cell r="G521" t="str">
            <v>211/SMADS/2018</v>
          </cell>
          <cell r="K521" t="str">
            <v>SOCIEDADE ASSISTENCIAL ESPÍRITA</v>
          </cell>
          <cell r="L521" t="str">
            <v>60.600.491/0002-14</v>
          </cell>
          <cell r="M521" t="str">
            <v>SCFV - MODALIDADE CCA: CENTRO PARA CRIANÇAS E ADOLESCENTES COM ATENDIMENTO DE 06 A 14 ANOS E 11 MESES</v>
          </cell>
          <cell r="N521" t="str">
            <v>CCA ATTÍLIO CAMPANINI</v>
          </cell>
          <cell r="Y521">
            <v>60</v>
          </cell>
          <cell r="AC521">
            <v>43252</v>
          </cell>
          <cell r="AD521">
            <v>45077</v>
          </cell>
          <cell r="AE521">
            <v>43245</v>
          </cell>
          <cell r="AG521" t="str">
            <v>93.10.08.243.3013.2059.3.3.50.39.00.0X - MANUTENÇÃO E OPERAÇÃO DOS ESPAÇOS DE CONVIVÊNCIA E FORTALECIMENTO DE VÍNCULOS - CRIANÇAS E ADOLESCENTES</v>
          </cell>
          <cell r="AH521">
            <v>26345.08</v>
          </cell>
        </row>
        <row r="522">
          <cell r="A522" t="str">
            <v>edital 162/2017 doc 07/12/2017</v>
          </cell>
          <cell r="B522" t="str">
            <v>6024.2017-0003093-8</v>
          </cell>
          <cell r="C522" t="str">
            <v xml:space="preserve"> </v>
          </cell>
          <cell r="D522" t="str">
            <v>LA</v>
          </cell>
          <cell r="G522" t="str">
            <v>114/SMADS/2018</v>
          </cell>
          <cell r="K522" t="str">
            <v>SOCIEDADE AMIGOS DO BAIRRO SICILIANO ANGLO BRASILEIRO</v>
          </cell>
          <cell r="L522" t="str">
            <v>47.459.524/0001-09</v>
          </cell>
          <cell r="M522" t="str">
            <v>SCFV - MODALIDADE CCA: CENTRO PARA CRIANÇAS E ADOLESCENTES COM ATENDIMENTO DE 06 A 14 ANOS E 11 MESES</v>
          </cell>
          <cell r="N522" t="str">
            <v>VILA ANGLO</v>
          </cell>
          <cell r="Y522">
            <v>120</v>
          </cell>
          <cell r="AC522">
            <v>43191</v>
          </cell>
          <cell r="AD522">
            <v>45016</v>
          </cell>
          <cell r="AE522">
            <v>43199</v>
          </cell>
          <cell r="AG522" t="str">
            <v>93.10.08.243.3013.2059.3.3.50.39.00.0X - MANUTENÇÃO E OPERAÇÃO DOS ESPAÇOS DE CONVIVÊNCIA E FORTALECIMENTO DE VÍNCULOS - CRIANÇAS E ADOLESCENTES</v>
          </cell>
          <cell r="AH522">
            <v>42856.46</v>
          </cell>
        </row>
        <row r="523">
          <cell r="A523" t="str">
            <v>edital 336/2017 doc 23/12/2017</v>
          </cell>
          <cell r="B523" t="str">
            <v>6024.2017-0003527-1</v>
          </cell>
          <cell r="D523" t="str">
            <v>LA</v>
          </cell>
          <cell r="G523" t="str">
            <v>158/SMADS/2018</v>
          </cell>
          <cell r="K523" t="str">
            <v>ASSOCIAÇÃO CÍVICA FEMININA</v>
          </cell>
          <cell r="L523" t="str">
            <v>62.708.912/0001-70</v>
          </cell>
          <cell r="M523" t="str">
            <v>SCFV - MODALIDADE CCA: CENTRO PARA CRIANÇAS E ADOLESCENTES COM ATENDIMENTO DE 06 A 14 ANOS E 11 MESES</v>
          </cell>
          <cell r="N523" t="str">
            <v>PIRATININGA</v>
          </cell>
          <cell r="Y523">
            <v>180</v>
          </cell>
          <cell r="AC523">
            <v>43206</v>
          </cell>
          <cell r="AD523">
            <v>45031</v>
          </cell>
          <cell r="AE523">
            <v>43217</v>
          </cell>
          <cell r="AG523" t="str">
            <v>93.10.08.243.3013.2059.3.3.50.39.00.0X - MANUTENÇÃO E OPERAÇÃO DOS ESPAÇOS DE CONVIVÊNCIA E FORTALECIMENTO DE VÍNCULOS - CRIANÇAS E ADOLESCENTES</v>
          </cell>
          <cell r="AH523">
            <v>57334.04</v>
          </cell>
        </row>
        <row r="524">
          <cell r="A524" t="str">
            <v>Edital 128/2017 doc 06/12/2017</v>
          </cell>
          <cell r="B524" t="str">
            <v>6024.2017-0003074-1</v>
          </cell>
          <cell r="C524" t="str">
            <v xml:space="preserve"> </v>
          </cell>
          <cell r="D524" t="str">
            <v>LA</v>
          </cell>
          <cell r="G524" t="str">
            <v>076/SMADS/2018</v>
          </cell>
          <cell r="K524" t="str">
            <v>SOCIEDADE BENFEITORA JAGUARÉ</v>
          </cell>
          <cell r="L524" t="str">
            <v>62.852.892/0001-06</v>
          </cell>
          <cell r="M524" t="str">
            <v>SCFV - MODALIDADE CCA: CENTRO PARA CRIANÇAS E ADOLESCENTES COM ATENDIMENTO DE 06 A 14 ANOS E 11 MESES</v>
          </cell>
          <cell r="N524" t="str">
            <v>JAGUARÉ - UNIDADE I</v>
          </cell>
          <cell r="Y524">
            <v>360</v>
          </cell>
          <cell r="AC524">
            <v>43191</v>
          </cell>
          <cell r="AD524">
            <v>45016</v>
          </cell>
          <cell r="AE524">
            <v>43188</v>
          </cell>
          <cell r="AG524" t="str">
            <v>93.10.08.243.3013.2059.3.3.50.39.00.0X - MANUTENÇÃO E OPERAÇÃO DOS ESPAÇOS DE CONVIVÊNCIA E FORTALECIMENTO DE VÍNCULOS - CRIANÇAS E ADOLESCENTES</v>
          </cell>
          <cell r="AH524">
            <v>98744.73</v>
          </cell>
        </row>
        <row r="525">
          <cell r="A525" t="str">
            <v xml:space="preserve"> edital 147-2017 doc 08/128/2017</v>
          </cell>
          <cell r="B525" t="str">
            <v>6024.2017/0003058-0</v>
          </cell>
          <cell r="D525" t="str">
            <v>LA</v>
          </cell>
          <cell r="G525" t="str">
            <v>207/SMADS/2018</v>
          </cell>
          <cell r="K525" t="str">
            <v>INSTITUTO ROGACIONISTA SANTO ANÍBAL</v>
          </cell>
          <cell r="L525" t="str">
            <v>62.715.529/0001-49</v>
          </cell>
          <cell r="M525" t="str">
            <v>SCFV - MODALIDADE CCA: CENTRO PARA CRIANÇAS E ADOLESCENTES COM ATENDIMENTO DE 06 A 14 ANOS E 11 MESES</v>
          </cell>
          <cell r="N525" t="str">
            <v>ROGACIONISTA</v>
          </cell>
          <cell r="Y525">
            <v>180</v>
          </cell>
          <cell r="AC525">
            <v>43252</v>
          </cell>
          <cell r="AD525">
            <v>45077</v>
          </cell>
          <cell r="AE525">
            <v>43248</v>
          </cell>
          <cell r="AG525" t="str">
            <v>93.10.08.243.3013.2059.3.3.50.39.00.0X - MANUTENÇÃO E OPERAÇÃO DOS ESPAÇOS DE CONVIVÊNCIA E FORTALECIMENTO DE VÍNCULOS - CRIANÇAS E ADOLESCENTES</v>
          </cell>
          <cell r="AH525">
            <v>57334.04</v>
          </cell>
        </row>
        <row r="526">
          <cell r="A526" t="str">
            <v>001/2015 DOC 10/01/2015</v>
          </cell>
          <cell r="B526" t="str">
            <v>2014.0.345.771.5</v>
          </cell>
          <cell r="C526" t="str">
            <v>adaptado doc 20/02/2018</v>
          </cell>
          <cell r="D526" t="str">
            <v>LA</v>
          </cell>
          <cell r="G526" t="str">
            <v>031/SMADS/2015</v>
          </cell>
          <cell r="K526" t="str">
            <v>INSTITUTO ROGACIONISTA SANTO ANÍBAL</v>
          </cell>
          <cell r="L526" t="str">
            <v>62.715.529/0001-49</v>
          </cell>
          <cell r="M526" t="str">
            <v>SCFV - MODALIDADE CCA: CENTRO PARA CRIANÇAS E ADOLESCENTES COM ATENDIMENTO DE 06 A 14 ANOS E 11 MESES</v>
          </cell>
          <cell r="N526" t="str">
            <v>CCA MADRE NAZARENA</v>
          </cell>
          <cell r="Y526">
            <v>120</v>
          </cell>
          <cell r="AC526">
            <v>42125</v>
          </cell>
          <cell r="AD526">
            <v>43951</v>
          </cell>
          <cell r="AE526">
            <v>42124</v>
          </cell>
          <cell r="AG526" t="str">
            <v>93.10.08.243.3013.2059.3.3.50.39.00.0X - MANUTENÇÃO E OPERAÇÃO DOS ESPAÇOS DE CONVIVÊNCIA E FORTALECIMENTO DE VÍNCULOS - CRIANÇAS E ADOLESCENTES</v>
          </cell>
          <cell r="AH526">
            <v>48747.08</v>
          </cell>
        </row>
        <row r="527">
          <cell r="A527" t="str">
            <v>Edital 009/2018 doc 24/01/2018</v>
          </cell>
          <cell r="B527" t="str">
            <v>6024.2018-0000082-8</v>
          </cell>
          <cell r="C527" t="str">
            <v xml:space="preserve"> </v>
          </cell>
          <cell r="D527" t="str">
            <v>LA</v>
          </cell>
          <cell r="G527" t="str">
            <v>156/SMADS/2018</v>
          </cell>
          <cell r="K527" t="str">
            <v>IGREJA BATISTA EM VILA POMPÉIA</v>
          </cell>
          <cell r="L527" t="str">
            <v>62.999.172/0001-78</v>
          </cell>
          <cell r="M527" t="str">
            <v>SCFV - MODALIDADE CCA: CENTRO PARA CRIANÇAS E ADOLESCENTES COM ATENDIMENTO DE 06 A 14 ANOS E 11 MESES</v>
          </cell>
          <cell r="N527" t="str">
            <v>BATISTA</v>
          </cell>
          <cell r="Y527">
            <v>120</v>
          </cell>
          <cell r="AC527">
            <v>43197</v>
          </cell>
          <cell r="AD527">
            <v>45022</v>
          </cell>
          <cell r="AE527">
            <v>43228</v>
          </cell>
          <cell r="AG527" t="str">
            <v>93.10.08.243.3013.2059.3.3.50.39.00.0X - MANUTENÇÃO E OPERAÇÃO DOS ESPAÇOS DE CONVIVÊNCIA E FORTALECIMENTO DE VÍNCULOS - CRIANÇAS E ADOLESCENTES</v>
          </cell>
          <cell r="AH527">
            <v>42856.46</v>
          </cell>
        </row>
        <row r="528">
          <cell r="A528" t="str">
            <v>edital 090-2017 doc 06/12/2017</v>
          </cell>
          <cell r="B528" t="str">
            <v>6024.2017-0002823-2</v>
          </cell>
          <cell r="C528" t="str">
            <v xml:space="preserve"> </v>
          </cell>
          <cell r="D528" t="str">
            <v>LA</v>
          </cell>
          <cell r="G528" t="str">
            <v>402/SMADS/2018</v>
          </cell>
          <cell r="K528" t="str">
            <v>CONGREGAÇÃO DE SANTA CRUZ</v>
          </cell>
          <cell r="L528" t="str">
            <v>60.993.193/0014-75</v>
          </cell>
          <cell r="M528" t="str">
            <v>SCFV - MODALIDADE CCA: CENTRO PARA CRIANÇAS E ADOLESCENTES COM ATENDIMENTO DE 06 A 14 ANOS E 11 MESES</v>
          </cell>
          <cell r="N528" t="str">
            <v>CCA SANTA CRUZ</v>
          </cell>
          <cell r="Y528">
            <v>120</v>
          </cell>
          <cell r="AC528">
            <v>43313</v>
          </cell>
          <cell r="AD528">
            <v>45138</v>
          </cell>
          <cell r="AE528">
            <v>43321</v>
          </cell>
          <cell r="AG528" t="str">
            <v>93.10.08.243.3013.2059.3.3.50.39.00.0X - MANUTENÇÃO E OPERAÇÃO DOS ESPAÇOS DE CONVIVÊNCIA E FORTALECIMENTO DE VÍNCULOS - CRIANÇAS E ADOLESCENTES</v>
          </cell>
          <cell r="AH528">
            <v>39247.08</v>
          </cell>
        </row>
        <row r="529">
          <cell r="A529" t="str">
            <v>edital 342/2017 doc 28/12/2017</v>
          </cell>
          <cell r="B529" t="str">
            <v>6024.2017-0003428-3</v>
          </cell>
          <cell r="D529" t="str">
            <v>LA</v>
          </cell>
          <cell r="G529" t="str">
            <v>163/SMADS/2018</v>
          </cell>
          <cell r="K529" t="str">
            <v>CONGREGAÇÃO DE SANTA CRUZ</v>
          </cell>
          <cell r="L529" t="str">
            <v>60.993.193/0015-56</v>
          </cell>
          <cell r="M529" t="str">
            <v>SCFV - MODALIDADE CCA: CENTRO PARA CRIANÇAS E ADOLESCENTES COM ATENDIMENTO DE 06 A 14 ANOS E 11 MESES</v>
          </cell>
          <cell r="N529" t="str">
            <v xml:space="preserve">BOM JESUS  </v>
          </cell>
          <cell r="Y529">
            <v>120</v>
          </cell>
          <cell r="AC529">
            <v>43206</v>
          </cell>
          <cell r="AD529">
            <v>45031</v>
          </cell>
          <cell r="AE529">
            <v>43214</v>
          </cell>
          <cell r="AG529" t="str">
            <v>93.10.08.243.3013.2059.3.3.50.39.00.0X - MANUTENÇÃO E OPERAÇÃO DOS ESPAÇOS DE CONVIVÊNCIA E FORTALECIMENTO DE VÍNCULOS - CRIANÇAS E ADOLESCENTES</v>
          </cell>
          <cell r="AH529">
            <v>39247.08</v>
          </cell>
        </row>
        <row r="530">
          <cell r="A530" t="str">
            <v>edital 255/2017 doc 20/12/2017</v>
          </cell>
          <cell r="B530" t="str">
            <v>6024.2017/0003126-8</v>
          </cell>
          <cell r="D530" t="str">
            <v>LA</v>
          </cell>
          <cell r="G530" t="str">
            <v>204/SMADS/2018</v>
          </cell>
          <cell r="K530" t="str">
            <v>ASSOCIAÇÃO DAS FRANCISCANAS FILHAS DA DIVINA PROVIDÊNCIA</v>
          </cell>
          <cell r="L530" t="str">
            <v>61.813.333/0001-24</v>
          </cell>
          <cell r="M530" t="str">
            <v>SCFV - MODALIDADE CCA: CENTRO PARA CRIANÇAS E ADOLESCENTES COM ATENDIMENTO DE 06 A 14 ANOS E 11 MESES</v>
          </cell>
          <cell r="N530" t="str">
            <v>CCA SANTA CLARA</v>
          </cell>
          <cell r="Y530">
            <v>150</v>
          </cell>
          <cell r="AC530">
            <v>43252</v>
          </cell>
          <cell r="AD530">
            <v>45077</v>
          </cell>
          <cell r="AE530">
            <v>43244</v>
          </cell>
          <cell r="AG530" t="str">
            <v>93.10.08.243.3013.2059.3.3.50.39.00.0X - MANUTENÇÃO E OPERAÇÃO DOS ESPAÇOS DE CONVIVÊNCIA E FORTALECIMENTO DE VÍNCULOS - CRIANÇAS E ADOLESCENTES</v>
          </cell>
          <cell r="AH530">
            <v>47143.75</v>
          </cell>
        </row>
        <row r="531">
          <cell r="A531" t="str">
            <v>Edital 220/2017 doc 19/12/2017</v>
          </cell>
          <cell r="B531" t="str">
            <v>6024.2017-0003117-9</v>
          </cell>
          <cell r="C531" t="str">
            <v xml:space="preserve"> </v>
          </cell>
          <cell r="D531" t="str">
            <v>LA</v>
          </cell>
          <cell r="G531" t="str">
            <v>118/SMADS/2018</v>
          </cell>
          <cell r="K531" t="str">
            <v>CENTRO SOCIAL CORAÇÃO DE MARIA</v>
          </cell>
          <cell r="L531" t="str">
            <v>48.239.958/0001-66</v>
          </cell>
          <cell r="M531" t="str">
            <v>SCFV - MODALIDADE CCA: CENTRO PARA CRIANÇAS E ADOLESCENTES COM ATENDIMENTO DE 06 A 14 ANOS E 11 MESES</v>
          </cell>
          <cell r="N531" t="str">
            <v>NSE CENTRO SOCIAL CORAÇÃO DE MARIA</v>
          </cell>
          <cell r="Y531">
            <v>120</v>
          </cell>
          <cell r="AC531">
            <v>43191</v>
          </cell>
          <cell r="AD531">
            <v>45016</v>
          </cell>
          <cell r="AE531">
            <v>43199</v>
          </cell>
          <cell r="AG531" t="str">
            <v>93.10.08.243.3013.2059.3.3.50.39.00.0X - MANUTENÇÃO E OPERAÇÃO DOS ESPAÇOS DE CONVIVÊNCIA E FORTALECIMENTO DE VÍNCULOS - CRIANÇAS E ADOLESCENTES</v>
          </cell>
          <cell r="AH531">
            <v>42856.46</v>
          </cell>
        </row>
        <row r="532">
          <cell r="A532" t="str">
            <v>Edital 017/2018 doc 24/01/2018</v>
          </cell>
          <cell r="B532" t="str">
            <v>6024.2018-0000080-1</v>
          </cell>
          <cell r="C532" t="str">
            <v xml:space="preserve"> </v>
          </cell>
          <cell r="D532" t="str">
            <v>LA</v>
          </cell>
          <cell r="G532" t="str">
            <v>223/SMADS/2018</v>
          </cell>
          <cell r="K532" t="str">
            <v>ASSOCIAÇÃO CRISTÃ DE MOÇOS DE SÃO PAULO - ACM</v>
          </cell>
          <cell r="L532" t="str">
            <v>60.982.576/0001-23</v>
          </cell>
          <cell r="M532" t="str">
            <v>SCFV - MODALIDADE CCA: CENTRO PARA CRIANÇAS E ADOLESCENTES COM ATENDIMENTO DE 06 A 14 ANOS E 11 MESES</v>
          </cell>
          <cell r="N532" t="str">
            <v>CCA ACM LAPA</v>
          </cell>
          <cell r="Y532">
            <v>150</v>
          </cell>
          <cell r="AC532">
            <v>43252</v>
          </cell>
          <cell r="AD532">
            <v>45077</v>
          </cell>
          <cell r="AE532">
            <v>43258</v>
          </cell>
          <cell r="AG532" t="str">
            <v>93.10.08.243.3013.2059.3.3.50.39.00.0X - MANUTENÇÃO E OPERAÇÃO DOS ESPAÇOS DE CONVIVÊNCIA E FORTALECIMENTO DE VÍNCULOS - CRIANÇAS E ADOLESCENTES</v>
          </cell>
          <cell r="AH532">
            <v>47143.75</v>
          </cell>
        </row>
        <row r="533">
          <cell r="A533" t="str">
            <v>EDITAL 296/SMADS/2018 DOC 16/06/2018</v>
          </cell>
          <cell r="B533" t="str">
            <v>6024.2018-0003790-0</v>
          </cell>
          <cell r="C533" t="str">
            <v xml:space="preserve">SUBSTITUIU 2013.0.235.040.0 </v>
          </cell>
          <cell r="D533" t="str">
            <v>LA</v>
          </cell>
          <cell r="G533" t="str">
            <v>547/SMADS/2018</v>
          </cell>
          <cell r="K533" t="str">
            <v>ASSOCIAÇÃO BENEFICENTE DA INFÂNCIA, ADOLESCÊNCIA E TERCEIRA IDADE - ABIATI</v>
          </cell>
          <cell r="L533" t="str">
            <v>05.324.125/0001-90</v>
          </cell>
          <cell r="M533" t="str">
            <v>SCFV - MODALIDADE CCA: CENTRO PARA CRIANÇAS E ADOLESCENTES COM ATENDIMENTO DE 06 A 14 ANOS E 11 MESES</v>
          </cell>
          <cell r="N533" t="str">
            <v>CCA CRIANÇA FELIZ</v>
          </cell>
          <cell r="Y533">
            <v>150</v>
          </cell>
          <cell r="AC533">
            <v>43405</v>
          </cell>
          <cell r="AD533">
            <v>45230</v>
          </cell>
          <cell r="AE533">
            <v>43412</v>
          </cell>
          <cell r="AG533" t="str">
            <v>93.10.08.243.3013.2059.3.3.50.39.00.0X - MANUTENÇÃO E OPERAÇÃO DOS ESPAÇOS DE CONVIVÊNCIA E FORTALECIMENTO DE VÍNCULOS - CRIANÇAS E ADOLESCENTES</v>
          </cell>
          <cell r="AH533">
            <v>51287.47</v>
          </cell>
        </row>
        <row r="534">
          <cell r="A534" t="str">
            <v>Edital 222/2017 doc 14/12/2017</v>
          </cell>
          <cell r="B534" t="str">
            <v>6024.2017-0003124-1</v>
          </cell>
          <cell r="C534" t="str">
            <v xml:space="preserve"> </v>
          </cell>
          <cell r="D534" t="str">
            <v>LA</v>
          </cell>
          <cell r="G534" t="str">
            <v>147/SMADS/2018</v>
          </cell>
          <cell r="K534" t="str">
            <v>ASSOCIAÇÃO DE PROTEÇÃO À MATERNIDADE A INFÂNCIA E ADOLESCÊNCIA</v>
          </cell>
          <cell r="L534" t="str">
            <v>73.062.325/0001-72</v>
          </cell>
          <cell r="M534" t="str">
            <v>SCFV - MODALIDADE CCA: CENTRO PARA CRIANÇAS E ADOLESCENTES COM ATENDIMENTO DE 06 A 14 ANOS E 11 MESES</v>
          </cell>
          <cell r="N534" t="str">
            <v>NOSSA SENHORA DOS REMÉDIOS</v>
          </cell>
          <cell r="Y534">
            <v>150</v>
          </cell>
          <cell r="AC534">
            <v>43191</v>
          </cell>
          <cell r="AD534">
            <v>45016</v>
          </cell>
          <cell r="AE534">
            <v>43209</v>
          </cell>
          <cell r="AG534" t="str">
            <v>93.10.08.243.3013.2059.3.3.50.39.00.0X - MANUTENÇÃO E OPERAÇÃO DOS ESPAÇOS DE CONVIVÊNCIA E FORTALECIMENTO DE VÍNCULOS - CRIANÇAS E ADOLESCENTES</v>
          </cell>
          <cell r="AH534">
            <v>47143.75</v>
          </cell>
        </row>
        <row r="535">
          <cell r="A535" t="str">
            <v>edital 181/2017 doc 19/12/2017</v>
          </cell>
          <cell r="B535" t="str">
            <v>6024.2017-0003088-1</v>
          </cell>
          <cell r="C535" t="str">
            <v xml:space="preserve"> </v>
          </cell>
          <cell r="D535" t="str">
            <v>LA</v>
          </cell>
          <cell r="G535" t="str">
            <v>301/SMADS/2018</v>
          </cell>
          <cell r="K535" t="str">
            <v>ASSOCIAÇÃO PROMOCIONAL DO CORAÇÃO IMACULADO DE MARIA - APROCIMA</v>
          </cell>
          <cell r="L535" t="str">
            <v>47.384.102/0001-11</v>
          </cell>
          <cell r="M535" t="str">
            <v>SCFV - MODALIDADE CCA: CENTRO PARA CRIANÇAS E ADOLESCENTES COM ATENDIMENTO DE 06 A 14 ANOS E 11 MESES</v>
          </cell>
          <cell r="N535" t="str">
            <v>CCA APROCIMA</v>
          </cell>
          <cell r="Y535">
            <v>240</v>
          </cell>
          <cell r="AC535">
            <v>43282</v>
          </cell>
          <cell r="AD535">
            <v>45107</v>
          </cell>
          <cell r="AE535">
            <v>43293</v>
          </cell>
          <cell r="AG535" t="str">
            <v>93.10.08.243.3013.2059.3.3.50.39.00.0X - MANUTENÇÃO E OPERAÇÃO DOS ESPAÇOS DE CONVIVÊNCIA E FORTALECIMENTO DE VÍNCULOS - CRIANÇAS E ADOLESCENTES</v>
          </cell>
          <cell r="AH535">
            <v>70236.03</v>
          </cell>
        </row>
        <row r="536">
          <cell r="A536" t="str">
            <v xml:space="preserve"> Edital 127-2017 doc 06/12/2017</v>
          </cell>
          <cell r="B536" t="str">
            <v>6024.2017-0003099-7</v>
          </cell>
          <cell r="D536" t="str">
            <v>LA</v>
          </cell>
          <cell r="G536" t="str">
            <v>309/SMADS/2018</v>
          </cell>
          <cell r="K536" t="str">
            <v>SOCIEDADE ASSISTENCIAL ESPÍRITA</v>
          </cell>
          <cell r="L536" t="str">
            <v>60.600.491/0003-03</v>
          </cell>
          <cell r="M536" t="str">
            <v>SCFV - MODALIDADE CCA: CENTRO PARA CRIANÇAS E ADOLESCENTES COM ATENDIMENTO DE 06 A 14 ANOS E 11 MESES</v>
          </cell>
          <cell r="N536" t="str">
            <v>CCA PROF. JOSÉ  HERCULANO PIRES I</v>
          </cell>
          <cell r="Y536">
            <v>120</v>
          </cell>
          <cell r="AC536">
            <v>43282</v>
          </cell>
          <cell r="AD536">
            <v>45107</v>
          </cell>
          <cell r="AE536">
            <v>43294</v>
          </cell>
          <cell r="AG536" t="str">
            <v>93.10.08.243.3013.2059.3.3.50.39.00.0X - MANUTENÇÃO E OPERAÇÃO DOS ESPAÇOS DE CONVIVÊNCIA E FORTALECIMENTO DE VÍNCULOS - CRIANÇAS E ADOLESCENTES</v>
          </cell>
          <cell r="AH536">
            <v>39247.08</v>
          </cell>
        </row>
        <row r="537">
          <cell r="A537" t="str">
            <v>089/2016 DOC 14/05/2016</v>
          </cell>
          <cell r="B537" t="str">
            <v>2016.0.098.838.1</v>
          </cell>
          <cell r="C537" t="str">
            <v xml:space="preserve">adaptado doc 03/03/2018 // </v>
          </cell>
          <cell r="D537" t="str">
            <v>LA</v>
          </cell>
          <cell r="G537" t="str">
            <v>164/SMADS/2016</v>
          </cell>
          <cell r="K537" t="str">
            <v>ASSOCIAÇÃO DE PROTEÇÃO À MATERNIDADE A INFÂNCIA E ADOLESCÊNCIA</v>
          </cell>
          <cell r="L537" t="str">
            <v>73.062.325/0001-72</v>
          </cell>
          <cell r="M537" t="str">
            <v>SCFV - MODALIDADE CCA: CENTRO PARA CRIANÇAS E ADOLESCENTES COM ATENDIMENTO DE 06 A 14 ANOS E 11 MESES</v>
          </cell>
          <cell r="N537" t="str">
            <v>CCA CRIANÇA CRESCENDO CIDADÃ</v>
          </cell>
          <cell r="Y537">
            <v>120</v>
          </cell>
          <cell r="AC537">
            <v>42675</v>
          </cell>
          <cell r="AD537">
            <v>44500</v>
          </cell>
          <cell r="AE537">
            <v>42656</v>
          </cell>
          <cell r="AG537" t="str">
            <v>93.10.08.243.3013.2059.3.3.50.39.00.0X - MANUTENÇÃO E OPERAÇÃO DOS ESPAÇOS DE CONVIVÊNCIA E FORTALECIMENTO DE VÍNCULOS - CRIANÇAS E ADOLESCENTES</v>
          </cell>
          <cell r="AH537">
            <v>39247.08</v>
          </cell>
        </row>
        <row r="538">
          <cell r="A538" t="str">
            <v>218/2014 DOC 08/01/2015</v>
          </cell>
          <cell r="B538" t="str">
            <v>2014.0.345.758.8</v>
          </cell>
          <cell r="C538" t="str">
            <v>adaptado doc 23/02/2018</v>
          </cell>
          <cell r="D538" t="str">
            <v>LA</v>
          </cell>
          <cell r="G538" t="str">
            <v>011/SMADS/2015</v>
          </cell>
          <cell r="K538" t="str">
            <v>SOCIEDADE BENFEITORA JAGUARÉ</v>
          </cell>
          <cell r="L538" t="str">
            <v>62.852.892/0001-06</v>
          </cell>
          <cell r="M538" t="str">
            <v>SCFV - MODALIDADE CCA: CENTRO PARA CRIANÇAS E ADOLESCENTES COM ATENDIMENTO DE 06 A 14 ANOS E 11 MESES</v>
          </cell>
          <cell r="N538" t="str">
            <v>CCA RICCARDO ARTIOLI</v>
          </cell>
          <cell r="Y538">
            <v>180</v>
          </cell>
          <cell r="AC538">
            <v>42079</v>
          </cell>
          <cell r="AD538">
            <v>43905</v>
          </cell>
          <cell r="AE538">
            <v>42079</v>
          </cell>
          <cell r="AG538" t="str">
            <v>93.10.08.243.3013.2059.3.3.50.39.00.0X - MANUTENÇÃO E OPERAÇÃO DOS ESPAÇOS DE CONVIVÊNCIA E FORTALECIMENTO DE VÍNCULOS - CRIANÇAS E ADOLESCENTES</v>
          </cell>
          <cell r="AH538">
            <v>57334.04</v>
          </cell>
        </row>
        <row r="539">
          <cell r="A539" t="str">
            <v>Edital 133/2018 doc 09/03/2018</v>
          </cell>
          <cell r="B539" t="str">
            <v>6024.2018-0000968-0</v>
          </cell>
          <cell r="C539" t="str">
            <v xml:space="preserve"> </v>
          </cell>
          <cell r="D539" t="str">
            <v>LA</v>
          </cell>
          <cell r="G539" t="str">
            <v>335/SMADS/2018</v>
          </cell>
          <cell r="K539" t="str">
            <v>ASSOCIAÇÃO SAL DA TERRA</v>
          </cell>
          <cell r="L539" t="str">
            <v>69.271.930/0001-86</v>
          </cell>
          <cell r="M539" t="str">
            <v>SCFV - MODALIDADE CCA: CENTRO PARA CRIANÇAS E ADOLESCENTES COM ATENDIMENTO DE 06 A 14 ANOS E 11 MESES</v>
          </cell>
          <cell r="N539" t="str">
            <v>CCA SAL DA TERRA</v>
          </cell>
          <cell r="Y539">
            <v>120</v>
          </cell>
          <cell r="AC539">
            <v>43282</v>
          </cell>
          <cell r="AD539">
            <v>45107</v>
          </cell>
          <cell r="AE539">
            <v>43294</v>
          </cell>
          <cell r="AG539" t="str">
            <v>93.10.08.243.3013.2059.3.3.50.39.00.0X - MANUTENÇÃO E OPERAÇÃO DOS ESPAÇOS DE CONVIVÊNCIA E FORTALECIMENTO DE VÍNCULOS - CRIANÇAS E ADOLESCENTES</v>
          </cell>
          <cell r="AH539">
            <v>39247.08</v>
          </cell>
        </row>
        <row r="541">
          <cell r="A541" t="str">
            <v>edital 098/2018 doc 08/03/2018</v>
          </cell>
          <cell r="B541" t="str">
            <v>6024.2018-0000947-7</v>
          </cell>
          <cell r="C541" t="str">
            <v xml:space="preserve"> </v>
          </cell>
          <cell r="D541" t="str">
            <v>MB</v>
          </cell>
          <cell r="G541" t="str">
            <v>339/SMADS/2018</v>
          </cell>
          <cell r="K541" t="str">
            <v>SOCIEDADE SANTOS MÁRTIRES</v>
          </cell>
          <cell r="L541" t="str">
            <v>60.731.569/0001-59</v>
          </cell>
          <cell r="M541" t="str">
            <v>SCFV - MODALIDADE CCA: CENTRO PARA CRIANÇAS E ADOLESCENTES COM ATENDIMENTO DE 06 A 14 ANOS E 11 MESES</v>
          </cell>
          <cell r="N541" t="str">
            <v>CCA NOSSA SENHORA DE FÁTIMA</v>
          </cell>
          <cell r="Y541">
            <v>120</v>
          </cell>
          <cell r="AC541">
            <v>43282</v>
          </cell>
          <cell r="AD541">
            <v>45107</v>
          </cell>
          <cell r="AE541">
            <v>43306</v>
          </cell>
          <cell r="AG541" t="str">
            <v>93.10.08.243.3013.2059.3.3.50.39.00.0X - MANUTENÇÃO E OPERAÇÃO DOS ESPAÇOS DE CONVIVÊNCIA E FORTALECIMENTO DE VÍNCULOS - CRIANÇAS E ADOLESCENTES</v>
          </cell>
          <cell r="AH541">
            <v>42514.68</v>
          </cell>
        </row>
        <row r="542">
          <cell r="A542" t="str">
            <v>Edital 091/2018 doc 07/03/2018, retificado em 04/04/2018</v>
          </cell>
          <cell r="B542" t="str">
            <v>6024.2018-0000982-5</v>
          </cell>
          <cell r="C542" t="str">
            <v xml:space="preserve"> </v>
          </cell>
          <cell r="D542" t="str">
            <v>MB</v>
          </cell>
          <cell r="G542" t="str">
            <v>291/SMADS/2018</v>
          </cell>
          <cell r="K542" t="str">
            <v>SOCIEDADE SANTOS MÁRTIRES</v>
          </cell>
          <cell r="L542" t="str">
            <v>60.731.569/0001-59</v>
          </cell>
          <cell r="M542" t="str">
            <v>SCFV - MODALIDADE CCA: CENTRO PARA CRIANÇAS E ADOLESCENTES COM ATENDIMENTO DE 06 A 14 ANOS E 11 MESES</v>
          </cell>
          <cell r="N542" t="str">
            <v>CCA SÃO JOSÉ</v>
          </cell>
          <cell r="Y542">
            <v>90</v>
          </cell>
          <cell r="AC542">
            <v>43282</v>
          </cell>
          <cell r="AD542">
            <v>45107</v>
          </cell>
          <cell r="AE542">
            <v>43300</v>
          </cell>
          <cell r="AG542" t="str">
            <v>93.10.08.243.3013.2059.3.3.50.39.00.0X - MANUTENÇÃO E OPERAÇÃO DOS ESPAÇOS DE CONVIVÊNCIA E FORTALECIMENTO DE VÍNCULOS - CRIANÇAS E ADOLESCENTES</v>
          </cell>
          <cell r="AH542">
            <v>33825.9</v>
          </cell>
        </row>
        <row r="543">
          <cell r="A543" t="str">
            <v>Edital de Chamamento n° 592/SMADS/2013, publicado no DOC em 09/112013</v>
          </cell>
          <cell r="B543" t="str">
            <v>2013.0.321.240.0</v>
          </cell>
          <cell r="C543" t="str">
            <v>adaptado doc 12/05/2018               6024.2018.0008244-1 Edital 409/2018 doc 06/10/2018</v>
          </cell>
          <cell r="D543" t="str">
            <v>MB</v>
          </cell>
          <cell r="G543" t="str">
            <v>030/SMADS/2014</v>
          </cell>
          <cell r="K543" t="str">
            <v>SOCIEDADE SANTOS MÁRTIRES</v>
          </cell>
          <cell r="L543" t="str">
            <v>60.731.569/0001-59</v>
          </cell>
          <cell r="M543" t="str">
            <v>SCFV - MODALIDADE CCA: CENTRO PARA CRIANÇAS E ADOLESCENTES COM ATENDIMENTO DE 06 A 14 ANOS E 11 MESES</v>
          </cell>
          <cell r="N543" t="str">
            <v>RIVIERA</v>
          </cell>
          <cell r="Y543">
            <v>210</v>
          </cell>
          <cell r="AC543">
            <v>41671</v>
          </cell>
          <cell r="AD543">
            <v>43496</v>
          </cell>
          <cell r="AE543">
            <v>41670</v>
          </cell>
          <cell r="AG543" t="str">
            <v>93.10.08.243.3013.2059.3.3.50.39.00.0X - MANUTENÇÃO E OPERAÇÃO DOS ESPAÇOS DE CONVIVÊNCIA E FORTALECIMENTO DE VÍNCULOS - CRIANÇAS E ADOLESCENTES</v>
          </cell>
          <cell r="AH543">
            <v>63691.71</v>
          </cell>
        </row>
        <row r="544">
          <cell r="A544" t="str">
            <v>Edital 526/2013 doc 02/10/2013</v>
          </cell>
          <cell r="B544" t="str">
            <v xml:space="preserve">2013.0.252.383.6 </v>
          </cell>
          <cell r="C544" t="str">
            <v xml:space="preserve">adaptado doc 12/05/2018        //        DOC 12/10/18 - Edital p 422/SMADS/2018 - 6024.2018.0008236-6 </v>
          </cell>
          <cell r="D544" t="str">
            <v>MB</v>
          </cell>
          <cell r="G544" t="str">
            <v>022/SMADS/2014</v>
          </cell>
          <cell r="K544" t="str">
            <v>CÁRITAS DIOCESANA DE CAMPO LIMPO</v>
          </cell>
          <cell r="L544" t="str">
            <v>64.033.061/0001-38</v>
          </cell>
          <cell r="M544" t="str">
            <v>SCFV - MODALIDADE CCA: CENTRO PARA CRIANÇAS E ADOLESCENTES COM ATENDIMENTO DE 06 A 14 ANOS E 11 MESES</v>
          </cell>
          <cell r="N544" t="str">
            <v>INSTITUTO RURAL</v>
          </cell>
          <cell r="Y544">
            <v>240</v>
          </cell>
          <cell r="AC544">
            <v>41671</v>
          </cell>
          <cell r="AD544">
            <v>43496</v>
          </cell>
          <cell r="AE544">
            <v>41670</v>
          </cell>
          <cell r="AG544" t="str">
            <v>93.10.08.243.3013.2059.3.3.50.39.00.0X - MANUTENÇÃO E OPERAÇÃO DOS ESPAÇOS DE CONVIVÊNCIA E FORTALECIMENTO DE VÍNCULOS - CRIANÇAS E ADOLESCENTES</v>
          </cell>
          <cell r="AH544">
            <v>70236.03</v>
          </cell>
        </row>
        <row r="545">
          <cell r="A545" t="str">
            <v>531/2013 DOC 03/10/2013</v>
          </cell>
          <cell r="B545" t="str">
            <v>2013.0.252.355.0</v>
          </cell>
          <cell r="C545" t="str">
            <v>adaptado DOC 21/06/2018      //        6024.2018.0008253-0 Edital 415/2018 doc 06/10/2018</v>
          </cell>
          <cell r="D545" t="str">
            <v>MB</v>
          </cell>
          <cell r="G545" t="str">
            <v>011/SMADS/2014</v>
          </cell>
          <cell r="K545" t="str">
            <v>ASSOCIAÇÃO COMUNITÁRIA MONTE AZUL</v>
          </cell>
          <cell r="L545" t="str">
            <v>51.232.221/0001-26</v>
          </cell>
          <cell r="M545" t="str">
            <v>SCFV - MODALIDADE CCA: CENTRO PARA CRIANÇAS E ADOLESCENTES COM ATENDIMENTO DE 06 A 14 ANOS E 11 MESES</v>
          </cell>
          <cell r="N545" t="str">
            <v>HORIZONTE AZUL</v>
          </cell>
          <cell r="Y545">
            <v>210</v>
          </cell>
          <cell r="AC545">
            <v>41671</v>
          </cell>
          <cell r="AD545">
            <v>43496</v>
          </cell>
          <cell r="AE545">
            <v>41670</v>
          </cell>
          <cell r="AG545" t="str">
            <v>93.10.08.243.3013.2059.3.3.50.39.00.0X - MANUTENÇÃO E OPERAÇÃO DOS ESPAÇOS DE CONVIVÊNCIA E FORTALECIMENTO DE VÍNCULOS - CRIANÇAS E ADOLESCENTES</v>
          </cell>
          <cell r="AH545">
            <v>63691.71</v>
          </cell>
        </row>
        <row r="546">
          <cell r="A546" t="str">
            <v xml:space="preserve">Edital de Chamamento n° 525/SMADS/2013, publicado no DOC em 02/10/2013 </v>
          </cell>
          <cell r="B546" t="str">
            <v>2013.0.252.373.9</v>
          </cell>
          <cell r="C546" t="str">
            <v xml:space="preserve">adaptado doc 12/05/2018   //    DOC 12/10/18 EDITAL  419/SMADS/2018 - 6024.2018.0008230-1  </v>
          </cell>
          <cell r="D546" t="str">
            <v>MB</v>
          </cell>
          <cell r="G546" t="str">
            <v>032/SMADS/2014</v>
          </cell>
          <cell r="K546" t="str">
            <v>CÁRITAS DIOCESANA DE CAMPO LIMPO</v>
          </cell>
          <cell r="L546" t="str">
            <v>64.033.061/0001-38</v>
          </cell>
          <cell r="M546" t="str">
            <v>SCFV - MODALIDADE CCA: CENTRO PARA CRIANÇAS E ADOLESCENTES COM ATENDIMENTO DE 06 A 14 ANOS E 11 MESES</v>
          </cell>
          <cell r="N546" t="str">
            <v>SÃO LUIZ GONZAGA</v>
          </cell>
          <cell r="Y546">
            <v>90</v>
          </cell>
          <cell r="AC546">
            <v>41671</v>
          </cell>
          <cell r="AD546">
            <v>43496</v>
          </cell>
          <cell r="AE546">
            <v>41670</v>
          </cell>
          <cell r="AG546" t="str">
            <v>93.10.08.243.3013.2059.3.3.50.39.00.0X - MANUTENÇÃO E OPERAÇÃO DOS ESPAÇOS DE CONVIVÊNCIA E FORTALECIMENTO DE VÍNCULOS - CRIANÇAS E ADOLESCENTES</v>
          </cell>
          <cell r="AH546">
            <v>32702.76</v>
          </cell>
        </row>
        <row r="547">
          <cell r="A547" t="str">
            <v>236/2015 DOC 18/08/2015</v>
          </cell>
          <cell r="B547" t="str">
            <v>2015.0.204.727.2</v>
          </cell>
          <cell r="C547" t="str">
            <v>adaptado doc 06/03/2018</v>
          </cell>
          <cell r="D547" t="str">
            <v>MB</v>
          </cell>
          <cell r="G547" t="str">
            <v>239/SMADS/2015</v>
          </cell>
          <cell r="K547" t="str">
            <v>CÁRITAS DIOCESANA DE CAMPO LIMPO</v>
          </cell>
          <cell r="L547" t="str">
            <v>64.033.061/0001-38</v>
          </cell>
          <cell r="M547" t="str">
            <v>SCFV - MODALIDADE CCA: CENTRO PARA CRIANÇAS E ADOLESCENTES COM ATENDIMENTO DE 06 A 14 ANOS E 11 MESES</v>
          </cell>
          <cell r="N547" t="str">
            <v>CCA JARDIM DOS REIS</v>
          </cell>
          <cell r="Y547">
            <v>120</v>
          </cell>
          <cell r="AC547">
            <v>42370</v>
          </cell>
          <cell r="AD547">
            <v>44196</v>
          </cell>
          <cell r="AE547">
            <v>42368</v>
          </cell>
          <cell r="AG547" t="str">
            <v>93.10.08.243.3013.2059.3.3.50.39.00.0X - MANUTENÇÃO E OPERAÇÃO DOS ESPAÇOS DE CONVIVÊNCIA E FORTALECIMENTO DE VÍNCULOS - CRIANÇAS E ADOLESCENTES</v>
          </cell>
          <cell r="AH547">
            <v>39247.08</v>
          </cell>
        </row>
        <row r="548">
          <cell r="A548" t="str">
            <v>533/2013 doc 03/10/2013</v>
          </cell>
          <cell r="B548" t="str">
            <v>2013.0.252.321.6</v>
          </cell>
          <cell r="C548" t="str">
            <v xml:space="preserve">adaptado doc 12/05/2018   //   DOC 12/10/18 - Edital 427/SMADS/2018  - 6024.2018.0008255-7   </v>
          </cell>
          <cell r="D548" t="str">
            <v>MB</v>
          </cell>
          <cell r="G548" t="str">
            <v>006/SMADS/2014</v>
          </cell>
          <cell r="K548" t="str">
            <v>FUNDAÇÃO JULITA</v>
          </cell>
          <cell r="L548" t="str">
            <v>62.805.759/0001-07</v>
          </cell>
          <cell r="M548" t="str">
            <v>SCFV - MODALIDADE CCA: CENTRO PARA CRIANÇAS E ADOLESCENTES COM ATENDIMENTO DE 06 A 14 ANOS E 11 MESES</v>
          </cell>
          <cell r="N548" t="str">
            <v>CCA JULITA</v>
          </cell>
          <cell r="Y548">
            <v>270</v>
          </cell>
          <cell r="AC548">
            <v>41671</v>
          </cell>
          <cell r="AD548">
            <v>43496</v>
          </cell>
          <cell r="AE548">
            <v>41670</v>
          </cell>
          <cell r="AG548" t="str">
            <v>93.10.08.243.3013.2059.3.3.50.39.00.0X - MANUTENÇÃO E OPERAÇÃO DOS ESPAÇOS DE CONVIVÊNCIA E FORTALECIMENTO DE VÍNCULOS - CRIANÇAS E ADOLESCENTES</v>
          </cell>
          <cell r="AH548">
            <v>75487.53</v>
          </cell>
        </row>
        <row r="549">
          <cell r="A549" t="str">
            <v>068/2013 DOC 24/01/2013</v>
          </cell>
          <cell r="B549" t="str">
            <v>2013.0.003.874.4</v>
          </cell>
          <cell r="C549" t="str">
            <v>adaptado DOC 21/06/2018 // DOC 27/10/2018 EDITAL 456/SMADS/2018 - 6024.2018.0009343-5</v>
          </cell>
          <cell r="D549" t="str">
            <v>MB</v>
          </cell>
          <cell r="G549" t="str">
            <v>574/SMADS/2013</v>
          </cell>
          <cell r="K549" t="str">
            <v>MOVIMENTO COMUNITÁRIO DE VILA REMO</v>
          </cell>
          <cell r="L549" t="str">
            <v>47.084.603/0001-82</v>
          </cell>
          <cell r="M549" t="str">
            <v>SCFV - MODALIDADE CCA: CENTRO PARA CRIANÇAS E ADOLESCENTES COM ATENDIMENTO DE 06 A 14 ANOS E 11 MESES</v>
          </cell>
          <cell r="N549" t="str">
            <v>JARDIM ESTER</v>
          </cell>
          <cell r="Y549">
            <v>120</v>
          </cell>
          <cell r="AC549">
            <v>41640</v>
          </cell>
          <cell r="AD549">
            <v>43465</v>
          </cell>
          <cell r="AE549">
            <v>41638</v>
          </cell>
          <cell r="AG549" t="str">
            <v>93.10.08.243.3013.2059.3.3.50.39.00.0X - MANUTENÇÃO E OPERAÇÃO DOS ESPAÇOS DE CONVIVÊNCIA E FORTALECIMENTO DE VÍNCULOS - CRIANÇAS E ADOLESCENTES</v>
          </cell>
          <cell r="AH549">
            <v>43385.619999999995</v>
          </cell>
        </row>
        <row r="550">
          <cell r="A550" t="str">
            <v>Edital 136-2018 doc 09/03/2018</v>
          </cell>
          <cell r="B550" t="str">
            <v>6024.2018-0000886-1</v>
          </cell>
          <cell r="C550" t="str">
            <v xml:space="preserve"> </v>
          </cell>
          <cell r="D550" t="str">
            <v>MB</v>
          </cell>
          <cell r="G550" t="str">
            <v>295/SMADS/2018</v>
          </cell>
          <cell r="K550" t="str">
            <v>SOCIEDADE SANTOS MÁRTIRES</v>
          </cell>
          <cell r="L550" t="str">
            <v>60.731.569/0001-59</v>
          </cell>
          <cell r="M550" t="str">
            <v>SCFV - MODALIDADE CCA: CENTRO PARA CRIANÇAS E ADOLESCENTES COM ATENDIMENTO DE 06 A 14 ANOS E 11 MESES</v>
          </cell>
          <cell r="N550" t="str">
            <v>CCA ALTO DA RIVIERA</v>
          </cell>
          <cell r="Y550">
            <v>120</v>
          </cell>
          <cell r="AC550">
            <v>43282</v>
          </cell>
          <cell r="AD550">
            <v>45107</v>
          </cell>
          <cell r="AE550">
            <v>43300</v>
          </cell>
          <cell r="AG550" t="str">
            <v>93.10.08.243.3013.2059.3.3.50.39.00.0X - MANUTENÇÃO E OPERAÇÃO DOS ESPAÇOS DE CONVIVÊNCIA E FORTALECIMENTO DE VÍNCULOS - CRIANÇAS E ADOLESCENTES</v>
          </cell>
          <cell r="AH550">
            <v>39781.11</v>
          </cell>
        </row>
        <row r="551">
          <cell r="A551" t="str">
            <v xml:space="preserve"> Edital 180/2018 doc 06/04/2018, republicado em 10/04/2018</v>
          </cell>
          <cell r="B551" t="str">
            <v>6024.2018-0001347-4</v>
          </cell>
          <cell r="C551" t="str">
            <v>05/10/2018 -DESPACHO AUTORIZATÓRIO - HOMOLOGAÇÃO DA PARCERIA</v>
          </cell>
          <cell r="D551" t="str">
            <v>MB</v>
          </cell>
          <cell r="K551" t="str">
            <v>MOVIMENTO COMUNITÁRIO DO JARDIM SÃO JOAQUIM</v>
          </cell>
          <cell r="L551" t="str">
            <v>50.996.198/0001-83</v>
          </cell>
          <cell r="M551" t="str">
            <v>SCFV - MODALIDADE CCA: CENTRO PARA CRIANÇAS E ADOLESCENTES COM ATENDIMENTO DE 06 A 14 ANOS E 11 MESES</v>
          </cell>
          <cell r="N551" t="str">
            <v>CCA SÃO JOAQUIM</v>
          </cell>
          <cell r="Y551">
            <v>120</v>
          </cell>
          <cell r="AC551">
            <v>43378</v>
          </cell>
          <cell r="AD551">
            <v>45203</v>
          </cell>
          <cell r="AG551" t="str">
            <v>93.10.08.243.3013.2059.3.3.50.39.00.0X - MANUTENÇÃO E OPERAÇÃO DOS ESPAÇOS DE CONVIVÊNCIA E FORTALECIMENTO DE VÍNCULOS - CRIANÇAS E ADOLESCENTES</v>
          </cell>
          <cell r="AH551">
            <v>37492.32</v>
          </cell>
        </row>
        <row r="552">
          <cell r="A552" t="str">
            <v>Edital 208/2018 doc 28/04/2018</v>
          </cell>
          <cell r="B552" t="str">
            <v>6024.2018-0002613-4</v>
          </cell>
          <cell r="D552" t="str">
            <v>MB</v>
          </cell>
          <cell r="G552" t="str">
            <v>435/SMADS/2018</v>
          </cell>
          <cell r="K552" t="str">
            <v>MOVIMENTO COMUNITÁRIO CRISTO LIBERTADOR</v>
          </cell>
          <cell r="L552" t="str">
            <v>52.804.861/0003-88</v>
          </cell>
          <cell r="M552" t="str">
            <v>SCFV - MODALIDADE CCA: CENTRO PARA CRIANÇAS E ADOLESCENTES COM ATENDIMENTO DE 06 A 14 ANOS E 11 MESES</v>
          </cell>
          <cell r="N552" t="str">
            <v>CCA SÃO FRANCISCO</v>
          </cell>
          <cell r="Y552">
            <v>60</v>
          </cell>
          <cell r="AC552">
            <v>43344</v>
          </cell>
          <cell r="AD552">
            <v>45169</v>
          </cell>
          <cell r="AE552">
            <v>43342</v>
          </cell>
          <cell r="AG552" t="str">
            <v>93.10.08.243.3013.2059.3.3.50.39.00.0X - MANUTENÇÃO E OPERAÇÃO DOS ESPAÇOS DE CONVIVÊNCIA E FORTALECIMENTO DE VÍNCULOS - CRIANÇAS E ADOLESCENTES</v>
          </cell>
          <cell r="AH552">
            <v>26345.08</v>
          </cell>
        </row>
        <row r="553">
          <cell r="A553" t="str">
            <v>349/2013 doc 15/03/2013</v>
          </cell>
          <cell r="B553" t="str">
            <v>2013.0.061.352.8</v>
          </cell>
          <cell r="C553" t="str">
            <v>6024.2018-0000980-9 edital 092/2018 doc 07/03/2018 - PREJUDICADO DOC 12/07/2018 // 31/10/18 EDITAL 484/2018 - 6024.2018.0009485-7</v>
          </cell>
          <cell r="D553" t="str">
            <v>MB</v>
          </cell>
          <cell r="G553" t="str">
            <v>441/SMADS/2013</v>
          </cell>
          <cell r="K553" t="str">
            <v>ASSOCIAÇÃO SANTA CECÍLIA</v>
          </cell>
          <cell r="L553" t="str">
            <v>55.641.468/0001-57</v>
          </cell>
          <cell r="M553" t="str">
            <v>SCFV - MODALIDADE CCA: CENTRO PARA CRIANÇAS E ADOLESCENTES COM ATENDIMENTO DE 06 A 14 ANOS E 11 MESES</v>
          </cell>
          <cell r="N553" t="str">
            <v>SANTA CECÍLIA</v>
          </cell>
          <cell r="Y553">
            <v>120</v>
          </cell>
          <cell r="AC553">
            <v>41456</v>
          </cell>
          <cell r="AD553">
            <v>43465</v>
          </cell>
          <cell r="AE553">
            <v>41453</v>
          </cell>
          <cell r="AG553" t="str">
            <v>93.10.08.243.3013.2059.3.3.50.39.00.0X - MANUTENÇÃO E OPERAÇÃO DOS ESPAÇOS DE CONVIVÊNCIA E FORTALECIMENTO DE VÍNCULOS - CRIANÇAS E ADOLESCENTES</v>
          </cell>
          <cell r="AH553">
            <v>42856.46</v>
          </cell>
        </row>
        <row r="554">
          <cell r="A554" t="str">
            <v>270/2015 DOC 21/10/2015</v>
          </cell>
          <cell r="B554" t="str">
            <v>2015.0.246.323.3</v>
          </cell>
          <cell r="C554" t="str">
            <v>adaptado doc 06/03/2018</v>
          </cell>
          <cell r="D554" t="str">
            <v>MB</v>
          </cell>
          <cell r="G554" t="str">
            <v>042/SMADS/2016</v>
          </cell>
          <cell r="K554" t="str">
            <v>ASSOCIAÇÃO SANTA CECÍLIA</v>
          </cell>
          <cell r="L554" t="str">
            <v>55.641.468/0001-57</v>
          </cell>
          <cell r="M554" t="str">
            <v>SCFV - MODALIDADE CCA: CENTRO PARA CRIANÇAS E ADOLESCENTES COM ATENDIMENTO DE 06 A 14 ANOS E 11 MESES</v>
          </cell>
          <cell r="N554" t="str">
            <v>CCA JARDIM IBIRAPUERA</v>
          </cell>
          <cell r="Y554">
            <v>120</v>
          </cell>
          <cell r="AC554">
            <v>42461</v>
          </cell>
          <cell r="AD554">
            <v>44286</v>
          </cell>
          <cell r="AE554">
            <v>42460</v>
          </cell>
          <cell r="AG554" t="str">
            <v>93.10.08.243.3013.2059.3.3.50.39.00.0X - MANUTENÇÃO E OPERAÇÃO DOS ESPAÇOS DE CONVIVÊNCIA E FORTALECIMENTO DE VÍNCULOS - CRIANÇAS E ADOLESCENTES</v>
          </cell>
          <cell r="AH554">
            <v>47467.77</v>
          </cell>
        </row>
        <row r="555">
          <cell r="A555" t="str">
            <v>edital 243/2017 doc 19/12/2017</v>
          </cell>
          <cell r="B555" t="str">
            <v>6024.2017-0003147-0</v>
          </cell>
          <cell r="C555" t="str">
            <v xml:space="preserve"> </v>
          </cell>
          <cell r="D555" t="str">
            <v>MB</v>
          </cell>
          <cell r="G555" t="str">
            <v>131/SMADS/2018</v>
          </cell>
          <cell r="K555" t="str">
            <v>ARCO ASSOCIAÇÃO BENEFICENTE</v>
          </cell>
          <cell r="L555" t="str">
            <v>66.862.657/0001-76</v>
          </cell>
          <cell r="M555" t="str">
            <v>SCFV - MODALIDADE CCA: CENTRO PARA CRIANÇAS E ADOLESCENTES COM ATENDIMENTO DE 06 A 14 ANOS E 11 MESES</v>
          </cell>
          <cell r="N555" t="str">
            <v>ARCO</v>
          </cell>
          <cell r="Y555">
            <v>360</v>
          </cell>
          <cell r="AC555">
            <v>43191</v>
          </cell>
          <cell r="AD555">
            <v>45016</v>
          </cell>
          <cell r="AE555">
            <v>43202</v>
          </cell>
          <cell r="AG555" t="str">
            <v>93.10.08.243.3013.2059.3.3.50.39.00.0X - MANUTENÇÃO E OPERAÇÃO DOS ESPAÇOS DE CONVIVÊNCIA E FORTALECIMENTO DE VÍNCULOS - CRIANÇAS E ADOLESCENTES</v>
          </cell>
          <cell r="AH555">
            <v>98744.73</v>
          </cell>
        </row>
        <row r="556">
          <cell r="A556" t="str">
            <v xml:space="preserve"> Edital 207/2018 doc 27/04/2018</v>
          </cell>
          <cell r="B556" t="str">
            <v>6024.2018-0002316-0</v>
          </cell>
          <cell r="D556" t="str">
            <v>MB</v>
          </cell>
          <cell r="G556" t="str">
            <v>433/SMADS/2018</v>
          </cell>
          <cell r="K556" t="str">
            <v>SOCIAL BOM JESUS - SBJ</v>
          </cell>
          <cell r="L556" t="str">
            <v>47.468.186/0001-71</v>
          </cell>
          <cell r="M556" t="str">
            <v>SCFV - MODALIDADE CCA: CENTRO PARA CRIANÇAS E ADOLESCENTES COM ATENDIMENTO DE 06 A 14 ANOS E 11 MESES</v>
          </cell>
          <cell r="N556" t="str">
            <v>BANDEIRANTES E UNIVERSAL</v>
          </cell>
          <cell r="Y556">
            <v>120</v>
          </cell>
          <cell r="AC556">
            <v>43344</v>
          </cell>
          <cell r="AD556">
            <v>45169</v>
          </cell>
          <cell r="AE556">
            <v>43342</v>
          </cell>
          <cell r="AG556" t="str">
            <v>93.10.08.243.3013.2059.3.3.50.39.00.0X - MANUTENÇÃO E OPERAÇÃO DOS ESPAÇOS DE CONVIVÊNCIA E FORTALECIMENTO DE VÍNCULOS - CRIANÇAS E ADOLESCENTES</v>
          </cell>
          <cell r="AH556">
            <v>41101.699999999997</v>
          </cell>
        </row>
        <row r="557">
          <cell r="A557" t="str">
            <v>edital 094/2018 doc 08/03/2018</v>
          </cell>
          <cell r="B557" t="str">
            <v>6024.2018-0000936-1</v>
          </cell>
          <cell r="C557" t="str">
            <v xml:space="preserve"> </v>
          </cell>
          <cell r="D557" t="str">
            <v>MB</v>
          </cell>
          <cell r="G557" t="str">
            <v>333/SMADS/2018</v>
          </cell>
          <cell r="K557" t="str">
            <v>ASSOCIAÇÃO DOS MORADORES DO JARDIM KAGOHARA</v>
          </cell>
          <cell r="L557" t="str">
            <v>52.945.227/0001-03</v>
          </cell>
          <cell r="M557" t="str">
            <v>SCFV - MODALIDADE CCA: CENTRO PARA CRIANÇAS E ADOLESCENTES COM ATENDIMENTO DE 06 A 14 ANOS E 11 MESES</v>
          </cell>
          <cell r="N557" t="str">
            <v>CCA JARDIM KAGOHARA</v>
          </cell>
          <cell r="Y557">
            <v>120</v>
          </cell>
          <cell r="AC557">
            <v>43282</v>
          </cell>
          <cell r="AD557">
            <v>45107</v>
          </cell>
          <cell r="AE557">
            <v>43303</v>
          </cell>
          <cell r="AG557" t="str">
            <v>93.10.08.243.3013.2059.3.3.50.39.00.0X - MANUTENÇÃO E OPERAÇÃO DOS ESPAÇOS DE CONVIVÊNCIA E FORTALECIMENTO DE VÍNCULOS - CRIANÇAS E ADOLESCENTES</v>
          </cell>
          <cell r="AH557">
            <v>42856.46</v>
          </cell>
        </row>
        <row r="558">
          <cell r="A558" t="str">
            <v>Edital 106/2018 doc 08/03/2018</v>
          </cell>
          <cell r="B558" t="str">
            <v>6024.2018-0000883-7</v>
          </cell>
          <cell r="C558" t="str">
            <v xml:space="preserve"> </v>
          </cell>
          <cell r="D558" t="str">
            <v>MB</v>
          </cell>
          <cell r="G558" t="str">
            <v>327/SMADS/2018</v>
          </cell>
          <cell r="K558" t="str">
            <v>ASSOCIAÇÃO BENEFICENTE GRUPO DA CARIDADE</v>
          </cell>
          <cell r="L558" t="str">
            <v>60.981.073/0001-33</v>
          </cell>
          <cell r="M558" t="str">
            <v>SCFV - MODALIDADE CCA: CENTRO PARA CRIANÇAS E ADOLESCENTES COM ATENDIMENTO DE 06 A 14 ANOS E 11 MESES</v>
          </cell>
          <cell r="N558" t="str">
            <v>CCA AGLAEZINHA</v>
          </cell>
          <cell r="Y558">
            <v>180</v>
          </cell>
          <cell r="AC558">
            <v>43282</v>
          </cell>
          <cell r="AD558">
            <v>45107</v>
          </cell>
          <cell r="AE558">
            <v>43300</v>
          </cell>
          <cell r="AG558" t="str">
            <v>93.10.08.243.3013.2059.3.3.50.39.00.0X - MANUTENÇÃO E OPERAÇÃO DOS ESPAÇOS DE CONVIVÊNCIA E FORTALECIMENTO DE VÍNCULOS - CRIANÇAS E ADOLESCENTES</v>
          </cell>
          <cell r="AH558">
            <v>57334.04</v>
          </cell>
        </row>
        <row r="559">
          <cell r="A559" t="str">
            <v>145/2015 DOC 15/05/2015</v>
          </cell>
          <cell r="B559" t="str">
            <v>2015.0.111.289.5</v>
          </cell>
          <cell r="C559" t="str">
            <v>adaptado doc 03/03/2018</v>
          </cell>
          <cell r="D559" t="str">
            <v>MB</v>
          </cell>
          <cell r="G559" t="str">
            <v>085/SMADS/2015</v>
          </cell>
          <cell r="K559" t="str">
            <v>ASSOCIAÇÃO DO ABRIGO NOSSA SENHORA RAINHA DA PAZ DO JARDIM FIM DE SEMANA</v>
          </cell>
          <cell r="L559" t="str">
            <v>69.100.576/0001-27</v>
          </cell>
          <cell r="M559" t="str">
            <v>SCFV - MODALIDADE CCA: CENTRO PARA CRIANÇAS E ADOLESCENTES COM ATENDIMENTO DE 06 A 14 ANOS E 11 MESES</v>
          </cell>
          <cell r="N559" t="str">
            <v>CCA RAINHA DA PAZ</v>
          </cell>
          <cell r="Y559">
            <v>120</v>
          </cell>
          <cell r="AC559">
            <v>42186</v>
          </cell>
          <cell r="AD559">
            <v>44012</v>
          </cell>
          <cell r="AE559">
            <v>42185</v>
          </cell>
          <cell r="AG559" t="str">
            <v>93.10.08.243.3013.2059.3.3.50.39.00.0X - MANUTENÇÃO E OPERAÇÃO DOS ESPAÇOS DE CONVIVÊNCIA E FORTALECIMENTO DE VÍNCULOS - CRIANÇAS E ADOLESCENTES</v>
          </cell>
          <cell r="AH559">
            <v>48856.46</v>
          </cell>
        </row>
        <row r="560">
          <cell r="A560" t="str">
            <v>Edital 235/2017 doc 14/12/2017</v>
          </cell>
          <cell r="B560" t="str">
            <v>6024.2017-0003146-2</v>
          </cell>
          <cell r="D560" t="str">
            <v>MB</v>
          </cell>
          <cell r="G560" t="str">
            <v>152/SMADS/2018</v>
          </cell>
          <cell r="K560" t="str">
            <v>SOCIEDADE AMIGA E ESPORTIVA DO JARDIM COPACABANA</v>
          </cell>
          <cell r="L560" t="str">
            <v>52.168.804/0001-06</v>
          </cell>
          <cell r="M560" t="str">
            <v>SCFV - MODALIDADE CCA: CENTRO PARA CRIANÇAS E ADOLESCENTES COM ATENDIMENTO DE 06 A 14 ANOS E 11 MESES</v>
          </cell>
          <cell r="N560" t="str">
            <v>CCA JARDIM COPACABANA</v>
          </cell>
          <cell r="Y560">
            <v>180</v>
          </cell>
          <cell r="AC560">
            <v>43191</v>
          </cell>
          <cell r="AD560">
            <v>45016</v>
          </cell>
          <cell r="AE560">
            <v>43208</v>
          </cell>
          <cell r="AG560" t="str">
            <v>93.10.08.243.3013.2059.3.3.50.39.00.0X - MANUTENÇÃO E OPERAÇÃO DOS ESPAÇOS DE CONVIVÊNCIA E FORTALECIMENTO DE VÍNCULOS - CRIANÇAS E ADOLESCENTES</v>
          </cell>
          <cell r="AH560">
            <v>57334.04</v>
          </cell>
        </row>
        <row r="561">
          <cell r="A561" t="str">
            <v>Edital 182/2018 doc 06/04/2018</v>
          </cell>
          <cell r="B561" t="str">
            <v>6024.2018-0001354-7</v>
          </cell>
          <cell r="C561" t="str">
            <v>SUBSTITUIU O 2013.0.003.870-1</v>
          </cell>
          <cell r="D561" t="str">
            <v>MB</v>
          </cell>
          <cell r="G561" t="str">
            <v>535/SMADS/2018</v>
          </cell>
          <cell r="K561" t="str">
            <v>SOCIEDADE AMIGOS DO JARDIM COIMBRA, PQUE. AMÉLIA JARDIM SÃO CARLOS</v>
          </cell>
          <cell r="L561" t="str">
            <v>53.835.294/0001-38</v>
          </cell>
          <cell r="M561" t="str">
            <v>SCFV - MODALIDADE CCA: CENTRO PARA CRIANÇAS E ADOLESCENTES COM ATENDIMENTO DE 06 A 14 ANOS E 11 MESES</v>
          </cell>
          <cell r="N561" t="str">
            <v>CCA COIMBRA</v>
          </cell>
          <cell r="Y561">
            <v>60</v>
          </cell>
          <cell r="AC561">
            <v>43405</v>
          </cell>
          <cell r="AD561">
            <v>45230</v>
          </cell>
          <cell r="AE561">
            <v>43398</v>
          </cell>
          <cell r="AG561" t="str">
            <v>93.10.08.243.3013.2059.3.3.50.39.00.0X - MANUTENÇÃO E OPERAÇÃO DOS ESPAÇOS DE CONVIVÊNCIA E FORTALECIMENTO DE VÍNCULOS - CRIANÇAS E ADOLESCENTES</v>
          </cell>
          <cell r="AH561">
            <v>28630.18</v>
          </cell>
        </row>
        <row r="562">
          <cell r="A562" t="str">
            <v>183/2015 DOC 02/06/2015</v>
          </cell>
          <cell r="B562" t="str">
            <v>2015.0.131.282.7</v>
          </cell>
          <cell r="C562" t="str">
            <v>adaptado doc 06/03/2018 // 05/10/2018 ADITAMENTO 002/2018 - Redução Valor Mensal a partir 01/10/2018</v>
          </cell>
          <cell r="D562" t="str">
            <v>MB</v>
          </cell>
          <cell r="G562" t="str">
            <v>144/SMADS/2015</v>
          </cell>
          <cell r="K562" t="str">
            <v>INSTITUTO FOMENTANDO REDES E EMPREENDEDORISMO SOCIAL</v>
          </cell>
          <cell r="L562" t="str">
            <v>10.589.848/0001-51</v>
          </cell>
          <cell r="M562" t="str">
            <v>SCFV - MODALIDADE CCA: CENTRO PARA CRIANÇAS E ADOLESCENTES COM ATENDIMENTO DE 06 A 14 ANOS E 11 MESES</v>
          </cell>
          <cell r="N562" t="str">
            <v>CCA JARDIM BOA SORTE</v>
          </cell>
          <cell r="Y562">
            <v>120</v>
          </cell>
          <cell r="AC562">
            <v>42205</v>
          </cell>
          <cell r="AD562">
            <v>44031</v>
          </cell>
          <cell r="AE562">
            <v>42205</v>
          </cell>
          <cell r="AG562" t="str">
            <v>93.10.08.243.3013.2059.3.3.50.39.00.0X - MANUTENÇÃO E OPERAÇÃO DOS ESPAÇOS DE CONVIVÊNCIA E FORTALECIMENTO DE VÍNCULOS - CRIANÇAS E ADOLESCENTES</v>
          </cell>
          <cell r="AH562">
            <v>39247.08</v>
          </cell>
        </row>
        <row r="563">
          <cell r="A563" t="str">
            <v xml:space="preserve"> Edital 191/2017 doc 16/12/2017</v>
          </cell>
          <cell r="B563" t="str">
            <v>6024.2017-0003140-3</v>
          </cell>
          <cell r="D563" t="str">
            <v>MB</v>
          </cell>
          <cell r="G563" t="str">
            <v>110/SMADS/2018</v>
          </cell>
          <cell r="K563" t="str">
            <v>ASSOCIAÇÃO CEDRO DO LIBANO DE PROTEÇÃO A INFANCIA</v>
          </cell>
          <cell r="L563" t="str">
            <v>62.851.811/0001-53</v>
          </cell>
          <cell r="M563" t="str">
            <v>SCFV - MODALIDADE CCA: CENTRO PARA CRIANÇAS E ADOLESCENTES COM ATENDIMENTO DE 06 A 14 ANOS E 11 MESES</v>
          </cell>
          <cell r="N563" t="str">
            <v>CCA CEDRO DO LÍBANO</v>
          </cell>
          <cell r="Y563">
            <v>180</v>
          </cell>
          <cell r="AC563">
            <v>43191</v>
          </cell>
          <cell r="AD563">
            <v>45016</v>
          </cell>
          <cell r="AE563">
            <v>43201</v>
          </cell>
          <cell r="AG563" t="str">
            <v>93.10.08.243.3013.2059.3.3.50.39.00.0X - MANUTENÇÃO E OPERAÇÃO DOS ESPAÇOS DE CONVIVÊNCIA E FORTALECIMENTO DE VÍNCULOS - CRIANÇAS E ADOLESCENTES</v>
          </cell>
          <cell r="AH563">
            <v>57143.6</v>
          </cell>
        </row>
        <row r="564">
          <cell r="A564" t="str">
            <v>530/2013 DOC 02/10/2013</v>
          </cell>
          <cell r="B564" t="str">
            <v>2013.0.252.334.8</v>
          </cell>
          <cell r="C564" t="str">
            <v>ADAPTADO DOC 17/05/2018</v>
          </cell>
          <cell r="D564" t="str">
            <v>MB</v>
          </cell>
          <cell r="G564" t="str">
            <v>049/SMADS/2014</v>
          </cell>
          <cell r="K564" t="str">
            <v>ASSOCIAÇÃO CEDRO DO LIBANO DE PROTEÇÃO A INFANCIA</v>
          </cell>
          <cell r="L564" t="str">
            <v>62.851.811/0001-53</v>
          </cell>
          <cell r="M564" t="str">
            <v>SCFV - MODALIDADE CCA: CENTRO PARA CRIANÇAS E ADOLESCENTES COM ATENDIMENTO DE 06 A 14 ANOS E 11 MESES</v>
          </cell>
          <cell r="N564" t="str">
            <v>CEDRO DO LÍBANO I</v>
          </cell>
          <cell r="Y564">
            <v>210</v>
          </cell>
          <cell r="AC564">
            <v>41690</v>
          </cell>
          <cell r="AD564">
            <v>43515</v>
          </cell>
          <cell r="AE564">
            <v>41690</v>
          </cell>
          <cell r="AG564" t="str">
            <v>93.10.08.243.3013.2059.3.3.50.39.00.0X - MANUTENÇÃO E OPERAÇÃO DOS ESPAÇOS DE CONVIVÊNCIA E FORTALECIMENTO DE VÍNCULOS - CRIANÇAS E ADOLESCENTES</v>
          </cell>
          <cell r="AH564">
            <v>63492.94</v>
          </cell>
        </row>
        <row r="565">
          <cell r="A565" t="str">
            <v>Edital 096/2018 doc 08/03/2018</v>
          </cell>
          <cell r="B565" t="str">
            <v>6024.2018-0000940-0</v>
          </cell>
          <cell r="C565" t="str">
            <v xml:space="preserve"> </v>
          </cell>
          <cell r="D565" t="str">
            <v>MB</v>
          </cell>
          <cell r="G565" t="str">
            <v>316/SMADS/2018</v>
          </cell>
          <cell r="K565" t="str">
            <v>ASSOCIAÇÃO COMUNITÁRIA MONTE AZUL</v>
          </cell>
          <cell r="L565" t="str">
            <v>51.232.221/0001-26</v>
          </cell>
          <cell r="M565" t="str">
            <v>SCFV - MODALIDADE CCA: CENTRO PARA CRIANÇAS E ADOLESCENTES COM ATENDIMENTO DE 06 A 14 ANOS E 11 MESES</v>
          </cell>
          <cell r="N565" t="str">
            <v>CCA MONTE AZUL</v>
          </cell>
          <cell r="Y565">
            <v>210</v>
          </cell>
          <cell r="AC565">
            <v>43282</v>
          </cell>
          <cell r="AD565">
            <v>45107</v>
          </cell>
          <cell r="AE565">
            <v>43300</v>
          </cell>
          <cell r="AG565" t="str">
            <v>93.10.08.243.3013.2059.3.3.50.39.00.0X - MANUTENÇÃO E OPERAÇÃO DOS ESPAÇOS DE CONVIVÊNCIA E FORTALECIMENTO DE VÍNCULOS - CRIANÇAS E ADOLESCENTES</v>
          </cell>
          <cell r="AH565">
            <v>63691.71</v>
          </cell>
        </row>
        <row r="566">
          <cell r="A566" t="str">
            <v>527/2013 DOC 02/10/2013</v>
          </cell>
          <cell r="B566" t="str">
            <v>2013.0.271.674.0</v>
          </cell>
          <cell r="C566" t="str">
            <v>adaptado DOC 21/06/2018 // DOC 27/10/2018 EDITAL 457/SMADS/2018 - 6024.2018.0009344-3</v>
          </cell>
          <cell r="D566" t="str">
            <v>MB</v>
          </cell>
          <cell r="G566" t="str">
            <v>591/SMADS/2013</v>
          </cell>
          <cell r="K566" t="str">
            <v>CÁRITAS DIOCESANA DE CAMPO LIMPO</v>
          </cell>
          <cell r="L566" t="str">
            <v>64.033.061/0001-38</v>
          </cell>
          <cell r="M566" t="str">
            <v>SCFV - MODALIDADE CCA: CENTRO PARA CRIANÇAS E ADOLESCENTES COM ATENDIMENTO DE 06 A 14 ANOS E 11 MESES</v>
          </cell>
          <cell r="N566" t="str">
            <v>NOSSA SENHORA APARECIDA</v>
          </cell>
          <cell r="Y566">
            <v>90</v>
          </cell>
          <cell r="AC566">
            <v>41640</v>
          </cell>
          <cell r="AD566">
            <v>43465</v>
          </cell>
          <cell r="AE566">
            <v>41638</v>
          </cell>
          <cell r="AG566" t="str">
            <v>93.10.08.243.3013.2059.3.3.50.39.00.0X - MANUTENÇÃO E OPERAÇÃO DOS ESPAÇOS DE CONVIVÊNCIA E FORTALECIMENTO DE VÍNCULOS - CRIANÇAS E ADOLESCENTES</v>
          </cell>
          <cell r="AH566">
            <v>32702.76</v>
          </cell>
        </row>
        <row r="567">
          <cell r="A567" t="str">
            <v>200/2014 DOC 02/12/2014</v>
          </cell>
          <cell r="B567" t="str">
            <v>2014.0.333.993.3</v>
          </cell>
          <cell r="C567" t="str">
            <v>adaptado doc 06/03/2018</v>
          </cell>
          <cell r="D567" t="str">
            <v>MB</v>
          </cell>
          <cell r="G567" t="str">
            <v>009/SMADS/2015</v>
          </cell>
          <cell r="K567" t="str">
            <v>INSTITUIÇÃO MARIA JOSÉ EDUCAR</v>
          </cell>
          <cell r="L567" t="str">
            <v>05.099.715/0001-67</v>
          </cell>
          <cell r="M567" t="str">
            <v>SCFV - MODALIDADE CCA: CENTRO PARA CRIANÇAS E ADOLESCENTES COM ATENDIMENTO DE 06 A 14 ANOS E 11 MESES</v>
          </cell>
          <cell r="N567" t="str">
            <v>CCA JARDIM PARANAPANEMA</v>
          </cell>
          <cell r="Y567">
            <v>120</v>
          </cell>
          <cell r="AC567">
            <v>42058</v>
          </cell>
          <cell r="AD567">
            <v>43883</v>
          </cell>
          <cell r="AE567">
            <v>42058</v>
          </cell>
          <cell r="AG567" t="str">
            <v>93.10.08.243.3013.2059.3.3.50.39.00.0X - MANUTENÇÃO E OPERAÇÃO DOS ESPAÇOS DE CONVIVÊNCIA E FORTALECIMENTO DE VÍNCULOS - CRIANÇAS E ADOLESCENTES</v>
          </cell>
          <cell r="AH567">
            <v>42856.46</v>
          </cell>
        </row>
        <row r="568">
          <cell r="A568" t="str">
            <v>113/2015 DOC 16/04/2015</v>
          </cell>
          <cell r="B568" t="str">
            <v>2015.0.085.966.0</v>
          </cell>
          <cell r="C568" t="str">
            <v>adaptado doc 06/03/2018</v>
          </cell>
          <cell r="D568" t="str">
            <v>MB</v>
          </cell>
          <cell r="G568" t="str">
            <v>153/SMADS/2015</v>
          </cell>
          <cell r="K568" t="str">
            <v>INSTITUIÇÃO MARIA JOSÉ EDUCAR</v>
          </cell>
          <cell r="L568" t="str">
            <v>05.099.715/0001-67</v>
          </cell>
          <cell r="M568" t="str">
            <v>SCFV - MODALIDADE CCA: CENTRO PARA CRIANÇAS E ADOLESCENTES COM ATENDIMENTO DE 06 A 14 ANOS E 11 MESES</v>
          </cell>
          <cell r="N568" t="str">
            <v>CCA JARDIM GUARUJÁ</v>
          </cell>
          <cell r="Y568">
            <v>120</v>
          </cell>
          <cell r="AC568">
            <v>42205</v>
          </cell>
          <cell r="AD568">
            <v>44031</v>
          </cell>
          <cell r="AE568">
            <v>42205</v>
          </cell>
          <cell r="AG568" t="str">
            <v>93.10.08.243.3013.2059.3.3.50.39.00.0X - MANUTENÇÃO E OPERAÇÃO DOS ESPAÇOS DE CONVIVÊNCIA E FORTALECIMENTO DE VÍNCULOS - CRIANÇAS E ADOLESCENTES</v>
          </cell>
          <cell r="AH568">
            <v>46113.04</v>
          </cell>
        </row>
        <row r="569">
          <cell r="A569" t="str">
            <v>186/2016 DOC 04/11/2016</v>
          </cell>
          <cell r="B569" t="str">
            <v>2016.0.230.604.0</v>
          </cell>
          <cell r="C569" t="str">
            <v>ADAPTADO DOC 01/03/2018</v>
          </cell>
          <cell r="D569" t="str">
            <v>MB</v>
          </cell>
          <cell r="G569" t="str">
            <v>029/SMADS/2017</v>
          </cell>
          <cell r="K569" t="str">
            <v>INSTITUIÇÃO MARIA JOSÉ EDUCAR</v>
          </cell>
          <cell r="L569" t="str">
            <v>05.099.715/0001-67</v>
          </cell>
          <cell r="M569" t="str">
            <v>SCFV - MODALIDADE CCA: CENTRO PARA CRIANÇAS E ADOLESCENTES COM ATENDIMENTO DE 06 A 14 ANOS E 11 MESES</v>
          </cell>
          <cell r="N569" t="str">
            <v>CCA JARDIM BANANAL</v>
          </cell>
          <cell r="Y569">
            <v>180</v>
          </cell>
          <cell r="AC569">
            <v>42780</v>
          </cell>
          <cell r="AD569">
            <v>43509</v>
          </cell>
          <cell r="AE569">
            <v>42780</v>
          </cell>
          <cell r="AG569" t="str">
            <v>93.10.08.243.3013.2059.3.3.50.39.00.0X - MANUTENÇÃO E OPERAÇÃO DOS ESPAÇOS DE CONVIVÊNCIA E FORTALECIMENTO DE VÍNCULOS - CRIANÇAS E ADOLESCENTES</v>
          </cell>
          <cell r="AH569">
            <v>66259.72</v>
          </cell>
        </row>
        <row r="570">
          <cell r="A570" t="str">
            <v>Edital 293/2018 doc 16/06/2018</v>
          </cell>
          <cell r="B570" t="str">
            <v>6024.2018/0003882-5</v>
          </cell>
          <cell r="C570" t="str">
            <v xml:space="preserve">ANTERIOR 2012.0.261.102.4 </v>
          </cell>
          <cell r="D570" t="str">
            <v>MB</v>
          </cell>
          <cell r="G570" t="str">
            <v>564/SMADS/2018</v>
          </cell>
          <cell r="K570" t="str">
            <v>INSTITUTO VIVA MELHOR</v>
          </cell>
          <cell r="L570" t="str">
            <v>08.002.631/0001-51</v>
          </cell>
          <cell r="M570" t="str">
            <v>SCFV - MODALIDADE CCA: CENTRO PARA CRIANÇAS E ADOLESCENTES COM ATENDIMENTO DE 06 A 14 ANOS E 11 MESES</v>
          </cell>
          <cell r="N570" t="str">
            <v>CCA CIDADE IPAVA</v>
          </cell>
          <cell r="Y570">
            <v>120</v>
          </cell>
          <cell r="AC570">
            <v>43405</v>
          </cell>
          <cell r="AD570">
            <v>45230</v>
          </cell>
          <cell r="AE570">
            <v>43411</v>
          </cell>
          <cell r="AG570" t="str">
            <v>93.10.08.243.3013.2059.3.3.50.39.00.0X - MANUTENÇÃO E OPERAÇÃO DOS ESPAÇOS DE CONVIVÊNCIA E FORTALECIMENTO DE VÍNCULOS - CRIANÇAS E ADOLESCENTES</v>
          </cell>
          <cell r="AH570">
            <v>46212.33</v>
          </cell>
        </row>
        <row r="571">
          <cell r="A571" t="str">
            <v>Edital 203/2018 doc 26/04/2018</v>
          </cell>
          <cell r="B571" t="str">
            <v>6024.2018-0001243-5</v>
          </cell>
          <cell r="C571" t="str">
            <v xml:space="preserve"> </v>
          </cell>
          <cell r="D571" t="str">
            <v>MB</v>
          </cell>
          <cell r="G571" t="str">
            <v>440/SMADS/2018</v>
          </cell>
          <cell r="K571" t="str">
            <v>CARITAS DIOCESANA DE CAMPO LIMPO</v>
          </cell>
          <cell r="L571" t="str">
            <v>64.033.061/0001-38</v>
          </cell>
          <cell r="M571" t="str">
            <v>SCFV - MODALIDADE CCA: CENTRO PARA CRIANÇAS E ADOLESCENTES COM ATENDIMENTO DE 06 A 14 ANOS E 11 MESES</v>
          </cell>
          <cell r="N571" t="str">
            <v>CCA NOSSA SENHORA AUXILIADORA</v>
          </cell>
          <cell r="Y571">
            <v>120</v>
          </cell>
          <cell r="AC571">
            <v>43344</v>
          </cell>
          <cell r="AD571">
            <v>45169</v>
          </cell>
          <cell r="AE571">
            <v>43342</v>
          </cell>
          <cell r="AG571" t="str">
            <v>93.10.08.243.3013.2059.3.3.50.39.00.0X - MANUTENÇÃO E OPERAÇÃO DOS ESPAÇOS DE CONVIVÊNCIA E FORTALECIMENTO DE VÍNCULOS - CRIANÇAS E ADOLESCENTES</v>
          </cell>
          <cell r="AH571">
            <v>39247.08</v>
          </cell>
        </row>
        <row r="572">
          <cell r="A572" t="str">
            <v>107/2015 DOC 15/04/2015</v>
          </cell>
          <cell r="B572" t="str">
            <v>2015.0.092.961.8</v>
          </cell>
          <cell r="C572" t="str">
            <v>adaptado doc 03/03/2018</v>
          </cell>
          <cell r="D572" t="str">
            <v>MB</v>
          </cell>
          <cell r="G572" t="str">
            <v>107/SMADS/2015</v>
          </cell>
          <cell r="K572" t="str">
            <v>SOCIAL BOM JESUS - SBJ</v>
          </cell>
          <cell r="L572" t="str">
            <v>47.468.186/0001-71</v>
          </cell>
          <cell r="M572" t="str">
            <v>SCFV - MODALIDADE CCA: CENTRO PARA CRIANÇAS E ADOLESCENTES COM ATENDIMENTO DE 06 A 14 ANOS E 11 MESES</v>
          </cell>
          <cell r="Y572">
            <v>120</v>
          </cell>
          <cell r="AC572">
            <v>42186</v>
          </cell>
          <cell r="AD572">
            <v>44012</v>
          </cell>
          <cell r="AE572">
            <v>42186</v>
          </cell>
          <cell r="AG572" t="str">
            <v>93.10.08.243.3013.2059.3.3.50.39.00.0X - MANUTENÇÃO E OPERAÇÃO DOS ESPAÇOS DE CONVIVÊNCIA E FORTALECIMENTO DE VÍNCULOS - CRIANÇAS E ADOLESCENTES</v>
          </cell>
          <cell r="AH572">
            <v>48856.46</v>
          </cell>
        </row>
        <row r="573">
          <cell r="A573" t="str">
            <v>237/2015 doc 18/08/2015</v>
          </cell>
          <cell r="B573" t="str">
            <v>2015.0.204.753.1</v>
          </cell>
          <cell r="C573" t="str">
            <v>adaptado doc 06/03/2018</v>
          </cell>
          <cell r="D573" t="str">
            <v>MB</v>
          </cell>
          <cell r="G573" t="str">
            <v>230/SMADS/2015</v>
          </cell>
          <cell r="K573" t="str">
            <v>SOCIAL BOM JESUS - SBJ</v>
          </cell>
          <cell r="L573" t="str">
            <v>47.468.186/0001-71</v>
          </cell>
          <cell r="M573" t="str">
            <v>SCFV - MODALIDADE CCA: CENTRO PARA CRIANÇAS E ADOLESCENTES COM ATENDIMENTO DE 06 A 14 ANOS E 11 MESES</v>
          </cell>
          <cell r="N573" t="str">
            <v>CCA LUCA</v>
          </cell>
          <cell r="Y573">
            <v>90</v>
          </cell>
          <cell r="AC573">
            <v>42347</v>
          </cell>
          <cell r="AD573">
            <v>44173</v>
          </cell>
          <cell r="AE573">
            <v>42347</v>
          </cell>
          <cell r="AG573" t="str">
            <v>93.10.08.243.3013.2059.3.3.50.39.00.0X - MANUTENÇÃO E OPERAÇÃO DOS ESPAÇOS DE CONVIVÊNCIA E FORTALECIMENTO DE VÍNCULOS - CRIANÇAS E ADOLESCENTES</v>
          </cell>
          <cell r="AH573">
            <v>39734.600000000006</v>
          </cell>
        </row>
        <row r="575">
          <cell r="A575" t="str">
            <v>edital 239/2017 doc 14/12/2017</v>
          </cell>
          <cell r="B575" t="str">
            <v>6024.2017-0003024-5</v>
          </cell>
          <cell r="C575" t="str">
            <v xml:space="preserve"> </v>
          </cell>
          <cell r="D575" t="str">
            <v>MO</v>
          </cell>
          <cell r="G575" t="str">
            <v>229/SMADS/2018</v>
          </cell>
          <cell r="K575" t="str">
            <v>UNIÃO BRASILEIRO ISRAELITA DO BEM ESTAR SOCIAL UNIBES</v>
          </cell>
          <cell r="L575" t="str">
            <v>60.978.723/0001-91</v>
          </cell>
          <cell r="M575" t="str">
            <v>SCFV - MODALIDADE CCA: CENTRO PARA CRIANÇAS E ADOLESCENTES COM ATENDIMENTO DE 06 A 14 ANOS E 11 MESES</v>
          </cell>
          <cell r="N575" t="str">
            <v>UNIBES</v>
          </cell>
          <cell r="Y575">
            <v>570</v>
          </cell>
          <cell r="AC575">
            <v>43252</v>
          </cell>
          <cell r="AD575">
            <v>45077</v>
          </cell>
          <cell r="AE575">
            <v>43265</v>
          </cell>
          <cell r="AG575" t="str">
            <v>93.10.08.243.3013.2059.3.3.50.39.00.0X - MANUTENÇÃO E OPERAÇÃO DOS ESPAÇOS DE CONVIVÊNCIA E FORTALECIMENTO DE VÍNCULOS - CRIANÇAS E ADOLESCENTES</v>
          </cell>
          <cell r="AH575">
            <v>139937.22</v>
          </cell>
        </row>
        <row r="576">
          <cell r="A576" t="str">
            <v xml:space="preserve"> Edital 217/2017 doc 14/12/2017</v>
          </cell>
          <cell r="B576" t="str">
            <v>6024.2017-0003017-2</v>
          </cell>
          <cell r="D576" t="str">
            <v>MO</v>
          </cell>
          <cell r="G576" t="str">
            <v>255/SMADS/2018</v>
          </cell>
          <cell r="K576" t="str">
            <v>CRECHE MARIA THEREZA DE MELLO MORORÓ</v>
          </cell>
          <cell r="L576" t="str">
            <v>47.437.488/0002-63</v>
          </cell>
          <cell r="M576" t="str">
            <v>SCFV - MODALIDADE CCA: CENTRO PARA CRIANÇAS E ADOLESCENTES COM ATENDIMENTO DE 06 A 14 ANOS E 11 MESES</v>
          </cell>
          <cell r="N576" t="str">
            <v>MORORÓ</v>
          </cell>
          <cell r="Y576">
            <v>90</v>
          </cell>
          <cell r="AC576">
            <v>43252</v>
          </cell>
          <cell r="AD576">
            <v>45077</v>
          </cell>
          <cell r="AE576">
            <v>43266</v>
          </cell>
          <cell r="AG576" t="str">
            <v>93.10.08.243.3013.2059.3.3.50.39.00.0X - MANUTENÇÃO E OPERAÇÃO DOS ESPAÇOS DE CONVIVÊNCIA E FORTALECIMENTO DE VÍNCULOS - CRIANÇAS E ADOLESCENTES</v>
          </cell>
          <cell r="AH576">
            <v>32569.22</v>
          </cell>
        </row>
        <row r="577">
          <cell r="A577" t="str">
            <v>edital 169/2017 doc 14/12/2017</v>
          </cell>
          <cell r="B577" t="str">
            <v>6024.2017-0002943-3</v>
          </cell>
          <cell r="C577" t="str">
            <v xml:space="preserve"> </v>
          </cell>
          <cell r="D577" t="str">
            <v>MO</v>
          </cell>
          <cell r="G577" t="str">
            <v>230/SMADS/2018</v>
          </cell>
          <cell r="K577" t="str">
            <v>CENTRO SOCIAL NOSSA SENHORA DO BOM PARTO</v>
          </cell>
          <cell r="L577" t="str">
            <v>62.264.494/0001-79</v>
          </cell>
          <cell r="M577" t="str">
            <v>SCFV - MODALIDADE CCA: CENTRO PARA CRIANÇAS E ADOLESCENTES COM ATENDIMENTO DE 06 A 14 ANOS E 11 MESES</v>
          </cell>
          <cell r="N577" t="str">
            <v>CCA CEC CRISTO REI</v>
          </cell>
          <cell r="Y577">
            <v>120</v>
          </cell>
          <cell r="AC577">
            <v>43252</v>
          </cell>
          <cell r="AD577">
            <v>45077</v>
          </cell>
          <cell r="AE577">
            <v>43263</v>
          </cell>
          <cell r="AG577" t="str">
            <v>93.10.08.243.3013.2059.3.3.50.39.00.0X - MANUTENÇÃO E OPERAÇÃO DOS ESPAÇOS DE CONVIVÊNCIA E FORTALECIMENTO DE VÍNCULOS - CRIANÇAS E ADOLESCENTES</v>
          </cell>
          <cell r="AH577">
            <v>39247.08</v>
          </cell>
        </row>
        <row r="578">
          <cell r="A578" t="str">
            <v>145/2016 DOC 19/08/2016</v>
          </cell>
          <cell r="B578" t="str">
            <v>2016.0.175.878.9</v>
          </cell>
          <cell r="C578" t="str">
            <v>ADAPTADO DOC 31/01/2018, adaptado doc 06/02/2018</v>
          </cell>
          <cell r="D578" t="str">
            <v>MO</v>
          </cell>
          <cell r="G578" t="str">
            <v>199/SMADS/2016</v>
          </cell>
          <cell r="K578" t="str">
            <v>CENTRO SOCIAL NOSSA SENHORA DO BOM PARTO</v>
          </cell>
          <cell r="L578" t="str">
            <v>62.264.494/0001-79</v>
          </cell>
          <cell r="M578" t="str">
            <v>SCFV - MODALIDADE CCA: CENTRO PARA CRIANÇAS E ADOLESCENTES COM ATENDIMENTO DE 06 A 14 ANOS E 11 MESES</v>
          </cell>
          <cell r="N578" t="str">
            <v>CCA CEC A NOSSA CASA</v>
          </cell>
          <cell r="Y578">
            <v>120</v>
          </cell>
          <cell r="AC578">
            <v>42704</v>
          </cell>
          <cell r="AD578">
            <v>44529</v>
          </cell>
          <cell r="AE578">
            <v>42704</v>
          </cell>
          <cell r="AG578" t="str">
            <v>93.10.08.243.3013.2059.3.3.50.39.00.0X - MANUTENÇÃO E OPERAÇÃO DOS ESPAÇOS DE CONVIVÊNCIA E FORTALECIMENTO DE VÍNCULOS - CRIANÇAS E ADOLESCENTES</v>
          </cell>
          <cell r="AH578">
            <v>44847.08</v>
          </cell>
        </row>
        <row r="579">
          <cell r="A579" t="str">
            <v>Edital 132-2017 doc 06/12/2017</v>
          </cell>
          <cell r="B579" t="str">
            <v>6024.2017-0003003-2</v>
          </cell>
          <cell r="C579" t="str">
            <v xml:space="preserve"> </v>
          </cell>
          <cell r="D579" t="str">
            <v>MO</v>
          </cell>
          <cell r="G579" t="str">
            <v>253/SMADS/2018</v>
          </cell>
          <cell r="K579" t="str">
            <v>CENTRO DE ASSISTÊNCIA E PROMOÇÃO SOCIAL NOSSO LAR</v>
          </cell>
          <cell r="L579" t="str">
            <v>67.139.907/0001-07</v>
          </cell>
          <cell r="M579" t="str">
            <v>SCFV - MODALIDADE CCA: CENTRO PARA CRIANÇAS E ADOLESCENTES COM ATENDIMENTO DE 06 A 14 ANOS E 11 MESES</v>
          </cell>
          <cell r="N579" t="str">
            <v>NÚCLEO SÓCIO EDUCATIVO NOSSO LAR</v>
          </cell>
          <cell r="Y579">
            <v>180</v>
          </cell>
          <cell r="AC579">
            <v>43252</v>
          </cell>
          <cell r="AD579">
            <v>45077</v>
          </cell>
          <cell r="AE579">
            <v>43276</v>
          </cell>
          <cell r="AG579" t="str">
            <v>93.10.08.243.3013.2059.3.3.50.39.00.0X - MANUTENÇÃO E OPERAÇÃO DOS ESPAÇOS DE CONVIVÊNCIA E FORTALECIMENTO DE VÍNCULOS - CRIANÇAS E ADOLESCENTES</v>
          </cell>
          <cell r="AH579">
            <v>57334.04</v>
          </cell>
        </row>
        <row r="580">
          <cell r="A580" t="str">
            <v>edital 251/2018 doc 22/05/2018</v>
          </cell>
          <cell r="B580" t="str">
            <v>6024.2018.0003246-0</v>
          </cell>
          <cell r="D580" t="str">
            <v>MO</v>
          </cell>
          <cell r="G580" t="str">
            <v>483/SMADS/2018</v>
          </cell>
          <cell r="K580" t="str">
            <v>CENTRO DE ASSISTÊNCIA E PROMOÇÃO SOCIAL NOSSO LAR</v>
          </cell>
          <cell r="L580" t="str">
            <v>67.139.907/0001-07</v>
          </cell>
          <cell r="M580" t="str">
            <v>SCFV - MODALIDADE CCA: CENTRO PARA CRIANÇAS E ADOLESCENTES COM ATENDIMENTO DE 06 A 14 ANOS E 11 MESES</v>
          </cell>
          <cell r="N580" t="str">
            <v>CCA NOSSO LAR - TATUAPE</v>
          </cell>
          <cell r="Y580">
            <v>120</v>
          </cell>
          <cell r="AC580">
            <v>43374</v>
          </cell>
          <cell r="AD580">
            <v>45199</v>
          </cell>
          <cell r="AE580">
            <v>43369</v>
          </cell>
          <cell r="AG580" t="str">
            <v>93.10.08.243.3013.2059.3.3.50.39.00.0X - MANUTENÇÃO E OPERAÇÃO DOS ESPAÇOS DE CONVIVÊNCIA E FORTALECIMENTO DE VÍNCULOS - CRIANÇAS E ADOLESCENTES</v>
          </cell>
          <cell r="AH580">
            <v>44071.58</v>
          </cell>
        </row>
        <row r="581">
          <cell r="A581" t="str">
            <v>edital 227/2017 doc 19/12/2017</v>
          </cell>
          <cell r="B581" t="str">
            <v>6024.2017-0003030-0</v>
          </cell>
          <cell r="C581" t="str">
            <v xml:space="preserve"> </v>
          </cell>
          <cell r="D581" t="str">
            <v>MO</v>
          </cell>
          <cell r="G581" t="str">
            <v>303/SMADS/2018</v>
          </cell>
          <cell r="K581" t="str">
            <v>CENTRO SOCIOEDUCATIVO PERSEVERANÇA</v>
          </cell>
          <cell r="L581" t="str">
            <v>44.082.642/0009-00</v>
          </cell>
          <cell r="M581" t="str">
            <v>SCFV - MODALIDADE CCA: CENTRO PARA CRIANÇAS E ADOLESCENTES COM ATENDIMENTO DE 06 A 14 ANOS E 11 MESES</v>
          </cell>
          <cell r="N581" t="str">
            <v>CCA PERSEVERANÇA I</v>
          </cell>
          <cell r="Y581">
            <v>180</v>
          </cell>
          <cell r="AC581">
            <v>43282</v>
          </cell>
          <cell r="AD581">
            <v>45107</v>
          </cell>
          <cell r="AE581">
            <v>43297</v>
          </cell>
          <cell r="AG581" t="str">
            <v>93.10.08.243.3013.2059.3.3.50.39.00.0X - MANUTENÇÃO E OPERAÇÃO DOS ESPAÇOS DE CONVIVÊNCIA E FORTALECIMENTO DE VÍNCULOS - CRIANÇAS E ADOLESCENTES</v>
          </cell>
          <cell r="AH581">
            <v>57334.04</v>
          </cell>
        </row>
        <row r="582">
          <cell r="A582" t="str">
            <v>edital 198/2017 doc 19/12/2017</v>
          </cell>
          <cell r="B582" t="str">
            <v>6024.2017-0003050-4</v>
          </cell>
          <cell r="C582" t="str">
            <v xml:space="preserve"> </v>
          </cell>
          <cell r="D582" t="str">
            <v>MO</v>
          </cell>
          <cell r="G582" t="str">
            <v>382/SMADS/2018</v>
          </cell>
          <cell r="K582" t="str">
            <v>CENTRO SOCIAL E COMUNITÁRIO PADRE JOSÉ</v>
          </cell>
          <cell r="L582" t="str">
            <v>51.739.977/0001-66</v>
          </cell>
          <cell r="M582" t="str">
            <v>SCFV - MODALIDADE CCA: CENTRO PARA CRIANÇAS E ADOLESCENTES COM ATENDIMENTO DE 06 A 14 ANOS E 11 MESES</v>
          </cell>
          <cell r="N582" t="str">
            <v>CCA PADRE JOSÉ</v>
          </cell>
          <cell r="Y582">
            <v>120</v>
          </cell>
          <cell r="AC582">
            <v>43313</v>
          </cell>
          <cell r="AD582">
            <v>45138</v>
          </cell>
          <cell r="AE582">
            <v>43322</v>
          </cell>
          <cell r="AG582" t="str">
            <v>93.10.08.243.3013.2059.3.3.50.39.00.0X - MANUTENÇÃO E OPERAÇÃO DOS ESPAÇOS DE CONVIVÊNCIA E FORTALECIMENTO DE VÍNCULOS - CRIANÇAS E ADOLESCENTES</v>
          </cell>
          <cell r="AH582">
            <v>42856.46</v>
          </cell>
        </row>
        <row r="583">
          <cell r="A583" t="str">
            <v xml:space="preserve"> Edital 218/2017 doc 19/12/2017</v>
          </cell>
          <cell r="B583" t="str">
            <v>6024.2017-0003023-7</v>
          </cell>
          <cell r="D583" t="str">
            <v>MO</v>
          </cell>
          <cell r="G583" t="str">
            <v>231/SMADS/2018</v>
          </cell>
          <cell r="K583" t="str">
            <v>CENTRO SOCIAL NOSSA SENHORA DO BOM PARTO</v>
          </cell>
          <cell r="L583" t="str">
            <v>62.264.494/0001-79</v>
          </cell>
          <cell r="M583" t="str">
            <v>SCFV - MODALIDADE CCA: CENTRO PARA CRIANÇAS E ADOLESCENTES COM ATENDIMENTO DE 06 A 14 ANOS E 11 MESES</v>
          </cell>
          <cell r="N583" t="str">
            <v>CCA CEC SÃO FRANCISCO DE ASSIS</v>
          </cell>
          <cell r="Y583">
            <v>120</v>
          </cell>
          <cell r="AC583">
            <v>43191</v>
          </cell>
          <cell r="AD583">
            <v>45077</v>
          </cell>
          <cell r="AE583">
            <v>43263</v>
          </cell>
          <cell r="AG583" t="str">
            <v>93.10.08.243.3013.2059.3.3.50.39.00.0X - MANUTENÇÃO E OPERAÇÃO DOS ESPAÇOS DE CONVIVÊNCIA E FORTALECIMENTO DE VÍNCULOS - CRIANÇAS E ADOLESCENTES</v>
          </cell>
          <cell r="AH583">
            <v>39247.08</v>
          </cell>
        </row>
        <row r="584">
          <cell r="A584" t="str">
            <v>064/2014 DOC 11/04/2014</v>
          </cell>
          <cell r="B584" t="str">
            <v>2014.0.098.935.0</v>
          </cell>
          <cell r="C584" t="str">
            <v>adaptado doc 19/04/2018</v>
          </cell>
          <cell r="D584" t="str">
            <v>MO</v>
          </cell>
          <cell r="G584" t="str">
            <v>105/SMADS/2014</v>
          </cell>
          <cell r="K584" t="str">
            <v>CENTRO SOCIAL NOSSA SENHORA DO BOM PARTO</v>
          </cell>
          <cell r="L584" t="str">
            <v>62.264.494/0001-79</v>
          </cell>
          <cell r="M584" t="str">
            <v>SCFV - MODALIDADE CCA: CENTRO PARA CRIANÇAS E ADOLESCENTES COM ATENDIMENTO DE 06 A 14 ANOS E 11 MESES</v>
          </cell>
          <cell r="N584" t="str">
            <v>CEC SÃO PEDRO APÓSTOLO</v>
          </cell>
          <cell r="Y584">
            <v>120</v>
          </cell>
          <cell r="AC584">
            <v>41820</v>
          </cell>
          <cell r="AD584">
            <v>43645</v>
          </cell>
          <cell r="AE584">
            <v>41820</v>
          </cell>
          <cell r="AG584" t="str">
            <v>93.10.08.243.3013.2059.3.3.50.39.00.0X - MANUTENÇÃO E OPERAÇÃO DOS ESPAÇOS DE CONVIVÊNCIA E FORTALECIMENTO DE VÍNCULOS - CRIANÇAS E ADOLESCENTES</v>
          </cell>
          <cell r="AH584">
            <v>39247.08</v>
          </cell>
        </row>
        <row r="585">
          <cell r="A585" t="str">
            <v>043/2016 DOC 04/03/2016</v>
          </cell>
          <cell r="B585" t="str">
            <v>2016.0.043.982.5</v>
          </cell>
          <cell r="C585" t="str">
            <v>ADAPTADO DOC 02/02/2018</v>
          </cell>
          <cell r="D585" t="str">
            <v>MO</v>
          </cell>
          <cell r="G585" t="str">
            <v>089/SMADS/2016</v>
          </cell>
          <cell r="K585" t="str">
            <v>LAR SÍRIO PRÓ INFÂNCIA</v>
          </cell>
          <cell r="L585" t="str">
            <v>62.187.562/0001-43</v>
          </cell>
          <cell r="M585" t="str">
            <v>SCFV - MODALIDADE CCA: CENTRO PARA CRIANÇAS E ADOLESCENTES COM ATENDIMENTO DE 06 A 14 ANOS E 11 MESES</v>
          </cell>
          <cell r="N585" t="str">
            <v>CCA NÚCLEO LAR SÍRIO</v>
          </cell>
          <cell r="Y585">
            <v>120</v>
          </cell>
          <cell r="AC585">
            <v>42499</v>
          </cell>
          <cell r="AD585">
            <v>44324</v>
          </cell>
          <cell r="AE585">
            <v>42499</v>
          </cell>
          <cell r="AG585" t="str">
            <v>93.10.08.243.3013.2059.3.3.50.39.00.0X - MANUTENÇÃO E OPERAÇÃO DOS ESPAÇOS DE CONVIVÊNCIA E FORTALECIMENTO DE VÍNCULOS - CRIANÇAS E ADOLESCENTES</v>
          </cell>
          <cell r="AH585">
            <v>39247.08</v>
          </cell>
        </row>
        <row r="587">
          <cell r="A587" t="str">
            <v xml:space="preserve"> edital 318/2017 doc 23/12/2017</v>
          </cell>
          <cell r="B587" t="str">
            <v>6024.2017-0003255-8</v>
          </cell>
          <cell r="D587" t="str">
            <v>PA</v>
          </cell>
          <cell r="G587" t="str">
            <v>385/SMADS/2018</v>
          </cell>
          <cell r="K587" t="str">
            <v>CENTRO COMUNITÁRIO JARDIM AUTÓDROMO</v>
          </cell>
          <cell r="L587" t="str">
            <v>57.184.723/0001-05</v>
          </cell>
          <cell r="M587" t="str">
            <v>SCFV - MODALIDADE CCA: CENTRO PARA CRIANÇAS E ADOLESCENTES COM ATENDIMENTO DE 06 A 14 ANOS E 11 MESES</v>
          </cell>
          <cell r="N587" t="str">
            <v>CCA JARDIM SILVEIRA</v>
          </cell>
          <cell r="Y587">
            <v>120</v>
          </cell>
          <cell r="AC587">
            <v>43313</v>
          </cell>
          <cell r="AD587">
            <v>45138</v>
          </cell>
          <cell r="AE587">
            <v>43340</v>
          </cell>
          <cell r="AG587" t="str">
            <v>93.10.08.243.3013.2059.3.3.50.39.00.0X - MANUTENÇÃO E OPERAÇÃO DOS ESPAÇOS DE CONVIVÊNCIA E FORTALECIMENTO DE VÍNCULOS - CRIANÇAS E ADOLESCENTES</v>
          </cell>
          <cell r="AH587">
            <v>39247.08</v>
          </cell>
        </row>
        <row r="588">
          <cell r="A588" t="str">
            <v>235/2015 doc 14/08/2015</v>
          </cell>
          <cell r="B588" t="str">
            <v>2015.0.201.787.0</v>
          </cell>
          <cell r="C588" t="str">
            <v>ADAPTADO DOC 31/01/2018</v>
          </cell>
          <cell r="D588" t="str">
            <v>PA</v>
          </cell>
          <cell r="G588" t="str">
            <v>212/SMADS/2015</v>
          </cell>
          <cell r="K588" t="str">
            <v>CENTRO DE OBRAS SOCIAIS NOSSA SENHORA DAS GRAÇAS DA CAPELA DO SOCORRO - CONOSCO</v>
          </cell>
          <cell r="L588" t="str">
            <v>02.970.204/0001-80</v>
          </cell>
          <cell r="M588" t="str">
            <v>SCFV - MODALIDADE CCA: CENTRO PARA CRIANÇAS E ADOLESCENTES COM ATENDIMENTO DE 06 A 14 ANOS E 11 MESES</v>
          </cell>
          <cell r="Y588">
            <v>120</v>
          </cell>
          <cell r="AC588">
            <v>42313</v>
          </cell>
          <cell r="AD588">
            <v>44139</v>
          </cell>
          <cell r="AE588">
            <v>42313</v>
          </cell>
          <cell r="AG588" t="str">
            <v>93.10.08.243.3013.2059.3.3.50.39.00.0X - MANUTENÇÃO E OPERAÇÃO DOS ESPAÇOS DE CONVIVÊNCIA E FORTALECIMENTO DE VÍNCULOS - CRIANÇAS E ADOLESCENTES</v>
          </cell>
          <cell r="AH588">
            <v>47856.46</v>
          </cell>
        </row>
        <row r="589">
          <cell r="A589" t="str">
            <v>edital 029-2018 doc 25/01/2018</v>
          </cell>
          <cell r="B589" t="str">
            <v>6024.2018-0000107-7</v>
          </cell>
          <cell r="C589" t="str">
            <v xml:space="preserve"> </v>
          </cell>
          <cell r="D589" t="str">
            <v>PA</v>
          </cell>
          <cell r="G589" t="str">
            <v>166/SMADS/2018</v>
          </cell>
          <cell r="K589" t="str">
            <v>CENTRO DE OBRAS SOCIAIS NOSSA SENHORA DAS GRAÇAS DA CAPELA DO SOCORRO - CONOSCO</v>
          </cell>
          <cell r="L589" t="str">
            <v>02.970.204/0001-80</v>
          </cell>
          <cell r="M589" t="str">
            <v>SCFV - MODALIDADE CCA: CENTRO PARA CRIANÇAS E ADOLESCENTES COM ATENDIMENTO DE 06 A 14 ANOS E 11 MESES</v>
          </cell>
          <cell r="N589" t="str">
            <v>CCA CONOSCO PE.FRANCO VILLA</v>
          </cell>
          <cell r="Y589">
            <v>180</v>
          </cell>
          <cell r="AC589">
            <v>43206</v>
          </cell>
          <cell r="AD589">
            <v>45031</v>
          </cell>
          <cell r="AE589">
            <v>43242</v>
          </cell>
          <cell r="AG589" t="str">
            <v>93.10.08.243.3013.2059.3.3.50.39.00.0X - MANUTENÇÃO E OPERAÇÃO DOS ESPAÇOS DE CONVIVÊNCIA E FORTALECIMENTO DE VÍNCULOS - CRIANÇAS E ADOLESCENTES</v>
          </cell>
          <cell r="AH589">
            <v>62437.72</v>
          </cell>
        </row>
        <row r="590">
          <cell r="A590" t="str">
            <v>168/2016 DOC 22/10/2016</v>
          </cell>
          <cell r="B590" t="str">
            <v>2016.0.231.266.0</v>
          </cell>
          <cell r="C590" t="str">
            <v>ADAPTADO DOC 31/01/2018</v>
          </cell>
          <cell r="D590" t="str">
            <v>PA</v>
          </cell>
          <cell r="G590" t="str">
            <v>022/SMADS/2017</v>
          </cell>
          <cell r="K590" t="str">
            <v>CENTRO DE OBRAS SOCIAIS NOSSA SENHORA DAS GRAÇAS DA CAPELA DO SOCORRO - CONOSCO</v>
          </cell>
          <cell r="L590" t="str">
            <v>02.970.204/0001-80</v>
          </cell>
          <cell r="M590" t="str">
            <v>SCFV - MODALIDADE CCA: CENTRO PARA CRIANÇAS E ADOLESCENTES COM ATENDIMENTO DE 06 A 14 ANOS E 11 MESES</v>
          </cell>
          <cell r="N590" t="str">
            <v>CCA BALNEÁRIO SÃO JOSÉ</v>
          </cell>
          <cell r="Y590">
            <v>120</v>
          </cell>
          <cell r="AC590">
            <v>42767</v>
          </cell>
          <cell r="AD590">
            <v>43496</v>
          </cell>
          <cell r="AE590">
            <v>42766</v>
          </cell>
          <cell r="AG590" t="str">
            <v>93.10.08.243.3013.2059.3.3.50.39.00.0X - MANUTENÇÃO E OPERAÇÃO DOS ESPAÇOS DE CONVIVÊNCIA E FORTALECIMENTO DE VÍNCULOS - CRIANÇAS E ADOLESCENTES</v>
          </cell>
          <cell r="AH590">
            <v>46284.44</v>
          </cell>
        </row>
        <row r="591">
          <cell r="A591" t="str">
            <v>167/2016 DOC 22/10/2016</v>
          </cell>
          <cell r="B591" t="str">
            <v>2016.0.231.267.9</v>
          </cell>
          <cell r="C591" t="str">
            <v>ADAPTADO DOC 31/01/2018</v>
          </cell>
          <cell r="D591" t="str">
            <v>PA</v>
          </cell>
          <cell r="G591" t="str">
            <v>027/SMADS/2017</v>
          </cell>
          <cell r="K591" t="str">
            <v>CENTRO DE OBRAS SOCIAIS NOSSA SENHORA DAS GRAÇAS DA CAPELA DO SOCORRO - CONOSCO</v>
          </cell>
          <cell r="L591" t="str">
            <v>02.970.204/0001-80</v>
          </cell>
          <cell r="M591" t="str">
            <v>SCFV - MODALIDADE CCA: CENTRO PARA CRIANÇAS E ADOLESCENTES COM ATENDIMENTO DE 06 A 14 ANOS E 11 MESES</v>
          </cell>
          <cell r="N591" t="str">
            <v>CCA NOVA AMÉRICA</v>
          </cell>
          <cell r="Y591">
            <v>120</v>
          </cell>
          <cell r="AC591">
            <v>42767</v>
          </cell>
          <cell r="AD591">
            <v>43496</v>
          </cell>
          <cell r="AE591">
            <v>42766</v>
          </cell>
          <cell r="AG591" t="str">
            <v>93.10.08.243.3013.2059.3.3.50.39.00.0X - MANUTENÇÃO E OPERAÇÃO DOS ESPAÇOS DE CONVIVÊNCIA E FORTALECIMENTO DE VÍNCULOS - CRIANÇAS E ADOLESCENTES</v>
          </cell>
          <cell r="AH591">
            <v>47095.609999999993</v>
          </cell>
        </row>
        <row r="592">
          <cell r="A592" t="str">
            <v>230/2015 DOC 14/08/2015</v>
          </cell>
          <cell r="B592" t="str">
            <v>2015.0.201.782.9</v>
          </cell>
          <cell r="C592" t="str">
            <v>ADAPTADO DOC 31/01/2018</v>
          </cell>
          <cell r="D592" t="str">
            <v>PA</v>
          </cell>
          <cell r="G592" t="str">
            <v>221/SMADS/2015</v>
          </cell>
          <cell r="K592" t="str">
            <v>ASSOCIAÇÃO JOVENS DO FUTURO</v>
          </cell>
          <cell r="L592" t="str">
            <v>05.960.559/0001-87</v>
          </cell>
          <cell r="M592" t="str">
            <v>SCFV - MODALIDADE CCA: CENTRO PARA CRIANÇAS E ADOLESCENTES COM ATENDIMENTO DE 06 A 14 ANOS E 11 MESES</v>
          </cell>
          <cell r="N592" t="str">
            <v>CCA SÃO NORBERTO</v>
          </cell>
          <cell r="Y592">
            <v>180</v>
          </cell>
          <cell r="AC592">
            <v>42326</v>
          </cell>
          <cell r="AD592">
            <v>44152</v>
          </cell>
          <cell r="AE592">
            <v>42326</v>
          </cell>
          <cell r="AG592" t="str">
            <v>93.10.08.243.3013.2059.3.3.50.39.00.0X - MANUTENÇÃO E OPERAÇÃO DOS ESPAÇOS DE CONVIVÊNCIA E FORTALECIMENTO DE VÍNCULOS - CRIANÇAS E ADOLESCENTES</v>
          </cell>
          <cell r="AH592">
            <v>66048.56</v>
          </cell>
        </row>
        <row r="593">
          <cell r="A593" t="str">
            <v xml:space="preserve"> edital 033/2018 doc 25/01/2018</v>
          </cell>
          <cell r="B593" t="str">
            <v>6024.2018-0000133-6</v>
          </cell>
          <cell r="D593" t="str">
            <v>PA</v>
          </cell>
          <cell r="G593" t="str">
            <v>236/SMADS/2018</v>
          </cell>
          <cell r="K593" t="str">
            <v>ASSOCIAÇÃO JOVENS DO FUTURO</v>
          </cell>
          <cell r="L593" t="str">
            <v>05.960.559/0001-87</v>
          </cell>
          <cell r="M593" t="str">
            <v>SCFV - MODALIDADE CCA: CENTRO PARA CRIANÇAS E ADOLESCENTES COM ATENDIMENTO DE 06 A 14 ANOS E 11 MESES</v>
          </cell>
          <cell r="N593" t="str">
            <v>CCA SANTA FÉ</v>
          </cell>
          <cell r="Y593">
            <v>180</v>
          </cell>
          <cell r="AC593">
            <v>43252</v>
          </cell>
          <cell r="AD593">
            <v>45077</v>
          </cell>
          <cell r="AE593">
            <v>43269</v>
          </cell>
          <cell r="AG593" t="str">
            <v>93.10.08.243.3013.2059.3.3.50.39.00.0X - MANUTENÇÃO E OPERAÇÃO DOS ESPAÇOS DE CONVIVÊNCIA E FORTALECIMENTO DE VÍNCULOS - CRIANÇAS E ADOLESCENTES</v>
          </cell>
          <cell r="AH593">
            <v>67437.72</v>
          </cell>
        </row>
        <row r="594">
          <cell r="A594" t="str">
            <v>170/2015 DOC 27/05/2015</v>
          </cell>
          <cell r="B594" t="str">
            <v>2015.0.133.818.4</v>
          </cell>
          <cell r="C594" t="str">
            <v>ADAPTADO DOC 31/01/2018</v>
          </cell>
          <cell r="D594" t="str">
            <v>PA</v>
          </cell>
          <cell r="G594" t="str">
            <v>228/SMADS/2015</v>
          </cell>
          <cell r="K594" t="str">
            <v>ASSOCIAÇÃO JOVENS DO FUTURO</v>
          </cell>
          <cell r="L594" t="str">
            <v>05.960.559/0001-87</v>
          </cell>
          <cell r="M594" t="str">
            <v>SCFV - MODALIDADE CCA: CENTRO PARA CRIANÇAS E ADOLESCENTES COM ATENDIMENTO DE 06 A 14 ANOS E 11 MESES</v>
          </cell>
          <cell r="N594" t="str">
            <v>CCA PARQUE FLORESTAL</v>
          </cell>
          <cell r="Y594">
            <v>120</v>
          </cell>
          <cell r="AC594">
            <v>42339</v>
          </cell>
          <cell r="AD594">
            <v>44165</v>
          </cell>
          <cell r="AE594">
            <v>42339</v>
          </cell>
          <cell r="AG594" t="str">
            <v>93.10.08.243.3013.2059.3.3.50.39.00.0X - MANUTENÇÃO E OPERAÇÃO DOS ESPAÇOS DE CONVIVÊNCIA E FORTALECIMENTO DE VÍNCULOS - CRIANÇAS E ADOLESCENTES</v>
          </cell>
          <cell r="AH594">
            <v>47856.46</v>
          </cell>
        </row>
        <row r="595">
          <cell r="A595" t="str">
            <v>EDITAL 053/2017 DOC 10/11/2017</v>
          </cell>
          <cell r="B595" t="str">
            <v>6024.2017-0002564-0</v>
          </cell>
          <cell r="C595" t="str">
            <v xml:space="preserve"> </v>
          </cell>
          <cell r="D595" t="str">
            <v>PA</v>
          </cell>
          <cell r="G595" t="str">
            <v>081/SMADS/2018</v>
          </cell>
          <cell r="K595" t="str">
            <v>ASSOCIAÇÃO JOVENS DO FUTURO</v>
          </cell>
          <cell r="L595" t="str">
            <v>05.960.559/0001-87</v>
          </cell>
          <cell r="M595" t="str">
            <v>SCFV - MODALIDADE CCA: CENTRO PARA CRIANÇAS E ADOLESCENTES COM ATENDIMENTO DE 06 A 14 ANOS E 11 MESES</v>
          </cell>
          <cell r="N595" t="str">
            <v>CCA JACEGUAVA</v>
          </cell>
          <cell r="Y595">
            <v>120</v>
          </cell>
          <cell r="AC595">
            <v>43191</v>
          </cell>
          <cell r="AD595">
            <v>45016</v>
          </cell>
          <cell r="AE595">
            <v>43192</v>
          </cell>
          <cell r="AG595" t="str">
            <v>93.10.08.243.3013.2059.3.3.50.39.00.0X - MANUTENÇÃO E OPERAÇÃO DOS ESPAÇOS DE CONVIVÊNCIA E FORTALECIMENTO DE VÍNCULOS - CRIANÇAS E ADOLESCENTES</v>
          </cell>
          <cell r="AH595">
            <v>47856.46</v>
          </cell>
        </row>
        <row r="596">
          <cell r="A596" t="str">
            <v>499/2013 DOC 17/09/2013</v>
          </cell>
          <cell r="B596" t="str">
            <v>2013.0.242.014.0</v>
          </cell>
          <cell r="C596" t="str">
            <v>adaptado doc 19/04/2018 // 31/10/18 EDITAL 490/2018 - 6024.2018.0009560-8</v>
          </cell>
          <cell r="D596" t="str">
            <v>PA</v>
          </cell>
          <cell r="G596" t="str">
            <v>554/SMADS/2013</v>
          </cell>
          <cell r="K596" t="str">
            <v>A MÃO COOPERADORA - OBRAS SOCIAIS E EDUCACIONAIS</v>
          </cell>
          <cell r="L596" t="str">
            <v>52.582.202/0001-92</v>
          </cell>
          <cell r="M596" t="str">
            <v>SCFV - MODALIDADE CCA: CENTRO PARA CRIANÇAS E ADOLESCENTES COM ATENDIMENTO DE 06 A 14 ANOS E 11 MESES</v>
          </cell>
          <cell r="N596" t="str">
            <v>CCA MARSILAC - MÃO COOPERADORA</v>
          </cell>
          <cell r="Y596">
            <v>150</v>
          </cell>
          <cell r="AC596">
            <v>41640</v>
          </cell>
          <cell r="AD596">
            <v>43465</v>
          </cell>
          <cell r="AE596">
            <v>41628</v>
          </cell>
          <cell r="AG596" t="str">
            <v>93.10.08.243.3013.2059.3.3.50.39.00.0X - MANUTENÇÃO E OPERAÇÃO DOS ESPAÇOS DE CONVIVÊNCIA E FORTALECIMENTO DE VÍNCULOS - CRIANÇAS E ADOLESCENTES</v>
          </cell>
          <cell r="AH596">
            <v>51287.47</v>
          </cell>
        </row>
        <row r="597">
          <cell r="A597" t="str">
            <v>139/2015 DOC 08/05/2015</v>
          </cell>
          <cell r="B597" t="str">
            <v>2015.0.106.440.8</v>
          </cell>
          <cell r="C597" t="str">
            <v>ADAPTADO DOC 31/01/2018</v>
          </cell>
          <cell r="D597" t="str">
            <v>PA</v>
          </cell>
          <cell r="G597" t="str">
            <v>175/SMADS/2015</v>
          </cell>
          <cell r="K597" t="str">
            <v>A MÃO COOPERADORA - OBRAS SOCIAIS E EDUCACIONAIS</v>
          </cell>
          <cell r="L597" t="str">
            <v>52.582.202/0001-92</v>
          </cell>
          <cell r="M597" t="str">
            <v>SCFV - MODALIDADE CCA: CENTRO PARA CRIANÇAS E ADOLESCENTES COM ATENDIMENTO DE 06 A 14 ANOS E 11 MESES</v>
          </cell>
          <cell r="N597" t="str">
            <v>CCA PONTE SECA</v>
          </cell>
          <cell r="Y597">
            <v>120</v>
          </cell>
          <cell r="AC597">
            <v>42217</v>
          </cell>
          <cell r="AD597">
            <v>44043</v>
          </cell>
          <cell r="AE597">
            <v>42216</v>
          </cell>
          <cell r="AG597" t="str">
            <v>93.10.08.243.3013.2059.3.3.50.39.00.0X - MANUTENÇÃO E OPERAÇÃO DOS ESPAÇOS DE CONVIVÊNCIA E FORTALECIMENTO DE VÍNCULOS - CRIANÇAS E ADOLESCENTES</v>
          </cell>
          <cell r="AH597">
            <v>45356.46</v>
          </cell>
        </row>
        <row r="598">
          <cell r="A598" t="str">
            <v>093/2016 DOC 25/05/2016</v>
          </cell>
          <cell r="B598" t="str">
            <v>2016.0.098.823.3</v>
          </cell>
          <cell r="C598" t="str">
            <v>ADAPTADO DOC 31/01/2018</v>
          </cell>
          <cell r="D598" t="str">
            <v>PA</v>
          </cell>
          <cell r="G598" t="str">
            <v>170/SMADS/2016</v>
          </cell>
          <cell r="K598" t="str">
            <v>ASSOCIAÇÃO BENEFICENTE VIVENDA DA CRIANÇA</v>
          </cell>
          <cell r="L598" t="str">
            <v>61.577.110/0001-05</v>
          </cell>
          <cell r="M598" t="str">
            <v>SCFV - MODALIDADE CCA: CENTRO PARA CRIANÇAS E ADOLESCENTES COM ATENDIMENTO DE 06 A 14 ANOS E 11 MESES</v>
          </cell>
          <cell r="N598" t="str">
            <v>CCA CENTRO DA JUVENTUDE</v>
          </cell>
          <cell r="Y598">
            <v>180</v>
          </cell>
          <cell r="AC598">
            <v>42683</v>
          </cell>
          <cell r="AD598">
            <v>44508</v>
          </cell>
          <cell r="AE598">
            <v>42656</v>
          </cell>
          <cell r="AG598" t="str">
            <v>93.10.08.243.3013.2059.3.3.50.39.00.0X - MANUTENÇÃO E OPERAÇÃO DOS ESPAÇOS DE CONVIVÊNCIA E FORTALECIMENTO DE VÍNCULOS - CRIANÇAS E ADOLESCENTES</v>
          </cell>
          <cell r="AH598">
            <v>57334.04</v>
          </cell>
        </row>
        <row r="599">
          <cell r="A599" t="str">
            <v xml:space="preserve"> Edital 231/2018 doc 12/05/2018</v>
          </cell>
          <cell r="B599" t="str">
            <v>6024.2018/0002952-4</v>
          </cell>
          <cell r="D599" t="str">
            <v>PA</v>
          </cell>
          <cell r="G599" t="str">
            <v>467/SMADS/2018</v>
          </cell>
          <cell r="K599" t="str">
            <v>ASSOCIAÇÃO PROBRASIL</v>
          </cell>
          <cell r="L599" t="str">
            <v>03.783.381/0001-10</v>
          </cell>
          <cell r="M599" t="str">
            <v>SCFV - MODALIDADE CCA: CENTRO PARA CRIANÇAS E ADOLESCENTES COM ATENDIMENTO DE 06 A 14 ANOS E 11 MESES</v>
          </cell>
          <cell r="N599" t="str">
            <v>CCA FONTES</v>
          </cell>
          <cell r="Y599">
            <v>180</v>
          </cell>
          <cell r="AC599">
            <v>43344</v>
          </cell>
          <cell r="AD599">
            <v>45169</v>
          </cell>
          <cell r="AE599">
            <v>43347</v>
          </cell>
          <cell r="AG599" t="str">
            <v>93.10.08.243.3013.2059.3.3.50.39.00.0X - MANUTENÇÃO E OPERAÇÃO DOS ESPAÇOS DE CONVIVÊNCIA E FORTALECIMENTO DE VÍNCULOS - CRIANÇAS E ADOLESCENTES</v>
          </cell>
          <cell r="AH599">
            <v>67437.72</v>
          </cell>
        </row>
        <row r="600">
          <cell r="A600" t="str">
            <v>Edital 016/2018 doc 31/01/2018, republicado em 08/02/2018</v>
          </cell>
          <cell r="B600" t="str">
            <v>6024.2018/0000131-0</v>
          </cell>
          <cell r="D600" t="str">
            <v>PA</v>
          </cell>
          <cell r="G600" t="str">
            <v>183/SMADS/2018</v>
          </cell>
          <cell r="K600" t="str">
            <v>ASSOCIAÇÃO PROBRASIL</v>
          </cell>
          <cell r="L600" t="str">
            <v>03.783.381/0001-10</v>
          </cell>
          <cell r="M600" t="str">
            <v>SCFV - MODALIDADE CCA: CENTRO PARA CRIANÇAS E ADOLESCENTES COM ATENDIMENTO DE 06 A 14 ANOS E 11 MESES</v>
          </cell>
          <cell r="N600" t="str">
            <v>CCA PARQUE RECREIO</v>
          </cell>
          <cell r="Y600">
            <v>120</v>
          </cell>
          <cell r="AC600">
            <v>43221</v>
          </cell>
          <cell r="AD600">
            <v>45046</v>
          </cell>
          <cell r="AE600">
            <v>43224</v>
          </cell>
          <cell r="AG600" t="str">
            <v>93.10.08.243.3013.2059.3.3.50.39.00.0X - MANUTENÇÃO E OPERAÇÃO DOS ESPAÇOS DE CONVIVÊNCIA E FORTALECIMENTO DE VÍNCULOS - CRIANÇAS E ADOLESCENTES</v>
          </cell>
          <cell r="AH600">
            <v>47691.07</v>
          </cell>
        </row>
        <row r="601">
          <cell r="A601" t="str">
            <v>138/2015 DOC 08/05/2015</v>
          </cell>
          <cell r="B601" t="str">
            <v>2015.0.106.442.4</v>
          </cell>
          <cell r="C601" t="str">
            <v>ADAPTADO DOC 31/01/2018</v>
          </cell>
          <cell r="D601" t="str">
            <v>PA</v>
          </cell>
          <cell r="G601" t="str">
            <v>150/SMADS/2015</v>
          </cell>
          <cell r="K601" t="str">
            <v>ASSOCIAÇÃO PROBRASIL</v>
          </cell>
          <cell r="L601" t="str">
            <v>03.783.381/0001-10</v>
          </cell>
          <cell r="M601" t="str">
            <v>SCFV - MODALIDADE CCA: CENTRO PARA CRIANÇAS E ADOLESCENTES COM ATENDIMENTO DE 06 A 14 ANOS E 11 MESES</v>
          </cell>
          <cell r="N601" t="str">
            <v>CCA JARDIM DOS ÁLAMOS</v>
          </cell>
          <cell r="Y601">
            <v>120</v>
          </cell>
          <cell r="AC601">
            <v>42205</v>
          </cell>
          <cell r="AD601">
            <v>44031</v>
          </cell>
          <cell r="AE601">
            <v>42205</v>
          </cell>
          <cell r="AG601" t="str">
            <v>93.10.08.243.3013.2059.3.3.50.39.00.0X - MANUTENÇÃO E OPERAÇÃO DOS ESPAÇOS DE CONVIVÊNCIA E FORTALECIMENTO DE VÍNCULOS - CRIANÇAS E ADOLESCENTES</v>
          </cell>
          <cell r="AH601">
            <v>42856.46</v>
          </cell>
        </row>
        <row r="602">
          <cell r="A602" t="str">
            <v>edital 280/2018 doc 16/06/2018</v>
          </cell>
          <cell r="B602" t="str">
            <v xml:space="preserve">6024.2018/0003747-0 </v>
          </cell>
          <cell r="C602" t="str">
            <v xml:space="preserve">ANTERIOR 2013.0.175.733.7 </v>
          </cell>
          <cell r="D602" t="str">
            <v>PA</v>
          </cell>
          <cell r="G602" t="str">
            <v>555/SMADS/2018</v>
          </cell>
          <cell r="K602" t="str">
            <v>CENTRO SOCIAL SÃO JOSÉ</v>
          </cell>
          <cell r="L602" t="str">
            <v>48.118.384/0001-78</v>
          </cell>
          <cell r="M602" t="str">
            <v>SCFV - MODALIDADE CCA: CENTRO PARA CRIANÇAS E ADOLESCENTES COM ATENDIMENTO DE 06 A 14 ANOS E 11 MESES</v>
          </cell>
          <cell r="N602" t="str">
            <v>CCA BARRO BRANCO</v>
          </cell>
          <cell r="Y602">
            <v>120</v>
          </cell>
          <cell r="AC602">
            <v>43405</v>
          </cell>
          <cell r="AD602">
            <v>45230</v>
          </cell>
          <cell r="AE602">
            <v>43412</v>
          </cell>
          <cell r="AG602" t="str">
            <v>93.10.08.243.3013.2059.3.3.50.39.00.0X - MANUTENÇÃO E OPERAÇÃO DOS ESPAÇOS DE CONVIVÊNCIA E FORTALECIMENTO DE VÍNCULOS - CRIANÇAS E ADOLESCENTES</v>
          </cell>
          <cell r="AH602">
            <v>42324.89</v>
          </cell>
        </row>
        <row r="604">
          <cell r="A604" t="str">
            <v>Edital 110/2018 doc 06/03/2018</v>
          </cell>
          <cell r="B604" t="str">
            <v>6024.2018-0000873-0</v>
          </cell>
          <cell r="C604" t="str">
            <v xml:space="preserve"> </v>
          </cell>
          <cell r="D604" t="str">
            <v>PE</v>
          </cell>
          <cell r="G604" t="str">
            <v>369/SMADS/2018</v>
          </cell>
          <cell r="K604" t="str">
            <v>CENTRO SOCIAL BOM JESUS DE CANGAIBA</v>
          </cell>
          <cell r="L604" t="str">
            <v>43.384.635/0001-42</v>
          </cell>
          <cell r="M604" t="str">
            <v>SCFV - MODALIDADE CCA: CENTRO PARA CRIANÇAS E ADOLESCENTES COM ATENDIMENTO DE 06 A 14 ANOS E 11 MESES</v>
          </cell>
          <cell r="N604" t="str">
            <v>BOM JESUS DO CANGAÍBA</v>
          </cell>
          <cell r="Y604">
            <v>180</v>
          </cell>
          <cell r="AC604">
            <v>43313</v>
          </cell>
          <cell r="AD604">
            <v>45138</v>
          </cell>
          <cell r="AE604">
            <v>43319</v>
          </cell>
          <cell r="AG604" t="str">
            <v>93.10.08.243.3013.2059.3.3.50.39.00.0X - MANUTENÇÃO E OPERAÇÃO DOS ESPAÇOS DE CONVIVÊNCIA E FORTALECIMENTO DE VÍNCULOS - CRIANÇAS E ADOLESCENTES</v>
          </cell>
          <cell r="AH604">
            <v>62437.72</v>
          </cell>
        </row>
        <row r="605">
          <cell r="A605" t="str">
            <v>edital 103/2017 - doc 14/12/2017</v>
          </cell>
          <cell r="B605" t="str">
            <v>6024.2017-0002776-7</v>
          </cell>
          <cell r="C605" t="str">
            <v xml:space="preserve"> </v>
          </cell>
          <cell r="D605" t="str">
            <v>PE</v>
          </cell>
          <cell r="G605" t="str">
            <v>074/SMADS/2018</v>
          </cell>
          <cell r="K605" t="str">
            <v>CENTRO SOCIAL BOM JESUS DE CANGAIBA</v>
          </cell>
          <cell r="L605" t="str">
            <v>43.384.635/0001-42</v>
          </cell>
          <cell r="M605" t="str">
            <v>SCFV - MODALIDADE CCA: CENTRO PARA CRIANÇAS E ADOLESCENTES COM ATENDIMENTO DE 06 A 14 ANOS E 11 MESES</v>
          </cell>
          <cell r="N605" t="str">
            <v>CCA VILA LONDRINA</v>
          </cell>
          <cell r="Y605">
            <v>180</v>
          </cell>
          <cell r="AC605">
            <v>43191</v>
          </cell>
          <cell r="AD605">
            <v>45016</v>
          </cell>
          <cell r="AE605">
            <v>43188</v>
          </cell>
          <cell r="AG605" t="str">
            <v>93.10.08.243.3013.2059.3.3.50.39.00.0X - MANUTENÇÃO E OPERAÇÃO DOS ESPAÇOS DE CONVIVÊNCIA E FORTALECIMENTO DE VÍNCULOS - CRIANÇAS E ADOLESCENTES</v>
          </cell>
          <cell r="AH605">
            <v>62437.72</v>
          </cell>
        </row>
        <row r="606">
          <cell r="A606" t="str">
            <v>025/2015 doc 04/03/2015</v>
          </cell>
          <cell r="B606" t="str">
            <v>2015.0.038.987.7</v>
          </cell>
          <cell r="C606" t="str">
            <v xml:space="preserve">adaptado doc 05/10/2018 </v>
          </cell>
          <cell r="D606" t="str">
            <v>PE</v>
          </cell>
          <cell r="G606" t="str">
            <v>096/SMADS/2015</v>
          </cell>
          <cell r="K606" t="str">
            <v>CENTRO SOCIAL BOM JESUS DE CANGAIBA</v>
          </cell>
          <cell r="L606" t="str">
            <v>43.384.635/0001-42</v>
          </cell>
          <cell r="M606" t="str">
            <v>SCFV - MODALIDADE CCA: CENTRO PARA CRIANÇAS E ADOLESCENTES COM ATENDIMENTO DE 06 A 14 ANOS E 11 MESES</v>
          </cell>
          <cell r="N606" t="str">
            <v>CCA SANTO ONOFRE</v>
          </cell>
          <cell r="Y606">
            <v>120</v>
          </cell>
          <cell r="AC606">
            <v>42186</v>
          </cell>
          <cell r="AD606">
            <v>44012</v>
          </cell>
          <cell r="AE606">
            <v>42186</v>
          </cell>
          <cell r="AG606" t="str">
            <v>93.10.08.243.3013.2059.3.3.50.39.00.0X - MANUTENÇÃO E OPERAÇÃO DOS ESPAÇOS DE CONVIVÊNCIA E FORTALECIMENTO DE VÍNCULOS - CRIANÇAS E ADOLESCENTES</v>
          </cell>
          <cell r="AH606">
            <v>47856.46</v>
          </cell>
        </row>
        <row r="607">
          <cell r="A607" t="str">
            <v>278/2015 DOC 28/10/2015</v>
          </cell>
          <cell r="B607" t="str">
            <v>2015.0.273.544.6</v>
          </cell>
          <cell r="C607" t="str">
            <v>adaptado doc 19/01/2018</v>
          </cell>
          <cell r="D607" t="str">
            <v>PE</v>
          </cell>
          <cell r="G607" t="str">
            <v>010/SMADS/2016</v>
          </cell>
          <cell r="K607" t="str">
            <v>ASSOCIAÇÃO MADRE TEREZA DE CALCULTÁ</v>
          </cell>
          <cell r="L607" t="str">
            <v>96.523.063/0001-00 / CNPJ FILIAL 96.523.063/0002-82</v>
          </cell>
          <cell r="M607" t="str">
            <v>SCFV - MODALIDADE CCA: CENTRO PARA CRIANÇAS E ADOLESCENTES COM ATENDIMENTO DE 06 A 14 ANOS E 11 MESES</v>
          </cell>
          <cell r="N607" t="str">
            <v>CCA CENTRO SOCIAL E EDUCATIVO BEATA MIRIAM</v>
          </cell>
          <cell r="Y607">
            <v>120</v>
          </cell>
          <cell r="AC607">
            <v>42416</v>
          </cell>
          <cell r="AD607">
            <v>44242</v>
          </cell>
          <cell r="AE607">
            <v>42398</v>
          </cell>
          <cell r="AG607" t="str">
            <v>93.10.08.243.3013.2059.3.3.50.39.00.0X - MANUTENÇÃO E OPERAÇÃO DOS ESPAÇOS DE CONVIVÊNCIA E FORTALECIMENTO DE VÍNCULOS - CRIANÇAS E ADOLESCENTES</v>
          </cell>
          <cell r="AH607">
            <v>39247.08</v>
          </cell>
        </row>
        <row r="608">
          <cell r="A608" t="str">
            <v>220/2015 DOC 13/08/2015</v>
          </cell>
          <cell r="B608" t="str">
            <v>2015.0.205.633.6</v>
          </cell>
          <cell r="C608" t="str">
            <v>adaptado doc 19/01/2018</v>
          </cell>
          <cell r="D608" t="str">
            <v>PE</v>
          </cell>
          <cell r="G608" t="str">
            <v>222/SMADS/2015</v>
          </cell>
          <cell r="K608" t="str">
            <v>ASSISTÊNCIA SOCIAL LAR DITOSO</v>
          </cell>
          <cell r="L608" t="str">
            <v>59.947.465/0001-05</v>
          </cell>
          <cell r="M608" t="str">
            <v>SCFV - MODALIDADE CCA: CENTRO PARA CRIANÇAS E ADOLESCENTES COM ATENDIMENTO DE 06 A 14 ANOS E 11 MESES</v>
          </cell>
          <cell r="N608" t="str">
            <v>CCA GOTAS DE ESPERANÇA</v>
          </cell>
          <cell r="Y608">
            <v>120</v>
          </cell>
          <cell r="AC608">
            <v>42370</v>
          </cell>
          <cell r="AD608">
            <v>44196</v>
          </cell>
          <cell r="AE608">
            <v>42339</v>
          </cell>
          <cell r="AG608" t="str">
            <v>93.10.08.243.3013.2059.3.3.50.39.00.0X - MANUTENÇÃO E OPERAÇÃO DOS ESPAÇOS DE CONVIVÊNCIA E FORTALECIMENTO DE VÍNCULOS - CRIANÇAS E ADOLESCENTES</v>
          </cell>
          <cell r="AH608">
            <v>44184.490000000005</v>
          </cell>
        </row>
        <row r="609">
          <cell r="A609" t="str">
            <v>Edital 221/2018 doc 09/05/2018</v>
          </cell>
          <cell r="B609" t="str">
            <v>6024.2018/0002909-5</v>
          </cell>
          <cell r="C609" t="str">
            <v xml:space="preserve"> </v>
          </cell>
          <cell r="D609" t="str">
            <v>PE</v>
          </cell>
          <cell r="G609" t="str">
            <v>461/SMADS/2018</v>
          </cell>
          <cell r="K609" t="str">
            <v>CENTRO SOCIAL SANTA CRUZ DE VILA RÉ</v>
          </cell>
          <cell r="L609" t="str">
            <v>54.059.548/0001-36</v>
          </cell>
          <cell r="M609" t="str">
            <v>SCFV - MODALIDADE CCA: CENTRO PARA CRIANÇAS E ADOLESCENTES COM ATENDIMENTO DE 06 A 14 ANOS E 11 MESES</v>
          </cell>
          <cell r="N609" t="str">
            <v>CCA SANTA CRUZ DE VILA RÉ</v>
          </cell>
          <cell r="Y609">
            <v>180</v>
          </cell>
          <cell r="AC609">
            <v>43344</v>
          </cell>
          <cell r="AD609">
            <v>45169</v>
          </cell>
          <cell r="AE609">
            <v>43349</v>
          </cell>
          <cell r="AG609" t="str">
            <v>93.10.08.243.3013.2059.3.3.50.39.00.0X - MANUTENÇÃO E OPERAÇÃO DOS ESPAÇOS DE CONVIVÊNCIA E FORTALECIMENTO DE VÍNCULOS - CRIANÇAS E ADOLESCENTES</v>
          </cell>
          <cell r="AH609">
            <v>63296.92</v>
          </cell>
        </row>
        <row r="610">
          <cell r="A610" t="str">
            <v xml:space="preserve"> edital 084/2017 doc 05/12/2017 - REPUBLICADO EM 13/12/2017</v>
          </cell>
          <cell r="B610" t="str">
            <v>6024.2017-0002777-5</v>
          </cell>
          <cell r="D610" t="str">
            <v>PE</v>
          </cell>
          <cell r="G610" t="str">
            <v>299/SMADS/2018</v>
          </cell>
          <cell r="K610" t="str">
            <v>CENTRO SOCIAL DA PARÓQUIA SANTA LUZIA</v>
          </cell>
          <cell r="L610" t="str">
            <v>53.834.560/0001-08</v>
          </cell>
          <cell r="M610" t="str">
            <v>SCFV - MODALIDADE CCA: CENTRO PARA CRIANÇAS E ADOLESCENTES COM ATENDIMENTO DE 06 A 14 ANOS E 11 MESES</v>
          </cell>
          <cell r="N610" t="str">
            <v>CCA SANTA LUZIA</v>
          </cell>
          <cell r="Y610">
            <v>420</v>
          </cell>
          <cell r="AC610">
            <v>43282</v>
          </cell>
          <cell r="AD610">
            <v>45107</v>
          </cell>
          <cell r="AE610">
            <v>43294</v>
          </cell>
          <cell r="AG610" t="str">
            <v>93.10.08.243.3013.2059.3.3.50.39.00.0X - MANUTENÇÃO E OPERAÇÃO DOS ESPAÇOS DE CONVIVÊNCIA E FORTALECIMENTO DE VÍNCULOS - CRIANÇAS E ADOLESCENTES</v>
          </cell>
          <cell r="AH610">
            <v>112999.08</v>
          </cell>
        </row>
        <row r="611">
          <cell r="A611" t="str">
            <v>Edital 245/2017 doc 20/12/2017</v>
          </cell>
          <cell r="B611" t="str">
            <v>6024.2017-0002795-3</v>
          </cell>
          <cell r="C611" t="str">
            <v xml:space="preserve"> </v>
          </cell>
          <cell r="D611" t="str">
            <v>PE</v>
          </cell>
          <cell r="G611" t="str">
            <v>143/SMADS/2018</v>
          </cell>
          <cell r="K611" t="str">
            <v>CENTRO SOCIAL SANTO ESTEVÃO</v>
          </cell>
          <cell r="L611" t="str">
            <v>43.608.173/0001-08</v>
          </cell>
          <cell r="M611" t="str">
            <v>SCFV - MODALIDADE CCA: CENTRO PARA CRIANÇAS E ADOLESCENTES COM ATENDIMENTO DE 06 A 14 ANOS E 11 MESES</v>
          </cell>
          <cell r="N611" t="str">
            <v>SANTO ESTEVÃO</v>
          </cell>
          <cell r="Y611">
            <v>120</v>
          </cell>
          <cell r="AC611">
            <v>43191</v>
          </cell>
          <cell r="AD611">
            <v>45016</v>
          </cell>
          <cell r="AE611">
            <v>43177</v>
          </cell>
          <cell r="AG611" t="str">
            <v>93.10.08.243.3013.2059.3.3.50.39.00.0X - MANUTENÇÃO E OPERAÇÃO DOS ESPAÇOS DE CONVIVÊNCIA E FORTALECIMENTO DE VÍNCULOS - CRIANÇAS E ADOLESCENTES</v>
          </cell>
          <cell r="AH611">
            <v>42856.46</v>
          </cell>
        </row>
        <row r="612">
          <cell r="A612" t="str">
            <v xml:space="preserve"> edital 102/2017 doc 19/12/2017</v>
          </cell>
          <cell r="B612" t="str">
            <v>6024.2017-0002779-1</v>
          </cell>
          <cell r="D612" t="str">
            <v>PE</v>
          </cell>
          <cell r="G612" t="str">
            <v>075/SMADS/2018</v>
          </cell>
          <cell r="K612" t="str">
            <v>CRUZADA BRASILEIRA DE ASSISTÊNCIA E EDUCAÇÃO</v>
          </cell>
          <cell r="L612" t="str">
            <v>58.916.099/0001-56</v>
          </cell>
          <cell r="M612" t="str">
            <v>SCFV - MODALIDADE CCA: CENTRO PARA CRIANÇAS E ADOLESCENTES COM ATENDIMENTO DE 06 A 14 ANOS E 11 MESES</v>
          </cell>
          <cell r="N612" t="str">
            <v>CBAE</v>
          </cell>
          <cell r="Y612">
            <v>120</v>
          </cell>
          <cell r="AC612">
            <v>43191</v>
          </cell>
          <cell r="AD612">
            <v>45016</v>
          </cell>
          <cell r="AE612">
            <v>43192</v>
          </cell>
          <cell r="AG612" t="str">
            <v>93.10.08.243.3013.2059.3.3.50.39.00.0X - MANUTENÇÃO E OPERAÇÃO DOS ESPAÇOS DE CONVIVÊNCIA E FORTALECIMENTO DE VÍNCULOS - CRIANÇAS E ADOLESCENTES</v>
          </cell>
          <cell r="AH612">
            <v>39247.08</v>
          </cell>
        </row>
        <row r="613">
          <cell r="A613" t="str">
            <v>edital 105-2017 doc 08/12/2017</v>
          </cell>
          <cell r="B613" t="str">
            <v>6024.2017-0002780-5</v>
          </cell>
          <cell r="C613" t="str">
            <v xml:space="preserve"> </v>
          </cell>
          <cell r="D613" t="str">
            <v>PE</v>
          </cell>
          <cell r="G613" t="str">
            <v>251/SMADS/2018</v>
          </cell>
          <cell r="K613" t="str">
            <v xml:space="preserve">NÚCLEO SOCIAL PAULISTANO </v>
          </cell>
          <cell r="L613" t="str">
            <v>43.785.328/0001-73</v>
          </cell>
          <cell r="M613" t="str">
            <v>SCFV - MODALIDADE CCA: CENTRO PARA CRIANÇAS E ADOLESCENTES COM ATENDIMENTO DE 06 A 14 ANOS E 11 MESES</v>
          </cell>
          <cell r="N613" t="str">
            <v>PAULISTANO</v>
          </cell>
          <cell r="Y613">
            <v>120</v>
          </cell>
          <cell r="AC613">
            <v>43252</v>
          </cell>
          <cell r="AD613">
            <v>45077</v>
          </cell>
          <cell r="AE613">
            <v>43263</v>
          </cell>
          <cell r="AG613" t="str">
            <v>93.10.08.243.3013.2059.3.3.50.39.00.0X - MANUTENÇÃO E OPERAÇÃO DOS ESPAÇOS DE CONVIVÊNCIA E FORTALECIMENTO DE VÍNCULOS - CRIANÇAS E ADOLESCENTES</v>
          </cell>
          <cell r="AH613">
            <v>39247.08</v>
          </cell>
        </row>
        <row r="614">
          <cell r="A614" t="str">
            <v>177/2016 DOC 27/10/2016</v>
          </cell>
          <cell r="B614" t="str">
            <v>2016.0.232.914.8</v>
          </cell>
          <cell r="C614" t="str">
            <v>adaptado doc 30/01/2018</v>
          </cell>
          <cell r="D614" t="str">
            <v>PE</v>
          </cell>
          <cell r="G614" t="str">
            <v>026/SMADS/2017</v>
          </cell>
          <cell r="K614" t="str">
            <v>ONDACAIMA - ORGANIZAÇÃO NACIONAL DE DEFESA E APOIO DA CRIANÇA E ADOLESCENTE DO IDOSO E DO MEIO AMBIENTE</v>
          </cell>
          <cell r="L614" t="str">
            <v>08.849.334/0001-46</v>
          </cell>
          <cell r="M614" t="str">
            <v>SCFV - MODALIDADE CCA: CENTRO PARA CRIANÇAS E ADOLESCENTES COM ATENDIMENTO DE 06 A 14 ANOS E 11 MESES</v>
          </cell>
          <cell r="N614" t="str">
            <v>CCA DONA TINA I</v>
          </cell>
          <cell r="Y614">
            <v>120</v>
          </cell>
          <cell r="AC614">
            <v>42767</v>
          </cell>
          <cell r="AD614">
            <v>43496</v>
          </cell>
          <cell r="AE614">
            <v>42766</v>
          </cell>
          <cell r="AG614" t="str">
            <v>93.10.08.243.3013.2059.3.3.50.39.00.0X - MANUTENÇÃO E OPERAÇÃO DOS ESPAÇOS DE CONVIVÊNCIA E FORTALECIMENTO DE VÍNCULOS - CRIANÇAS E ADOLESCENTES</v>
          </cell>
          <cell r="AH614">
            <v>45069.29</v>
          </cell>
        </row>
        <row r="615">
          <cell r="A615" t="str">
            <v>EDITAL 051/2017 DOC 11/11/2017</v>
          </cell>
          <cell r="B615" t="str">
            <v>6024.2017-0002522-5</v>
          </cell>
          <cell r="D615" t="str">
            <v>PE</v>
          </cell>
          <cell r="G615" t="str">
            <v>065/SMADS/2018</v>
          </cell>
          <cell r="K615" t="str">
            <v>ONDACAIMA - ORGANIZAÇÃO NACIONAL DE DEFESA E APOIO DA CRIANÇA E ADOLESCENTE DO IDOSO E DO MEIO AMBIENTE</v>
          </cell>
          <cell r="L615" t="str">
            <v>08.849.334/0001-46</v>
          </cell>
          <cell r="M615" t="str">
            <v>SCFV - MODALIDADE CCA: CENTRO PARA CRIANÇAS E ADOLESCENTES COM ATENDIMENTO DE 06 A 14 ANOS E 11 MESES</v>
          </cell>
          <cell r="N615" t="str">
            <v>LAR DONA TINA II</v>
          </cell>
          <cell r="Y615">
            <v>120</v>
          </cell>
          <cell r="AC615">
            <v>43164</v>
          </cell>
          <cell r="AD615">
            <v>44989</v>
          </cell>
          <cell r="AE615">
            <v>43178</v>
          </cell>
          <cell r="AG615" t="str">
            <v>93.10.08.243.3013.2059.3.3.50.39.00.0X - MANUTENÇÃO E OPERAÇÃO DOS ESPAÇOS DE CONVIVÊNCIA E FORTALECIMENTO DE VÍNCULOS - CRIANÇAS E ADOLESCENTES</v>
          </cell>
          <cell r="AH615">
            <v>42508.69</v>
          </cell>
        </row>
        <row r="616">
          <cell r="A616" t="str">
            <v>Edital 099/2017 doc 07/12/2017</v>
          </cell>
          <cell r="B616" t="str">
            <v>6024.2017-0002778-3</v>
          </cell>
          <cell r="C616" t="str">
            <v xml:space="preserve"> </v>
          </cell>
          <cell r="D616" t="str">
            <v>PE</v>
          </cell>
          <cell r="G616" t="str">
            <v>144/SMADS/2018</v>
          </cell>
          <cell r="K616" t="str">
            <v>CENTRO SOCIAL DA PARÓQUIA SANTA LUZIA</v>
          </cell>
          <cell r="L616" t="str">
            <v>53.834.560/0001-08</v>
          </cell>
          <cell r="M616" t="str">
            <v>SCFV - MODALIDADE CCA: CENTRO PARA CRIANÇAS E ADOLESCENTES COM ATENDIMENTO DE 06 A 14 ANOS E 11 MESES</v>
          </cell>
          <cell r="N616" t="str">
            <v>SÃO NICOLAU</v>
          </cell>
          <cell r="Y616">
            <v>120</v>
          </cell>
          <cell r="AC616">
            <v>43191</v>
          </cell>
          <cell r="AD616">
            <v>45016</v>
          </cell>
          <cell r="AE616">
            <v>43216</v>
          </cell>
          <cell r="AG616" t="str">
            <v>93.10.08.243.3013.2059.3.3.50.39.00.0X - MANUTENÇÃO E OPERAÇÃO DOS ESPAÇOS DE CONVIVÊNCIA E FORTALECIMENTO DE VÍNCULOS - CRIANÇAS E ADOLESCENTES</v>
          </cell>
          <cell r="AH616">
            <v>39247.08</v>
          </cell>
        </row>
        <row r="618">
          <cell r="A618" t="str">
            <v>Edital 094-2017 doc 05/12/2017</v>
          </cell>
          <cell r="B618" t="str">
            <v>6024.2017-0002967-0</v>
          </cell>
          <cell r="C618" t="str">
            <v xml:space="preserve"> </v>
          </cell>
          <cell r="D618" t="str">
            <v>PR</v>
          </cell>
          <cell r="G618" t="str">
            <v>149/SMADS/2018</v>
          </cell>
          <cell r="K618" t="str">
            <v>UNIÃO DOS MORADORES DO PARQUE ANHANGUERA - UMPA</v>
          </cell>
          <cell r="L618" t="str">
            <v>55.224.877/0001-58</v>
          </cell>
          <cell r="M618" t="str">
            <v>SCFV - MODALIDADE CCA: CENTRO PARA CRIANÇAS E ADOLESCENTES COM ATENDIMENTO DE 06 A 14 ANOS E 11 MESES</v>
          </cell>
          <cell r="N618" t="str">
            <v>JARDIM BRITÂNIA</v>
          </cell>
          <cell r="Y618">
            <v>60</v>
          </cell>
          <cell r="AC618">
            <v>43191</v>
          </cell>
          <cell r="AD618">
            <v>45016</v>
          </cell>
          <cell r="AE618">
            <v>43208</v>
          </cell>
          <cell r="AG618" t="str">
            <v>93.10.08.243.3013.2059.3.3.50.39.00.0X - MANUTENÇÃO E OPERAÇÃO DOS ESPAÇOS DE CONVIVÊNCIA E FORTALECIMENTO DE VÍNCULOS - CRIANÇAS E ADOLESCENTES</v>
          </cell>
          <cell r="AH618">
            <v>29507.56</v>
          </cell>
        </row>
        <row r="619">
          <cell r="A619" t="str">
            <v>edital 117/2017 doc 19/12/2017</v>
          </cell>
          <cell r="B619" t="str">
            <v>6024.2017-0002957-3</v>
          </cell>
          <cell r="C619" t="str">
            <v xml:space="preserve"> </v>
          </cell>
          <cell r="D619" t="str">
            <v>PR</v>
          </cell>
          <cell r="G619" t="str">
            <v>077/SMADS/2018</v>
          </cell>
          <cell r="K619" t="str">
            <v>UNIÃO DOS MORADORES DO PARQUE ANHANGUERA - UMPA</v>
          </cell>
          <cell r="L619" t="str">
            <v>55.224.877/0001-58</v>
          </cell>
          <cell r="M619" t="str">
            <v>SCFV - MODALIDADE CCA: CENTRO PARA CRIANÇAS E ADOLESCENTES COM ATENDIMENTO DE 06 A 14 ANOS E 11 MESES</v>
          </cell>
          <cell r="N619" t="str">
            <v>JARDIM JARAGUÁ</v>
          </cell>
          <cell r="Y619">
            <v>120</v>
          </cell>
          <cell r="AC619">
            <v>43191</v>
          </cell>
          <cell r="AD619">
            <v>45016</v>
          </cell>
          <cell r="AE619">
            <v>43182</v>
          </cell>
          <cell r="AG619" t="str">
            <v>93.10.08.243.3013.2059.3.3.50.39.00.0X - MANUTENÇÃO E OPERAÇÃO DOS ESPAÇOS DE CONVIVÊNCIA E FORTALECIMENTO DE VÍNCULOS - CRIANÇAS E ADOLESCENTES</v>
          </cell>
          <cell r="AH619">
            <v>42856.46</v>
          </cell>
        </row>
        <row r="620">
          <cell r="A620" t="str">
            <v>Edital 115/2017 doc 19/12/2017</v>
          </cell>
          <cell r="B620" t="str">
            <v>6024.2017-0002938-7</v>
          </cell>
          <cell r="C620" t="str">
            <v xml:space="preserve"> </v>
          </cell>
          <cell r="D620" t="str">
            <v>PR</v>
          </cell>
          <cell r="G620" t="str">
            <v>122/SMADS/2018</v>
          </cell>
          <cell r="K620" t="str">
            <v>UNIÃO DOS MORADORES DO PARQUE ANHANGUERA - UMPA</v>
          </cell>
          <cell r="L620" t="str">
            <v>55.224.877/0001-58</v>
          </cell>
          <cell r="M620" t="str">
            <v>SCFV - MODALIDADE CCA: CENTRO PARA CRIANÇAS E ADOLESCENTES COM ATENDIMENTO DE 06 A 14 ANOS E 11 MESES</v>
          </cell>
          <cell r="N620" t="str">
            <v>ALEGRIA E VIDA</v>
          </cell>
          <cell r="Y620">
            <v>120</v>
          </cell>
          <cell r="AC620">
            <v>43191</v>
          </cell>
          <cell r="AD620">
            <v>45016</v>
          </cell>
          <cell r="AE620">
            <v>43199</v>
          </cell>
          <cell r="AG620" t="str">
            <v>93.10.08.243.3013.2059.3.3.50.39.00.0X - MANUTENÇÃO E OPERAÇÃO DOS ESPAÇOS DE CONVIVÊNCIA E FORTALECIMENTO DE VÍNCULOS - CRIANÇAS E ADOLESCENTES</v>
          </cell>
          <cell r="AH620">
            <v>42856.46</v>
          </cell>
        </row>
        <row r="621">
          <cell r="A621" t="str">
            <v>edital 157/2018 doc 10/03/2018</v>
          </cell>
          <cell r="B621" t="str">
            <v>6024.2018/0001312-1</v>
          </cell>
          <cell r="C621" t="str">
            <v xml:space="preserve"> </v>
          </cell>
          <cell r="D621" t="str">
            <v>PR</v>
          </cell>
          <cell r="G621" t="str">
            <v>276/SMADS/2018</v>
          </cell>
          <cell r="K621" t="str">
            <v>UNIÃO DOS MORADORES DO PARQUE ANHANGUERA - UMPA</v>
          </cell>
          <cell r="L621" t="str">
            <v>55.224.877/0001-58</v>
          </cell>
          <cell r="M621" t="str">
            <v>SCFV - MODALIDADE CCA: CENTRO PARA CRIANÇAS E ADOLESCENTES COM ATENDIMENTO DE 06 A 14 ANOS E 11 MESES</v>
          </cell>
          <cell r="N621" t="str">
            <v>CCA FILHOS DA TERRA</v>
          </cell>
          <cell r="Y621">
            <v>120</v>
          </cell>
          <cell r="AC621">
            <v>43272</v>
          </cell>
          <cell r="AD621">
            <v>45097</v>
          </cell>
          <cell r="AE621">
            <v>43272</v>
          </cell>
          <cell r="AG621" t="str">
            <v>93.10.08.243.3013.2059.3.3.50.39.00.0X - MANUTENÇÃO E OPERAÇÃO DOS ESPAÇOS DE CONVIVÊNCIA E FORTALECIMENTO DE VÍNCULOS - CRIANÇAS E ADOLESCENTES</v>
          </cell>
          <cell r="AH621">
            <v>46356.46</v>
          </cell>
        </row>
        <row r="622">
          <cell r="A622" t="str">
            <v>179/2016 DOC 27/10/2016</v>
          </cell>
          <cell r="B622" t="str">
            <v>2016.0.233.658.6</v>
          </cell>
          <cell r="C622" t="str">
            <v>ADAPTADO DOC 01/02/2018</v>
          </cell>
          <cell r="D622" t="str">
            <v>PR</v>
          </cell>
          <cell r="G622" t="str">
            <v>006/SMADS/2017</v>
          </cell>
          <cell r="K622" t="str">
            <v>CENTRO DE APOIO COMUNITÁRIO DE PERUS</v>
          </cell>
          <cell r="L622" t="str">
            <v>01.314.935/0001-05</v>
          </cell>
          <cell r="M622" t="str">
            <v>SCFV - MODALIDADE CCA: CENTRO PARA CRIANÇAS E ADOLESCENTES COM ATENDIMENTO DE 06 A 14 ANOS E 11 MESES</v>
          </cell>
          <cell r="N622" t="str">
            <v>CCA PERUA - UM PASSO PARA A VIDA LAR DAS CRIANÇAS</v>
          </cell>
          <cell r="Y622">
            <v>120</v>
          </cell>
          <cell r="AC622">
            <v>42759</v>
          </cell>
          <cell r="AD622">
            <v>43488</v>
          </cell>
          <cell r="AE622">
            <v>42759</v>
          </cell>
          <cell r="AG622" t="str">
            <v>93.10.08.243.3013.2059.3.3.50.39.00.0X - MANUTENÇÃO E OPERAÇÃO DOS ESPAÇOS DE CONVIVÊNCIA E FORTALECIMENTO DE VÍNCULOS - CRIANÇAS E ADOLESCENTES</v>
          </cell>
          <cell r="AH622">
            <v>39247.08</v>
          </cell>
        </row>
        <row r="623">
          <cell r="A623" t="str">
            <v>181/2016 doc 27/10/2016</v>
          </cell>
          <cell r="B623" t="str">
            <v>2016.0.233.669.1</v>
          </cell>
          <cell r="C623" t="str">
            <v>ADAPTADO DOC 01/02/2018</v>
          </cell>
          <cell r="D623" t="str">
            <v>PR</v>
          </cell>
          <cell r="G623" t="str">
            <v>039/SMADS/2017</v>
          </cell>
          <cell r="K623" t="str">
            <v>CENTRO DE APOIO COMUNITÁRIO DE PERUS</v>
          </cell>
          <cell r="L623" t="str">
            <v>01.314.935/0001-05</v>
          </cell>
          <cell r="M623" t="str">
            <v>SCFV - MODALIDADE CCA: CENTRO PARA CRIANÇAS E ADOLESCENTES COM ATENDIMENTO DE 06 A 14 ANOS E 11 MESES</v>
          </cell>
          <cell r="N623" t="str">
            <v>CCA VILA FANTON</v>
          </cell>
          <cell r="Y623">
            <v>120</v>
          </cell>
          <cell r="AC623">
            <v>42826</v>
          </cell>
          <cell r="AD623">
            <v>43555</v>
          </cell>
          <cell r="AE623">
            <v>42825</v>
          </cell>
          <cell r="AG623" t="str">
            <v>93.10.08.243.3013.2059.3.3.50.39.00.0X - MANUTENÇÃO E OPERAÇÃO DOS ESPAÇOS DE CONVIVÊNCIA E FORTALECIMENTO DE VÍNCULOS - CRIANÇAS E ADOLESCENTES</v>
          </cell>
          <cell r="AH623">
            <v>44226.19</v>
          </cell>
        </row>
        <row r="624">
          <cell r="A624" t="str">
            <v>180/2016 doc 07/10/2016</v>
          </cell>
          <cell r="B624" t="str">
            <v>2016.0.233.665.9</v>
          </cell>
          <cell r="C624" t="str">
            <v>ADAPTADO DOC 01/02/2018</v>
          </cell>
          <cell r="D624" t="str">
            <v>PR</v>
          </cell>
          <cell r="G624" t="str">
            <v>007/SMADS/2017</v>
          </cell>
          <cell r="K624" t="str">
            <v>UNIÃO DOS MORADORES DO PARQUE ANHANGUERA - UMPA</v>
          </cell>
          <cell r="L624" t="str">
            <v>55.224.877/0001-58</v>
          </cell>
          <cell r="M624" t="str">
            <v>SCFV - MODALIDADE CCA: CENTRO PARA CRIANÇAS E ADOLESCENTES COM ATENDIMENTO DE 06 A 14 ANOS E 11 MESES</v>
          </cell>
          <cell r="N624" t="str">
            <v>CCA GUADALUPE</v>
          </cell>
          <cell r="Y624">
            <v>120</v>
          </cell>
          <cell r="AC624">
            <v>42765</v>
          </cell>
          <cell r="AD624">
            <v>43494</v>
          </cell>
          <cell r="AE624">
            <v>42765</v>
          </cell>
          <cell r="AG624" t="str">
            <v>93.10.08.243.3013.2059.3.3.50.39.00.0X - MANUTENÇÃO E OPERAÇÃO DOS ESPAÇOS DE CONVIVÊNCIA E FORTALECIMENTO DE VÍNCULOS - CRIANÇAS E ADOLESCENTES</v>
          </cell>
          <cell r="AH624">
            <v>46356.46</v>
          </cell>
        </row>
        <row r="625">
          <cell r="A625" t="str">
            <v>127/2016 doc 05/08/2016</v>
          </cell>
          <cell r="B625" t="str">
            <v>2016.0.151.298.4</v>
          </cell>
          <cell r="C625" t="str">
            <v>ADAPTADO DOC 01/02/2018</v>
          </cell>
          <cell r="D625" t="str">
            <v>PR</v>
          </cell>
          <cell r="G625" t="str">
            <v>148/SMADS/2016</v>
          </cell>
          <cell r="K625" t="str">
            <v>UNIÃO DOS MORADORES DO PARQUE ANHANGUERA - UMPA</v>
          </cell>
          <cell r="L625" t="str">
            <v>55.224.877/0001-58</v>
          </cell>
          <cell r="M625" t="str">
            <v>SCFV - MODALIDADE CCA: CENTRO PARA CRIANÇAS E ADOLESCENTES COM ATENDIMENTO DE 06 A 14 ANOS E 11 MESES</v>
          </cell>
          <cell r="N625" t="str">
            <v>ANHANGUERA</v>
          </cell>
          <cell r="Y625">
            <v>150</v>
          </cell>
          <cell r="AC625">
            <v>42626</v>
          </cell>
          <cell r="AD625">
            <v>44451</v>
          </cell>
          <cell r="AE625">
            <v>42626</v>
          </cell>
          <cell r="AG625" t="str">
            <v>93.10.08.243.3013.2059.3.3.50.39.00.0X - MANUTENÇÃO E OPERAÇÃO DOS ESPAÇOS DE CONVIVÊNCIA E FORTALECIMENTO DE VÍNCULOS - CRIANÇAS E ADOLESCENTES</v>
          </cell>
          <cell r="AH625">
            <v>49094.02</v>
          </cell>
        </row>
        <row r="626">
          <cell r="A626" t="str">
            <v>258/2015 doc 10/09/2015</v>
          </cell>
          <cell r="B626" t="str">
            <v>2015.0.222.332.1</v>
          </cell>
          <cell r="C626" t="str">
            <v>ADAPTADO DOC 01/02/2018</v>
          </cell>
          <cell r="D626" t="str">
            <v>PR</v>
          </cell>
          <cell r="G626" t="str">
            <v>218/SMADS/2015</v>
          </cell>
          <cell r="K626" t="str">
            <v>ASSOCIAÇÃO ASSISTENCIAL COMUNITÁRIA AZARIAS</v>
          </cell>
          <cell r="L626" t="str">
            <v>03.864.895/0001-09</v>
          </cell>
          <cell r="M626" t="str">
            <v>SCFV - MODALIDADE CCA: CENTRO PARA CRIANÇAS E ADOLESCENTES COM ATENDIMENTO DE 06 A 14 ANOS E 11 MESES</v>
          </cell>
          <cell r="N626" t="str">
            <v>CCA SEMEANDO VIDAS IV</v>
          </cell>
          <cell r="Y626">
            <v>120</v>
          </cell>
          <cell r="AC626">
            <v>42324</v>
          </cell>
          <cell r="AD626">
            <v>44150</v>
          </cell>
          <cell r="AE626">
            <v>42324</v>
          </cell>
          <cell r="AG626" t="str">
            <v>93.10.08.243.3013.2059.3.3.50.39.00.0X - MANUTENÇÃO E OPERAÇÃO DOS ESPAÇOS DE CONVIVÊNCIA E FORTALECIMENTO DE VÍNCULOS - CRIANÇAS E ADOLESCENTES</v>
          </cell>
          <cell r="AH626">
            <v>46757.630000000005</v>
          </cell>
        </row>
        <row r="627">
          <cell r="A627" t="str">
            <v>edital 159/2018 doc 10/03/2018</v>
          </cell>
          <cell r="B627" t="str">
            <v>6024.2018-0001311-3</v>
          </cell>
          <cell r="C627" t="str">
            <v xml:space="preserve"> </v>
          </cell>
          <cell r="D627" t="str">
            <v>PR</v>
          </cell>
          <cell r="G627" t="str">
            <v>377/SMADS/2018</v>
          </cell>
          <cell r="K627" t="str">
            <v>CENTRO DE APOIO COMUNITÁRIO DE PERUS</v>
          </cell>
          <cell r="L627" t="str">
            <v>01.314.935/0001-05</v>
          </cell>
          <cell r="M627" t="str">
            <v>SCFV - MODALIDADE CCA: CENTRO PARA CRIANÇAS E ADOLESCENTES COM ATENDIMENTO DE 06 A 14 ANOS E 11 MESES</v>
          </cell>
          <cell r="N627" t="str">
            <v>CCA SOL NASCENTE</v>
          </cell>
          <cell r="Y627">
            <v>120</v>
          </cell>
          <cell r="AC627">
            <v>43311</v>
          </cell>
          <cell r="AD627">
            <v>45136</v>
          </cell>
          <cell r="AE627">
            <v>43311</v>
          </cell>
          <cell r="AG627" t="str">
            <v>93.10.08.243.3013.2059.3.3.50.39.00.0X - MANUTENÇÃO E OPERAÇÃO DOS ESPAÇOS DE CONVIVÊNCIA E FORTALECIMENTO DE VÍNCULOS - CRIANÇAS E ADOLESCENTES</v>
          </cell>
          <cell r="AH627">
            <v>44247.08</v>
          </cell>
        </row>
        <row r="628">
          <cell r="A628" t="str">
            <v>Edital 158/2018 doc 10/03/2018</v>
          </cell>
          <cell r="B628" t="str">
            <v>6024.2018-0001313-0</v>
          </cell>
          <cell r="C628" t="str">
            <v xml:space="preserve"> </v>
          </cell>
          <cell r="D628" t="str">
            <v>PR</v>
          </cell>
          <cell r="G628" t="str">
            <v>290/SMADS/2018</v>
          </cell>
          <cell r="K628" t="str">
            <v>SOCIEDADE AMIGA E ESPORTIVA DO JARDIM COPACABANA</v>
          </cell>
          <cell r="L628" t="str">
            <v>52.168.804/0001-06</v>
          </cell>
          <cell r="M628" t="str">
            <v>SCFV - MODALIDADE CCA: CENTRO PARA CRIANÇAS E ADOLESCENTES COM ATENDIMENTO DE 06 A 14 ANOS E 11 MESES</v>
          </cell>
          <cell r="N628" t="str">
            <v>CCA RECANTO DOS HUMILDES III</v>
          </cell>
          <cell r="Y628">
            <v>60</v>
          </cell>
          <cell r="AC628">
            <v>43282</v>
          </cell>
          <cell r="AD628">
            <v>45107</v>
          </cell>
          <cell r="AE628">
            <v>43282</v>
          </cell>
          <cell r="AG628" t="str">
            <v>93.10.08.243.3013.2059.3.3.50.39.00.0X - MANUTENÇÃO E OPERAÇÃO DOS ESPAÇOS DE CONVIVÊNCIA E FORTALECIMENTO DE VÍNCULOS - CRIANÇAS E ADOLESCENTES</v>
          </cell>
          <cell r="AH628">
            <v>29208.75</v>
          </cell>
        </row>
        <row r="629">
          <cell r="A629" t="str">
            <v>045/2015 DOC 10/03/2015</v>
          </cell>
          <cell r="B629" t="str">
            <v>2015.0.042.796.5</v>
          </cell>
          <cell r="C629" t="str">
            <v>ADAPTADO DOC 01/02/2018</v>
          </cell>
          <cell r="D629" t="str">
            <v>PR</v>
          </cell>
          <cell r="G629" t="str">
            <v>119/SMADS/2015</v>
          </cell>
          <cell r="K629" t="str">
            <v>ASSOCIAÇÃO ASSISTENCIAL COMUNITÁRIA AZARIAS</v>
          </cell>
          <cell r="L629" t="str">
            <v>03.864.895/0014-15</v>
          </cell>
          <cell r="M629" t="str">
            <v>SCFV - MODALIDADE CCA: CENTRO PARA CRIANÇAS E ADOLESCENTES COM ATENDIMENTO DE 06 A 14 ANOS E 11 MESES</v>
          </cell>
          <cell r="N629" t="str">
            <v xml:space="preserve">CCA RECANTO DOS HUMILDES I  </v>
          </cell>
          <cell r="Y629">
            <v>120</v>
          </cell>
          <cell r="AC629">
            <v>42199</v>
          </cell>
          <cell r="AD629">
            <v>44025</v>
          </cell>
          <cell r="AE629">
            <v>42199</v>
          </cell>
          <cell r="AG629" t="str">
            <v>93.10.08.243.3013.2059.3.3.50.39.00.0X - MANUTENÇÃO E OPERAÇÃO DOS ESPAÇOS DE CONVIVÊNCIA E FORTALECIMENTO DE VÍNCULOS - CRIANÇAS E ADOLESCENTES</v>
          </cell>
          <cell r="AH629">
            <v>46880.3</v>
          </cell>
        </row>
        <row r="630">
          <cell r="A630" t="str">
            <v>259/2015 doc 10/09/2015</v>
          </cell>
          <cell r="B630" t="str">
            <v>2015.0.222.315.1</v>
          </cell>
          <cell r="C630" t="str">
            <v>ADAPTADO DOC 01/02/2018 // 30/10/18 EXTRATO ADITAMENTO 001/2018, PRORROGAÇÃO VIGENCIA ATÉ 26/10/2020</v>
          </cell>
          <cell r="D630" t="str">
            <v>PR</v>
          </cell>
          <cell r="G630" t="str">
            <v>205/SMADS/2015</v>
          </cell>
          <cell r="K630" t="str">
            <v>ASSOCIAÇÃO ASSISTENCIAL COMUNITÁRIA AZARIAS</v>
          </cell>
          <cell r="L630" t="str">
            <v>03.864.895/0001-09</v>
          </cell>
          <cell r="M630" t="str">
            <v>SCFV - MODALIDADE CCA: CENTRO PARA CRIANÇAS E ADOLESCENTES COM ATENDIMENTO DE 06 A 14 ANOS E 11 MESES</v>
          </cell>
          <cell r="N630" t="str">
            <v>SEMEANDO VIDA III</v>
          </cell>
          <cell r="Y630">
            <v>120</v>
          </cell>
          <cell r="AC630">
            <v>42304</v>
          </cell>
          <cell r="AD630">
            <v>44130</v>
          </cell>
          <cell r="AE630">
            <v>43377</v>
          </cell>
          <cell r="AG630" t="str">
            <v>93.10.08.243.3013.2059.3.3.50.39.00.0X - MANUTENÇÃO E OPERAÇÃO DOS ESPAÇOS DE CONVIVÊNCIA E FORTALECIMENTO DE VÍNCULOS - CRIANÇAS E ADOLESCENTES</v>
          </cell>
          <cell r="AH630">
            <v>47540.82</v>
          </cell>
        </row>
        <row r="631">
          <cell r="A631" t="str">
            <v>260/2015 DOC 10/09/2015</v>
          </cell>
          <cell r="B631" t="str">
            <v>2015.0.222.325.9</v>
          </cell>
          <cell r="C631" t="str">
            <v>ADAPTADO DOC 01/02/2018 // 30/10/18 EXTRATO ADITAMENTO 001/2018, PRORROGAÇÃO DE VIGENCIA  ATÉ 21/10/2020</v>
          </cell>
          <cell r="D631" t="str">
            <v>PR</v>
          </cell>
          <cell r="G631" t="str">
            <v>200/SMADS/2015</v>
          </cell>
          <cell r="K631" t="str">
            <v>ASSOCIAÇÃO ASSISTENCIAL COMUNITÁRIA AZARIAS</v>
          </cell>
          <cell r="L631" t="str">
            <v>03.864.895/0001-09</v>
          </cell>
          <cell r="M631" t="str">
            <v>SCFV - MODALIDADE CCA: CENTRO PARA CRIANÇAS E ADOLESCENTES COM ATENDIMENTO DE 06 A 14 ANOS E 11 MESES</v>
          </cell>
          <cell r="N631" t="str">
            <v>RECANTO DOS HUMILDES II</v>
          </cell>
          <cell r="Y631">
            <v>120</v>
          </cell>
          <cell r="AC631">
            <v>42299</v>
          </cell>
          <cell r="AD631">
            <v>44125</v>
          </cell>
          <cell r="AE631">
            <v>43377</v>
          </cell>
          <cell r="AG631" t="str">
            <v>93.10.08.243.3013.2059.3.3.50.39.00.0X - MANUTENÇÃO E OPERAÇÃO DOS ESPAÇOS DE CONVIVÊNCIA E FORTALECIMENTO DE VÍNCULOS - CRIANÇAS E ADOLESCENTES</v>
          </cell>
          <cell r="AH631">
            <v>46577.93</v>
          </cell>
        </row>
        <row r="633">
          <cell r="A633" t="str">
            <v>273/2013 DOC 07/02/2013</v>
          </cell>
          <cell r="B633" t="str">
            <v>2013.0.002.143.4</v>
          </cell>
          <cell r="C633" t="str">
            <v>6024.2017-0003070-9 edital 126/2017 doc 07/12/2017</v>
          </cell>
          <cell r="D633" t="str">
            <v>PI</v>
          </cell>
          <cell r="G633" t="str">
            <v>236/SMADS/2013</v>
          </cell>
          <cell r="K633" t="str">
            <v>LAR ESCOLA RECANTO CRISTÃO</v>
          </cell>
          <cell r="L633" t="str">
            <v>55.219.075/0001-50</v>
          </cell>
          <cell r="M633" t="str">
            <v>SCFV - MODALIDADE CCA: CENTRO PARA CRIANÇAS E ADOLESCENTES COM ATENDIMENTO DE 06 A 14 ANOS E 11 MESES</v>
          </cell>
          <cell r="N633" t="str">
            <v>UNIDADE NOVE DE JULHO</v>
          </cell>
          <cell r="Y633">
            <v>100</v>
          </cell>
          <cell r="AC633">
            <v>41365</v>
          </cell>
          <cell r="AD633">
            <v>43555</v>
          </cell>
          <cell r="AE633">
            <v>41365</v>
          </cell>
          <cell r="AG633" t="str">
            <v>93.10.08.243.3013.2059.3.3.50.39.00.0X - MANUTENÇÃO E OPERAÇÃO DOS ESPAÇOS DE CONVIVÊNCIA E FORTALECIMENTO DE VÍNCULOS - CRIANÇAS E ADOLESCENTES</v>
          </cell>
          <cell r="AH633">
            <v>35559.440000000002</v>
          </cell>
        </row>
        <row r="634">
          <cell r="A634" t="str">
            <v>edital 119/2017 doc 06/12/2017</v>
          </cell>
          <cell r="B634" t="str">
            <v>6024.2017.0003073-3</v>
          </cell>
          <cell r="C634" t="str">
            <v xml:space="preserve">ANTIGO 2013.0.002.159-0 </v>
          </cell>
          <cell r="D634" t="str">
            <v>PI</v>
          </cell>
          <cell r="G634" t="str">
            <v>521/SMADS/2018</v>
          </cell>
          <cell r="K634" t="str">
            <v>SERVIÇO SOCIAL E PROMOCIONAL SÃO PAULO DA CRUZ</v>
          </cell>
          <cell r="L634" t="str">
            <v>62.701.594/0001-15</v>
          </cell>
          <cell r="M634" t="str">
            <v>SCFV - MODALIDADE CCA: CENTRO PARA CRIANÇAS E ADOLESCENTES COM ATENDIMENTO DE 06 A 14 ANOS E 11 MESES</v>
          </cell>
          <cell r="N634" t="str">
            <v>SÃO PAULO DA CRUZ</v>
          </cell>
          <cell r="Y634">
            <v>90</v>
          </cell>
          <cell r="AC634">
            <v>43374</v>
          </cell>
          <cell r="AD634">
            <v>45199</v>
          </cell>
          <cell r="AE634">
            <v>43381</v>
          </cell>
          <cell r="AG634" t="str">
            <v>93.10.08.243.3013.2059.3.3.50.39.00.0X - MANUTENÇÃO E OPERAÇÃO DOS ESPAÇOS DE CONVIVÊNCIA E FORTALECIMENTO DE VÍNCULOS - CRIANÇAS E ADOLESCENTES</v>
          </cell>
          <cell r="AH634">
            <v>32702.76</v>
          </cell>
        </row>
        <row r="635">
          <cell r="A635" t="str">
            <v>Edital 093/2018 doc 07/03/2018</v>
          </cell>
          <cell r="B635" t="str">
            <v>6024.2018-0000850-0</v>
          </cell>
          <cell r="C635" t="str">
            <v xml:space="preserve"> </v>
          </cell>
          <cell r="D635" t="str">
            <v>PI</v>
          </cell>
          <cell r="G635" t="str">
            <v>325/SMADS/2018</v>
          </cell>
          <cell r="K635" t="str">
            <v>PROVÍNCIA CARMELITANA DE SANTO ELIAS</v>
          </cell>
          <cell r="L635" t="str">
            <v>33.621.319/0008-60</v>
          </cell>
          <cell r="M635" t="str">
            <v>SCFV - MODALIDADE CCA: CENTRO PARA CRIANÇAS E ADOLESCENTES COM ATENDIMENTO DE 06 A 14 ANOS E 11 MESES</v>
          </cell>
          <cell r="N635" t="str">
            <v>CCA SANTA TERESA DE JESUS</v>
          </cell>
          <cell r="Y635">
            <v>120</v>
          </cell>
          <cell r="AC635">
            <v>43282</v>
          </cell>
          <cell r="AD635">
            <v>45107</v>
          </cell>
          <cell r="AE635">
            <v>43293</v>
          </cell>
          <cell r="AG635" t="str">
            <v>93.10.08.243.3013.2059.3.3.50.39.00.0X - MANUTENÇÃO E OPERAÇÃO DOS ESPAÇOS DE CONVIVÊNCIA E FORTALECIMENTO DE VÍNCULOS - CRIANÇAS E ADOLESCENTES</v>
          </cell>
          <cell r="AH635">
            <v>39247.08</v>
          </cell>
        </row>
        <row r="636">
          <cell r="A636" t="str">
            <v>Edital 095/2017 doc 06/12/2017 doc 28/09</v>
          </cell>
          <cell r="B636" t="str">
            <v>6024.2017-0003062-8</v>
          </cell>
          <cell r="D636" t="str">
            <v>PI</v>
          </cell>
          <cell r="G636" t="str">
            <v>509/SMADS/2018</v>
          </cell>
          <cell r="K636" t="str">
            <v>INSPETORIA SALESIANA DE SÃO PAULO - CENTRO JUVENIL SALESIANO DOM BOSCO</v>
          </cell>
          <cell r="L636" t="str">
            <v>62.123.336/0011-70</v>
          </cell>
          <cell r="M636" t="str">
            <v>SCFV - MODALIDADE CCA: CENTRO PARA CRIANÇAS E ADOLESCENTES COM ATENDIMENTO DE 06 A 14 ANOS E 11 MESES</v>
          </cell>
          <cell r="N636" t="str">
            <v>CCA DOM BOSCO</v>
          </cell>
          <cell r="Y636">
            <v>240</v>
          </cell>
          <cell r="AC636">
            <v>43374</v>
          </cell>
          <cell r="AD636">
            <v>45199</v>
          </cell>
          <cell r="AE636">
            <v>43403</v>
          </cell>
          <cell r="AG636" t="str">
            <v>93.10.08.243.3013.2059.3.3.50.39.00.0X - MANUTENÇÃO E OPERAÇÃO DOS ESPAÇOS DE CONVIVÊNCIA E FORTALECIMENTO DE VÍNCULOS - CRIANÇAS E ADOLESCENTES</v>
          </cell>
          <cell r="AH636">
            <v>75579.5</v>
          </cell>
        </row>
        <row r="637">
          <cell r="A637" t="str">
            <v xml:space="preserve"> Edital 107/2017 doc 05/12/2017</v>
          </cell>
          <cell r="B637" t="str">
            <v>6024.2017-0003067-9</v>
          </cell>
          <cell r="D637" t="str">
            <v>PI</v>
          </cell>
          <cell r="G637" t="str">
            <v>097/SMADS/2018</v>
          </cell>
          <cell r="K637" t="str">
            <v>CONJUNTO ASSISTENCIAL NOSSA SENHORA DA CONCEIÇÃO APARECIDA</v>
          </cell>
          <cell r="L637" t="str">
            <v>62.481.064/0001-09</v>
          </cell>
          <cell r="M637" t="str">
            <v>SCFV - MODALIDADE CCA: CENTRO PARA CRIANÇAS E ADOLESCENTES COM ATENDIMENTO DE 06 A 14 ANOS E 11 MESES</v>
          </cell>
          <cell r="N637" t="str">
            <v>CCA MÃE DO SALVADOR</v>
          </cell>
          <cell r="Y637">
            <v>90</v>
          </cell>
          <cell r="AC637">
            <v>43191</v>
          </cell>
          <cell r="AD637">
            <v>45016</v>
          </cell>
          <cell r="AE637">
            <v>43196</v>
          </cell>
          <cell r="AG637" t="str">
            <v>93.10.08.243.3013.2059.3.3.50.39.00.0X - MANUTENÇÃO E OPERAÇÃO DOS ESPAÇOS DE CONVIVÊNCIA E FORTALECIMENTO DE VÍNCULOS - CRIANÇAS E ADOLESCENTES</v>
          </cell>
          <cell r="AH637">
            <v>31386.69</v>
          </cell>
        </row>
        <row r="638">
          <cell r="A638" t="str">
            <v>edital 155/2017 doc 07/12/2017</v>
          </cell>
          <cell r="B638" t="str">
            <v>6024.2017-0003072-5</v>
          </cell>
          <cell r="C638" t="str">
            <v xml:space="preserve"> </v>
          </cell>
          <cell r="D638" t="str">
            <v>PI</v>
          </cell>
          <cell r="G638" t="str">
            <v>153/SMADS/2018</v>
          </cell>
          <cell r="K638" t="str">
            <v>LAR DO ALVORECER CRISTÃO</v>
          </cell>
          <cell r="L638" t="str">
            <v>51.221.760/0001-60</v>
          </cell>
          <cell r="M638" t="str">
            <v>SCFV - MODALIDADE CCA: CENTRO PARA CRIANÇAS E ADOLESCENTES COM ATENDIMENTO DE 06 A 14 ANOS E 11 MESES</v>
          </cell>
          <cell r="N638" t="str">
            <v>PEDRO LUIZ</v>
          </cell>
          <cell r="Y638">
            <v>120</v>
          </cell>
          <cell r="AC638">
            <v>43194</v>
          </cell>
          <cell r="AD638">
            <v>45019</v>
          </cell>
          <cell r="AE638">
            <v>43220</v>
          </cell>
          <cell r="AG638" t="str">
            <v>93.10.08.243.3013.2059.3.3.50.39.00.0X - MANUTENÇÃO E OPERAÇÃO DOS ESPAÇOS DE CONVIVÊNCIA E FORTALECIMENTO DE VÍNCULOS - CRIANÇAS E ADOLESCENTES</v>
          </cell>
          <cell r="AH638">
            <v>42856.46</v>
          </cell>
        </row>
        <row r="639">
          <cell r="A639" t="str">
            <v>153/2016 DOC 13/09/2016</v>
          </cell>
          <cell r="B639" t="str">
            <v>2016.0.190.055.0</v>
          </cell>
          <cell r="C639" t="str">
            <v>ADAPTADO 09/02/2018</v>
          </cell>
          <cell r="D639" t="str">
            <v>PI</v>
          </cell>
          <cell r="G639" t="str">
            <v>183/SMADS/2016</v>
          </cell>
          <cell r="K639" t="str">
            <v>NÚCLEO ASSISTENCIAL IRMÃO ALFREDO</v>
          </cell>
          <cell r="L639" t="str">
            <v>50.866.490/0001-81</v>
          </cell>
          <cell r="M639" t="str">
            <v>SCFV - MODALIDADE CCA: CENTRO PARA CRIANÇAS E ADOLESCENTES COM ATENDIMENTO DE 06 A 14 ANOS E 11 MESES</v>
          </cell>
          <cell r="N639" t="str">
            <v>IRMÃO ALFREDO COEPE I</v>
          </cell>
          <cell r="Y639">
            <v>120</v>
          </cell>
          <cell r="AC639">
            <v>42675</v>
          </cell>
          <cell r="AD639">
            <v>44500</v>
          </cell>
          <cell r="AE639">
            <v>42675</v>
          </cell>
          <cell r="AG639" t="str">
            <v>93.10.08.243.3013.2059.3.3.50.39.00.0X - MANUTENÇÃO E OPERAÇÃO DOS ESPAÇOS DE CONVIVÊNCIA E FORTALECIMENTO DE VÍNCULOS - CRIANÇAS E ADOLESCENTES</v>
          </cell>
          <cell r="AH639">
            <v>39247.08</v>
          </cell>
        </row>
        <row r="641">
          <cell r="A641" t="str">
            <v xml:space="preserve"> edital 167/2017 doc 15/12/2017</v>
          </cell>
          <cell r="B641" t="str">
            <v>6024.2017-0002918-2</v>
          </cell>
          <cell r="D641" t="str">
            <v>PJ</v>
          </cell>
          <cell r="G641" t="str">
            <v>109/SMADS/2018</v>
          </cell>
          <cell r="K641" t="str">
            <v>SERVIÇO ASSISTENCIAL CAMILLE FLAMMARION</v>
          </cell>
          <cell r="L641" t="str">
            <v>52.838.596/0001-05</v>
          </cell>
          <cell r="M641" t="str">
            <v>SCFV - MODALIDADE CCA: CENTRO PARA CRIANÇAS E ADOLESCENTES COM ATENDIMENTO DE 06 A 14 ANOS E 11 MESES</v>
          </cell>
          <cell r="N641" t="str">
            <v>CCA CAMILLE FLAMMARION</v>
          </cell>
          <cell r="Y641">
            <v>120</v>
          </cell>
          <cell r="AC641">
            <v>43191</v>
          </cell>
          <cell r="AD641">
            <v>45016</v>
          </cell>
          <cell r="AE641">
            <v>43207</v>
          </cell>
          <cell r="AG641" t="str">
            <v>93.10.08.243.3013.2059.3.3.50.39.00.0X - MANUTENÇÃO E OPERAÇÃO DOS ESPAÇOS DE CONVIVÊNCIA E FORTALECIMENTO DE VÍNCULOS - CRIANÇAS E ADOLESCENTES</v>
          </cell>
          <cell r="AH641">
            <v>42856.46</v>
          </cell>
        </row>
        <row r="642">
          <cell r="A642" t="str">
            <v>046/2015 DOC 10/03/2015</v>
          </cell>
          <cell r="B642" t="str">
            <v>2015.0.035.592.1</v>
          </cell>
          <cell r="C642" t="str">
            <v>ADAPTADO 10/02/2018</v>
          </cell>
          <cell r="D642" t="str">
            <v>PJ</v>
          </cell>
          <cell r="G642" t="str">
            <v>048/SMADS/2015</v>
          </cell>
          <cell r="K642" t="str">
            <v>FUNDAÇÃO FÉ E ALEGRIA DO BRASIL</v>
          </cell>
          <cell r="L642" t="str">
            <v>46.250.411/0001-36</v>
          </cell>
          <cell r="M642" t="str">
            <v>SCFV - MODALIDADE CCA: CENTRO PARA CRIANÇAS E ADOLESCENTES COM ATENDIMENTO DE 06 A 14 ANOS E 11 MESES</v>
          </cell>
          <cell r="N642" t="str">
            <v>CCA FÉ E ALEGRIA JARDIM RINCÃO</v>
          </cell>
          <cell r="Y642">
            <v>120</v>
          </cell>
          <cell r="AC642">
            <v>42156</v>
          </cell>
          <cell r="AD642">
            <v>43982</v>
          </cell>
          <cell r="AE642">
            <v>42153</v>
          </cell>
          <cell r="AG642" t="str">
            <v>93.10.08.243.3013.2059.3.3.50.39.00.0X - MANUTENÇÃO E OPERAÇÃO DOS ESPAÇOS DE CONVIVÊNCIA E FORTALECIMENTO DE VÍNCULOS - CRIANÇAS E ADOLESCENTES</v>
          </cell>
          <cell r="AH642">
            <v>39247.08</v>
          </cell>
        </row>
        <row r="643">
          <cell r="A643" t="str">
            <v>263/2013 DOC 08/02/2013</v>
          </cell>
          <cell r="B643" t="str">
            <v>2013.0.002.301.1</v>
          </cell>
          <cell r="C643" t="str">
            <v>6024.2017-0002915-8 Edital 205/2017 doc 20/12/2017</v>
          </cell>
          <cell r="D643" t="str">
            <v>PJ</v>
          </cell>
          <cell r="G643" t="str">
            <v>243/SMADS/2013</v>
          </cell>
          <cell r="K643" t="str">
            <v>INSTITUTO BENEFICENTE CULTURAL JOSÉ KENTENICH</v>
          </cell>
          <cell r="L643" t="str">
            <v>62.465.927/0001-54</v>
          </cell>
          <cell r="M643" t="str">
            <v>SCFV - MODALIDADE CCA: CENTRO PARA CRIANÇAS E ADOLESCENTES COM ATENDIMENTO DE 06 A 14 ANOS E 11 MESES</v>
          </cell>
          <cell r="N643" t="str">
            <v>CATARINA KENTENICH</v>
          </cell>
          <cell r="Y643">
            <v>120</v>
          </cell>
          <cell r="AC643">
            <v>41365</v>
          </cell>
          <cell r="AD643">
            <v>43555</v>
          </cell>
          <cell r="AE643">
            <v>41365</v>
          </cell>
          <cell r="AG643" t="str">
            <v>93.10.08.243.3013.2059.3.3.50.39.00.0X - MANUTENÇÃO E OPERAÇÃO DOS ESPAÇOS DE CONVIVÊNCIA E FORTALECIMENTO DE VÍNCULOS - CRIANÇAS E ADOLESCENTES</v>
          </cell>
          <cell r="AH643">
            <v>42856.46</v>
          </cell>
        </row>
        <row r="644">
          <cell r="A644" t="str">
            <v>edital 274/2018 doc 16/06/2018, retificado doc 06/07/2018</v>
          </cell>
          <cell r="B644" t="str">
            <v>6024.2018.0003387-4</v>
          </cell>
          <cell r="D644" t="str">
            <v>PJ</v>
          </cell>
          <cell r="G644" t="str">
            <v>505/SMADS/2018</v>
          </cell>
          <cell r="K644" t="str">
            <v>ASSOCIAÇÃO SOLIDARIEDADE E ESPERANÇA</v>
          </cell>
          <cell r="L644" t="str">
            <v>03.601.723/0003-04</v>
          </cell>
          <cell r="M644" t="str">
            <v>SCFV - MODALIDADE CCA: CENTRO PARA CRIANÇAS E ADOLESCENTES COM ATENDIMENTO DE 06 A 14 ANOS E 11 MESES</v>
          </cell>
          <cell r="N644" t="str">
            <v>CCA CLARET</v>
          </cell>
          <cell r="Y644">
            <v>120</v>
          </cell>
          <cell r="AC644">
            <v>43374</v>
          </cell>
          <cell r="AD644">
            <v>45199</v>
          </cell>
          <cell r="AE644">
            <v>43384</v>
          </cell>
          <cell r="AG644" t="str">
            <v>93.10.08.243.3013.2059.3.3.50.39.00.0X - MANUTENÇÃO E OPERAÇÃO DOS ESPAÇOS DE CONVIVÊNCIA E FORTALECIMENTO DE VÍNCULOS - CRIANÇAS E ADOLESCENTES</v>
          </cell>
          <cell r="AH644">
            <v>41101.699999999997</v>
          </cell>
        </row>
        <row r="645">
          <cell r="A645" t="str">
            <v>Edital 149/2017 doc 19/12/2017</v>
          </cell>
          <cell r="B645" t="str">
            <v>6024.2017-0002912-3</v>
          </cell>
          <cell r="C645" t="str">
            <v xml:space="preserve"> </v>
          </cell>
          <cell r="D645" t="str">
            <v>PJ</v>
          </cell>
          <cell r="G645" t="str">
            <v>341/SMADS/2018</v>
          </cell>
          <cell r="K645" t="str">
            <v>AÇÃO SOCIAL CAPELA DA SANTA CRUZ</v>
          </cell>
          <cell r="L645" t="str">
            <v>43.570.050/0008-93</v>
          </cell>
          <cell r="M645" t="str">
            <v>SCFV - MODALIDADE CCA: CENTRO PARA CRIANÇAS E ADOLESCENTES COM ATENDIMENTO DE 06 A 14 ANOS E 11 MESES</v>
          </cell>
          <cell r="N645" t="str">
            <v>CCA PARQUE DE TAIPAS</v>
          </cell>
          <cell r="Y645">
            <v>150</v>
          </cell>
          <cell r="AC645">
            <v>43282</v>
          </cell>
          <cell r="AD645">
            <v>45107</v>
          </cell>
          <cell r="AG645" t="str">
            <v>93.10.08.243.3013.2059.3.3.50.39.00.0X - MANUTENÇÃO E OPERAÇÃO DOS ESPAÇOS DE CONVIVÊNCIA E FORTALECIMENTO DE VÍNCULOS - CRIANÇAS E ADOLESCENTES</v>
          </cell>
          <cell r="AH645">
            <v>51287.47</v>
          </cell>
        </row>
        <row r="646">
          <cell r="A646" t="str">
            <v>Edital 247/2018 doc 22/05/2018</v>
          </cell>
          <cell r="B646" t="str">
            <v>6024.2018.0003291-6</v>
          </cell>
          <cell r="C646" t="str">
            <v xml:space="preserve"> </v>
          </cell>
          <cell r="D646" t="str">
            <v>PJ</v>
          </cell>
          <cell r="G646" t="str">
            <v>490/SMADS/2018</v>
          </cell>
          <cell r="K646" t="str">
            <v>ASSOCIAÇÃO ALIANÇA DE MISERICÓRDIA</v>
          </cell>
          <cell r="L646" t="str">
            <v>04.186.468/0026-21</v>
          </cell>
          <cell r="M646" t="str">
            <v>SCFV - MODALIDADE CCA: CENTRO PARA CRIANÇAS E ADOLESCENTES COM ATENDIMENTO DE 06 A 14 ANOS E 11 MESES</v>
          </cell>
          <cell r="N646" t="str">
            <v>CCA PE. PIO</v>
          </cell>
          <cell r="Y646">
            <v>180</v>
          </cell>
          <cell r="AC646">
            <v>43374</v>
          </cell>
          <cell r="AD646">
            <v>45199</v>
          </cell>
          <cell r="AE646">
            <v>43391</v>
          </cell>
          <cell r="AG646" t="str">
            <v>93.10.08.243.3013.2059.3.3.50.39.00.0X - MANUTENÇÃO E OPERAÇÃO DOS ESPAÇOS DE CONVIVÊNCIA E FORTALECIMENTO DE VÍNCULOS - CRIANÇAS E ADOLESCENTES</v>
          </cell>
          <cell r="AH646">
            <v>57334.04</v>
          </cell>
        </row>
        <row r="647">
          <cell r="A647" t="str">
            <v>Edital 205//2011 doc 31/08/2011</v>
          </cell>
          <cell r="B647" t="str">
            <v>2011.0.212.689.2</v>
          </cell>
          <cell r="C647" t="str">
            <v>6024.2018/0008131-3 Edital 389-2018 doc 04/10/2018</v>
          </cell>
          <cell r="D647" t="str">
            <v>PJ</v>
          </cell>
          <cell r="G647" t="str">
            <v>020/SMADS/2013</v>
          </cell>
          <cell r="K647" t="str">
            <v>CENTRO DE CAPACITAÇÃO PARA A VIDA PROJETO NEEMIAS</v>
          </cell>
          <cell r="L647" t="str">
            <v>07.827.871/0001-22</v>
          </cell>
          <cell r="M647" t="str">
            <v>SCFV - MODALIDADE CCA: CENTRO PARA CRIANÇAS E ADOLESCENTES COM ATENDIMENTO DE 06 A 14 ANOS E 11 MESES</v>
          </cell>
          <cell r="N647" t="str">
            <v>CCA JARDIM PANAMERICANO</v>
          </cell>
          <cell r="Y647">
            <v>120</v>
          </cell>
          <cell r="AC647">
            <v>41275</v>
          </cell>
          <cell r="AD647">
            <v>43465</v>
          </cell>
          <cell r="AE647">
            <v>41271</v>
          </cell>
          <cell r="AG647" t="str">
            <v>93.10.08.243.3013.2059.3.3.50.39.00.0X - MANUTENÇÃO E OPERAÇÃO DOS ESPAÇOS DE CONVIVÊNCIA E FORTALECIMENTO DE VÍNCULOS - CRIANÇAS E ADOLESCENTES</v>
          </cell>
          <cell r="AH647">
            <v>42856.46</v>
          </cell>
        </row>
        <row r="648">
          <cell r="A648" t="str">
            <v>EDITAL 013/2018 DOC 24/01/2018</v>
          </cell>
          <cell r="B648" t="str">
            <v>6024.2018-0000077-1</v>
          </cell>
          <cell r="C648" t="str">
            <v xml:space="preserve"> </v>
          </cell>
          <cell r="D648" t="str">
            <v>PJ</v>
          </cell>
          <cell r="G648" t="str">
            <v>174/SMADS/2018</v>
          </cell>
          <cell r="K648" t="str">
            <v>CENTRO DE CAPACITAÇÃO PARA A VIDA PROJETO NEEMIAS</v>
          </cell>
          <cell r="L648" t="str">
            <v>07.827.871/0001-22</v>
          </cell>
          <cell r="M648" t="str">
            <v>SCFV - MODALIDADE CCA: CENTRO PARA CRIANÇAS E ADOLESCENTES COM ATENDIMENTO DE 06 A 14 ANOS E 11 MESES</v>
          </cell>
          <cell r="N648" t="str">
            <v>CCA GERAÇÃO DE SAMUEL</v>
          </cell>
          <cell r="Y648">
            <v>120</v>
          </cell>
          <cell r="AC648">
            <v>43221</v>
          </cell>
          <cell r="AD648">
            <v>45046</v>
          </cell>
          <cell r="AE648">
            <v>43228</v>
          </cell>
          <cell r="AG648" t="str">
            <v>93.10.08.243.3013.2059.3.3.50.39.00.0X - MANUTENÇÃO E OPERAÇÃO DOS ESPAÇOS DE CONVIVÊNCIA E FORTALECIMENTO DE VÍNCULOS - CRIANÇAS E ADOLESCENTES</v>
          </cell>
          <cell r="AH648">
            <v>47870.04</v>
          </cell>
        </row>
        <row r="649">
          <cell r="A649" t="str">
            <v>edital 221/2017 doc 19/12/2017</v>
          </cell>
          <cell r="B649" t="str">
            <v>6024.2017-0003122-5</v>
          </cell>
          <cell r="C649" t="str">
            <v xml:space="preserve"> </v>
          </cell>
          <cell r="D649" t="str">
            <v>PJ</v>
          </cell>
          <cell r="G649" t="str">
            <v>213/SMADS/2018</v>
          </cell>
          <cell r="K649" t="str">
            <v>ASSOCIAÇÃO BENEFICENTE BETSAIDA</v>
          </cell>
          <cell r="L649" t="str">
            <v>66.063.231/0002-33</v>
          </cell>
          <cell r="M649" t="str">
            <v>SCFV - MODALIDADE CCA: CENTRO PARA CRIANÇAS E ADOLESCENTES COM ATENDIMENTO DE 06 A 14 ANOS E 11 MESES</v>
          </cell>
          <cell r="N649" t="str">
            <v>CCA BETSAIDA</v>
          </cell>
          <cell r="Y649">
            <v>120</v>
          </cell>
          <cell r="AC649">
            <v>43252</v>
          </cell>
          <cell r="AD649">
            <v>45077</v>
          </cell>
          <cell r="AG649" t="str">
            <v>93.10.08.243.3013.2059.3.3.50.39.00.0X - MANUTENÇÃO E OPERAÇÃO DOS ESPAÇOS DE CONVIVÊNCIA E FORTALECIMENTO DE VÍNCULOS - CRIANÇAS E ADOLESCENTES</v>
          </cell>
          <cell r="AH649">
            <v>39247.08</v>
          </cell>
        </row>
        <row r="650">
          <cell r="A650" t="str">
            <v>Edital 165/2017 doc 19/12/2017</v>
          </cell>
          <cell r="B650" t="str">
            <v>6024.2017-0002875-5</v>
          </cell>
          <cell r="C650" t="str">
            <v xml:space="preserve"> </v>
          </cell>
          <cell r="D650" t="str">
            <v>PJ</v>
          </cell>
          <cell r="G650" t="str">
            <v>342/SMADS/2018</v>
          </cell>
          <cell r="K650" t="str">
            <v>ASSOCIAÇÃO FEMININA COMUNITÁRIA CONJUNTO HABITACIONAL BRIGADEIRO EDUARDO GOMES</v>
          </cell>
          <cell r="L650" t="str">
            <v>57.274.714/0001-05</v>
          </cell>
          <cell r="M650" t="str">
            <v>SCFV - MODALIDADE CCA: CENTRO PARA CRIANÇAS E ADOLESCENTES COM ATENDIMENTO DE 06 A 14 ANOS E 11 MESES</v>
          </cell>
          <cell r="N650" t="str">
            <v>CCA ALEGRIA DE VIVER</v>
          </cell>
          <cell r="Y650">
            <v>180</v>
          </cell>
          <cell r="AC650">
            <v>43282</v>
          </cell>
          <cell r="AD650">
            <v>45107</v>
          </cell>
          <cell r="AG650" t="str">
            <v>93.10.08.243.3013.2059.3.3.50.39.00.0X - MANUTENÇÃO E OPERAÇÃO DOS ESPAÇOS DE CONVIVÊNCIA E FORTALECIMENTO DE VÍNCULOS - CRIANÇAS E ADOLESCENTES</v>
          </cell>
          <cell r="AH650">
            <v>62437.72</v>
          </cell>
        </row>
        <row r="651">
          <cell r="A651" t="str">
            <v>Edital 166/2017 doc 14/12/2017</v>
          </cell>
          <cell r="B651" t="str">
            <v>6024.2017-0002914-0</v>
          </cell>
          <cell r="C651" t="str">
            <v xml:space="preserve"> </v>
          </cell>
          <cell r="D651" t="str">
            <v>PJ</v>
          </cell>
          <cell r="G651" t="str">
            <v>306/SMADS/2018</v>
          </cell>
          <cell r="K651" t="str">
            <v>AÇÃO SOCIAL CAPELA DA SANTA CRUZ</v>
          </cell>
          <cell r="L651" t="str">
            <v>43.570.050/0005-40</v>
          </cell>
          <cell r="M651" t="str">
            <v>SCFV - MODALIDADE CCA: CENTRO PARA CRIANÇAS E ADOLESCENTES COM ATENDIMENTO DE 06 A 14 ANOS E 11 MESES</v>
          </cell>
          <cell r="N651" t="str">
            <v>CCA JARDIM PIRITUBA</v>
          </cell>
          <cell r="Y651">
            <v>150</v>
          </cell>
          <cell r="AC651">
            <v>43282</v>
          </cell>
          <cell r="AD651">
            <v>45107</v>
          </cell>
          <cell r="AG651" t="str">
            <v>93.10.08.243.3013.2059.3.3.50.39.00.0X - MANUTENÇÃO E OPERAÇÃO DOS ESPAÇOS DE CONVIVÊNCIA E FORTALECIMENTO DE VÍNCULOS - CRIANÇAS E ADOLESCENTES</v>
          </cell>
          <cell r="AH651">
            <v>51287.47</v>
          </cell>
        </row>
        <row r="652">
          <cell r="A652" t="str">
            <v>228/2015 DOC 14/08/2015</v>
          </cell>
          <cell r="B652" t="str">
            <v>2015.0.206.794.0</v>
          </cell>
          <cell r="C652" t="str">
            <v>ADAPTADO 10/02/2018</v>
          </cell>
          <cell r="D652" t="str">
            <v>PJ</v>
          </cell>
          <cell r="G652" t="str">
            <v>211/SMADS/2015</v>
          </cell>
          <cell r="K652" t="str">
            <v>PAC - PROJETO AMIGOS DAS CRIANÇAS</v>
          </cell>
          <cell r="L652" t="str">
            <v>08.620.672/0001-01</v>
          </cell>
          <cell r="M652" t="str">
            <v>SCFV - MODALIDADE CCA: CENTRO PARA CRIANÇAS E ADOLESCENTES COM ATENDIMENTO DE 06 A 14 ANOS E 11 MESES</v>
          </cell>
          <cell r="N652" t="str">
            <v>AMIGOS DAS CRIANÇAS DE SÃO DOMINGOS</v>
          </cell>
          <cell r="Y652">
            <v>120</v>
          </cell>
          <cell r="AC652">
            <v>42316</v>
          </cell>
          <cell r="AD652">
            <v>44142</v>
          </cell>
          <cell r="AE652">
            <v>42314</v>
          </cell>
          <cell r="AG652" t="str">
            <v>93.10.08.243.3013.2059.3.3.50.39.00.0X - MANUTENÇÃO E OPERAÇÃO DOS ESPAÇOS DE CONVIVÊNCIA E FORTALECIMENTO DE VÍNCULOS - CRIANÇAS E ADOLESCENTES</v>
          </cell>
          <cell r="AH652">
            <v>47140.310000000005</v>
          </cell>
        </row>
        <row r="653">
          <cell r="A653" t="str">
            <v>107/2014 DOC 14/08/2014</v>
          </cell>
          <cell r="B653" t="str">
            <v>2014.0.191.191.5</v>
          </cell>
          <cell r="C653" t="str">
            <v>adaptado doc 28/03/2018</v>
          </cell>
          <cell r="D653" t="str">
            <v>PJ</v>
          </cell>
          <cell r="G653" t="str">
            <v>187/SMADS/2014</v>
          </cell>
          <cell r="K653" t="str">
            <v>SOCIEDADE ESPÍRITA EURÍPEDES BARSANULPHO - SEEB</v>
          </cell>
          <cell r="L653" t="str">
            <v>61.696.555/0001-04</v>
          </cell>
          <cell r="M653" t="str">
            <v>SCFV - MODALIDADE CCA: CENTRO PARA CRIANÇAS E ADOLESCENTES COM ATENDIMENTO DE 06 A 14 ANOS E 11 MESES</v>
          </cell>
          <cell r="N653" t="str">
            <v>CCA LAR DA CRIANÇA</v>
          </cell>
          <cell r="Y653">
            <v>240</v>
          </cell>
          <cell r="AC653">
            <v>41940</v>
          </cell>
          <cell r="AD653">
            <v>43765</v>
          </cell>
          <cell r="AE653">
            <v>41940</v>
          </cell>
          <cell r="AG653" t="str">
            <v>93.10.08.243.3013.2059.3.3.50.39.00.0X - MANUTENÇÃO E OPERAÇÃO DOS ESPAÇOS DE CONVIVÊNCIA E FORTALECIMENTO DE VÍNCULOS - CRIANÇAS E ADOLESCENTES</v>
          </cell>
          <cell r="AH653">
            <v>75786.61</v>
          </cell>
        </row>
        <row r="654">
          <cell r="A654" t="str">
            <v>118/2016 DOC 07/07/2016</v>
          </cell>
          <cell r="B654" t="str">
            <v>2016.0.105.645.8</v>
          </cell>
          <cell r="C654" t="str">
            <v>ADAPTADO 10/02/2018</v>
          </cell>
          <cell r="D654" t="str">
            <v>PJ</v>
          </cell>
          <cell r="G654" t="str">
            <v>206/SMADS/2016</v>
          </cell>
          <cell r="K654" t="str">
            <v>ASSOCIAÇÃO CRISTA LUIS CARLOS ELO DE AMOR - CASA DE CRIANÇAS</v>
          </cell>
          <cell r="L654" t="str">
            <v>43.970.029/0001-09</v>
          </cell>
          <cell r="M654" t="str">
            <v>SCFV - MODALIDADE CCA: CENTRO PARA CRIANÇAS E ADOLESCENTES COM ATENDIMENTO DE 06 A 14 ANOS E 11 MESES</v>
          </cell>
          <cell r="N654" t="str">
            <v>CCA ELO DE AMOR</v>
          </cell>
          <cell r="Y654">
            <v>120</v>
          </cell>
          <cell r="AC654">
            <v>42736</v>
          </cell>
          <cell r="AD654">
            <v>44561</v>
          </cell>
          <cell r="AE654">
            <v>42709</v>
          </cell>
          <cell r="AG654" t="str">
            <v>93.10.08.243.3013.2059.3.3.50.39.00.0X - MANUTENÇÃO E OPERAÇÃO DOS ESPAÇOS DE CONVIVÊNCIA E FORTALECIMENTO DE VÍNCULOS - CRIANÇAS E ADOLESCENTES</v>
          </cell>
          <cell r="AH654">
            <v>39247.08</v>
          </cell>
        </row>
        <row r="656">
          <cell r="A656" t="str">
            <v>edital 192/2017 doc 14/12/2017</v>
          </cell>
          <cell r="B656" t="str">
            <v>6024.2017-0003154-3</v>
          </cell>
          <cell r="C656" t="str">
            <v xml:space="preserve"> </v>
          </cell>
          <cell r="D656" t="str">
            <v>ST</v>
          </cell>
          <cell r="G656" t="str">
            <v>421/SMADS/2018</v>
          </cell>
          <cell r="K656" t="str">
            <v>ASSOCIAÇÃO SANTO AGOSTINHO - ASA</v>
          </cell>
          <cell r="L656" t="str">
            <v>62.272.497/0014-79</v>
          </cell>
          <cell r="M656" t="str">
            <v>SCFV - MODALIDADE CCA: CENTRO PARA CRIANÇAS E ADOLESCENTES COM ATENDIMENTO DE 06 A 14 ANOS E 11 MESES</v>
          </cell>
          <cell r="N656" t="str">
            <v>CCA RECANTO SÃO JOSÉ</v>
          </cell>
          <cell r="Y656">
            <v>120</v>
          </cell>
          <cell r="AC656">
            <v>43344</v>
          </cell>
          <cell r="AD656">
            <v>45169</v>
          </cell>
          <cell r="AE656">
            <v>43342</v>
          </cell>
          <cell r="AG656" t="str">
            <v>93.10.08.243.3013.2059.3.3.50.39.00.0X - MANUTENÇÃO E OPERAÇÃO DOS ESPAÇOS DE CONVIVÊNCIA E FORTALECIMENTO DE VÍNCULOS - CRIANÇAS E ADOLESCENTES</v>
          </cell>
          <cell r="AH656">
            <v>39247.08</v>
          </cell>
        </row>
        <row r="657">
          <cell r="A657" t="str">
            <v>Edital 149/2018 doc 10/03/2018</v>
          </cell>
          <cell r="B657" t="str">
            <v>6024.2018-0000904-3</v>
          </cell>
          <cell r="D657" t="str">
            <v>ST</v>
          </cell>
          <cell r="G657" t="str">
            <v>320/SMADS/2018</v>
          </cell>
          <cell r="K657" t="str">
            <v>CENTRO COMUNITÁRIO SANTA INÊS - CECOSI</v>
          </cell>
          <cell r="L657" t="str">
            <v>51.601.748/0001-80</v>
          </cell>
          <cell r="M657" t="str">
            <v>SCFV - MODALIDADE CCA: CENTRO PARA CRIANÇAS E ADOLESCENTES COM ATENDIMENTO DE 06 A 14 ANOS E 11 MESES</v>
          </cell>
          <cell r="N657" t="str">
            <v>CCA CECOSI</v>
          </cell>
          <cell r="Y657">
            <v>240</v>
          </cell>
          <cell r="AC657">
            <v>43282</v>
          </cell>
          <cell r="AD657">
            <v>45107</v>
          </cell>
          <cell r="AE657">
            <v>43292</v>
          </cell>
          <cell r="AG657" t="str">
            <v>93.10.08.243.3013.2059.3.3.50.39.00.0X - MANUTENÇÃO E OPERAÇÃO DOS ESPAÇOS DE CONVIVÊNCIA E FORTALECIMENTO DE VÍNCULOS - CRIANÇAS E ADOLESCENTES</v>
          </cell>
          <cell r="AH657">
            <v>70236.03</v>
          </cell>
        </row>
        <row r="658">
          <cell r="A658" t="str">
            <v>156/2014 DOC 18/09/2014</v>
          </cell>
          <cell r="B658" t="str">
            <v>2014.0.259.733.5</v>
          </cell>
          <cell r="C658" t="str">
            <v>ADAPTADO DOC 27/04/2018</v>
          </cell>
          <cell r="D658" t="str">
            <v>ST</v>
          </cell>
          <cell r="G658" t="str">
            <v>220/SMADS/2014</v>
          </cell>
          <cell r="K658" t="str">
            <v>COORDENAÇÃO REGIONAL DAS OBRAS DE PROMOÇÃO HUMANA - CROPH</v>
          </cell>
          <cell r="L658" t="str">
            <v>43.473.487/0001-32</v>
          </cell>
          <cell r="M658" t="str">
            <v>SCFV - MODALIDADE CCA: CENTRO PARA CRIANÇAS E ADOLESCENTES COM ATENDIMENTO DE 06 A 14 ANOS E 11 MESES</v>
          </cell>
          <cell r="N658" t="str">
            <v>ZACKI NARCHI</v>
          </cell>
          <cell r="Y658">
            <v>60</v>
          </cell>
          <cell r="AC658">
            <v>41940</v>
          </cell>
          <cell r="AD658">
            <v>43765</v>
          </cell>
          <cell r="AE658">
            <v>41940</v>
          </cell>
          <cell r="AG658" t="str">
            <v>93.10.08.243.3013.2059.3.3.50.39.00.0X - MANUTENÇÃO E OPERAÇÃO DOS ESPAÇOS DE CONVIVÊNCIA E FORTALECIMENTO DE VÍNCULOS - CRIANÇAS E ADOLESCENTES</v>
          </cell>
          <cell r="AH658">
            <v>31653.820000000003</v>
          </cell>
        </row>
        <row r="659">
          <cell r="A659" t="str">
            <v>Edital 101/2018 doc 06/03/2018</v>
          </cell>
          <cell r="B659" t="str">
            <v>6024.2018-0000902-7</v>
          </cell>
          <cell r="D659" t="str">
            <v>ST</v>
          </cell>
          <cell r="G659" t="str">
            <v>286/SMADS/2018</v>
          </cell>
          <cell r="K659" t="str">
            <v>ASSOCIAÇÃO OBRAS SOCIAIS SANTA CRUZ</v>
          </cell>
          <cell r="L659" t="str">
            <v>51.158.848/0006-99</v>
          </cell>
          <cell r="M659" t="str">
            <v>SCFV - MODALIDADE CCA: CENTRO PARA CRIANÇAS E ADOLESCENTES COM ATENDIMENTO DE 06 A 14 ANOS E 11 MESES</v>
          </cell>
          <cell r="N659" t="str">
            <v>CCA SANTA TEREZINHA</v>
          </cell>
          <cell r="Y659">
            <v>60</v>
          </cell>
          <cell r="AC659">
            <v>43282</v>
          </cell>
          <cell r="AD659">
            <v>45107</v>
          </cell>
          <cell r="AE659">
            <v>43293</v>
          </cell>
          <cell r="AG659" t="str">
            <v>93.10.08.243.3013.2059.3.3.50.39.00.0X - MANUTENÇÃO E OPERAÇÃO DOS ESPAÇOS DE CONVIVÊNCIA E FORTALECIMENTO DE VÍNCULOS - CRIANÇAS E ADOLESCENTES</v>
          </cell>
          <cell r="AH659">
            <v>26345.08</v>
          </cell>
        </row>
        <row r="661">
          <cell r="A661" t="str">
            <v xml:space="preserve"> Edital 286/2017 doc 21/12/2017 republicado em 22/12/2017</v>
          </cell>
          <cell r="B661" t="str">
            <v>6024.2017.0003176-4</v>
          </cell>
          <cell r="D661" t="str">
            <v>SA</v>
          </cell>
          <cell r="G661" t="str">
            <v>492/SMADS/2018</v>
          </cell>
          <cell r="K661" t="str">
            <v>ASSOCIAÇÃO CENTRO SOCIAL BROOKLIN PAULISTA</v>
          </cell>
          <cell r="L661" t="str">
            <v>61.863.825/0009-81</v>
          </cell>
          <cell r="M661" t="str">
            <v>SCFV - MODALIDADE CCA: CENTRO PARA CRIANÇAS E ADOLESCENTES COM ATENDIMENTO DE 06 A 14 ANOS E 11 MESES</v>
          </cell>
          <cell r="N661" t="str">
            <v>CCA DOM BOSCO</v>
          </cell>
          <cell r="Y661">
            <v>150</v>
          </cell>
          <cell r="AC661">
            <v>43374</v>
          </cell>
          <cell r="AD661">
            <v>45199</v>
          </cell>
          <cell r="AE661">
            <v>43374</v>
          </cell>
          <cell r="AG661" t="str">
            <v>93.10.08.243.3013.2059.3.3.50.39.00.0X - MANUTENÇÃO E OPERAÇÃO DOS ESPAÇOS DE CONVIVÊNCIA E FORTALECIMENTO DE VÍNCULOS - CRIANÇAS E ADOLESCENTES</v>
          </cell>
          <cell r="AH661">
            <v>47143.75</v>
          </cell>
        </row>
        <row r="662">
          <cell r="A662" t="str">
            <v>047/2015 DOC 10/03/2015</v>
          </cell>
          <cell r="B662" t="str">
            <v>2015.0.036.435.1</v>
          </cell>
          <cell r="C662" t="str">
            <v xml:space="preserve"> ADAPTADO DOC 02/02/2018, adaptado doc 06/02/2018</v>
          </cell>
          <cell r="D662" t="str">
            <v>SA</v>
          </cell>
          <cell r="G662" t="str">
            <v>186/SMADS/2015</v>
          </cell>
          <cell r="K662" t="str">
            <v>ASSOCIAÇÃO CENTRO SOCIAL BROOKLIN PAULISTA</v>
          </cell>
          <cell r="L662" t="str">
            <v>61.863.825/0011-04</v>
          </cell>
          <cell r="M662" t="str">
            <v>SCFV - MODALIDADE CCA: CENTRO PARA CRIANÇAS E ADOLESCENTES COM ATENDIMENTO DE 06 A 14 ANOS E 11 MESES</v>
          </cell>
          <cell r="N662" t="str">
            <v>CCA MADRE RITA AMADA DE JESUS</v>
          </cell>
          <cell r="Y662">
            <v>60</v>
          </cell>
          <cell r="AC662">
            <v>42264</v>
          </cell>
          <cell r="AD662">
            <v>44090</v>
          </cell>
          <cell r="AE662">
            <v>42264</v>
          </cell>
          <cell r="AG662" t="str">
            <v>93.10.08.243.3013.2059.3.3.50.39.00.0X - MANUTENÇÃO E OPERAÇÃO DOS ESPAÇOS DE CONVIVÊNCIA E FORTALECIMENTO DE VÍNCULOS - CRIANÇAS E ADOLESCENTES</v>
          </cell>
          <cell r="AH662">
            <v>31345.08</v>
          </cell>
        </row>
        <row r="663">
          <cell r="A663" t="str">
            <v>048/2015 DOC 10/03/2015</v>
          </cell>
          <cell r="B663" t="str">
            <v>2015.0.036.437.8</v>
          </cell>
          <cell r="C663" t="str">
            <v>ADAPTADO DOC 02/02/2018</v>
          </cell>
          <cell r="D663" t="str">
            <v>SA</v>
          </cell>
          <cell r="G663" t="str">
            <v>184/SMADS/2015</v>
          </cell>
          <cell r="K663" t="str">
            <v>GAIA GRUPO DE ASSISTÊNCIA AO IDOSO, À INFÂNCIA E À ADOLESCÊNCIA</v>
          </cell>
          <cell r="L663" t="str">
            <v>07.040.234/0001-01</v>
          </cell>
          <cell r="M663" t="str">
            <v>SCFV - MODALIDADE CCA: CENTRO PARA CRIANÇAS E ADOLESCENTES COM ATENDIMENTO DE 06 A 14 ANOS E 11 MESES</v>
          </cell>
          <cell r="N663" t="str">
            <v>CCA BROTO CIDADÃO</v>
          </cell>
          <cell r="Y663">
            <v>60</v>
          </cell>
          <cell r="AC663">
            <v>42264</v>
          </cell>
          <cell r="AD663">
            <v>44090</v>
          </cell>
          <cell r="AE663">
            <v>42251</v>
          </cell>
          <cell r="AG663" t="str">
            <v>93.10.08.243.3013.2059.3.3.50.39.00.0X - MANUTENÇÃO E OPERAÇÃO DOS ESPAÇOS DE CONVIVÊNCIA E FORTALECIMENTO DE VÍNCULOS - CRIANÇAS E ADOLESCENTES</v>
          </cell>
          <cell r="AH663">
            <v>32507.56</v>
          </cell>
        </row>
        <row r="664">
          <cell r="A664" t="str">
            <v>135/2016 doc 30/07/2016</v>
          </cell>
          <cell r="B664" t="str">
            <v>2016.0.157.112.3</v>
          </cell>
          <cell r="C664" t="str">
            <v>ADAPTADO DOC 02/02/2018</v>
          </cell>
          <cell r="D664" t="str">
            <v>SA</v>
          </cell>
          <cell r="G664" t="str">
            <v>196/SMADS/2016</v>
          </cell>
          <cell r="K664" t="str">
            <v>ASSOCIAÇÃO CENTRO SOCIAL BROOKLIN PAULISTA</v>
          </cell>
          <cell r="L664" t="str">
            <v>61.863.825/0010-15</v>
          </cell>
          <cell r="M664" t="str">
            <v>SCFV - MODALIDADE CCA: CENTRO PARA CRIANÇAS E ADOLESCENTES COM ATENDIMENTO DE 06 A 14 ANOS E 11 MESES</v>
          </cell>
          <cell r="N664" t="str">
            <v>CCA JOÃO PAULO II</v>
          </cell>
          <cell r="Y664">
            <v>120</v>
          </cell>
          <cell r="AC664">
            <v>42721</v>
          </cell>
          <cell r="AD664">
            <v>44546</v>
          </cell>
          <cell r="AE664">
            <v>42704</v>
          </cell>
          <cell r="AG664" t="str">
            <v>93.10.08.243.3013.2059.3.3.50.39.00.0X - MANUTENÇÃO E OPERAÇÃO DOS ESPAÇOS DE CONVIVÊNCIA E FORTALECIMENTO DE VÍNCULOS - CRIANÇAS E ADOLESCENTES</v>
          </cell>
          <cell r="AH664">
            <v>37492.32</v>
          </cell>
        </row>
        <row r="665">
          <cell r="A665" t="str">
            <v>149/2014 DOC 06/09/2014</v>
          </cell>
          <cell r="B665" t="str">
            <v>2014.0.243.938.1</v>
          </cell>
          <cell r="C665" t="str">
            <v>ADAPTADO DOC 02/02/2018</v>
          </cell>
          <cell r="D665" t="str">
            <v>SA</v>
          </cell>
          <cell r="G665" t="str">
            <v>018/SMADS/2015</v>
          </cell>
          <cell r="K665" t="str">
            <v>SOCIEDADE AMIGA E ESPORTIVA DO JARDIM COPACABANA</v>
          </cell>
          <cell r="L665" t="str">
            <v>52.168.804/0001-06</v>
          </cell>
          <cell r="M665" t="str">
            <v>SCFV - MODALIDADE CCA: CENTRO PARA CRIANÇAS E ADOLESCENTES COM ATENDIMENTO DE 06 A 14 ANOS E 11 MESES</v>
          </cell>
          <cell r="N665" t="str">
            <v>CCA MARIA LEITE CALDAS</v>
          </cell>
          <cell r="Y665">
            <v>60</v>
          </cell>
          <cell r="AC665">
            <v>42095</v>
          </cell>
          <cell r="AD665">
            <v>43921</v>
          </cell>
          <cell r="AE665">
            <v>42094</v>
          </cell>
          <cell r="AG665" t="str">
            <v>93.10.08.243.3013.2059.3.3.50.39.00.0X - MANUTENÇÃO E OPERAÇÃO DOS ESPAÇOS DE CONVIVÊNCIA E FORTALECIMENTO DE VÍNCULOS - CRIANÇAS E ADOLESCENTES</v>
          </cell>
          <cell r="AH665">
            <v>31345.08</v>
          </cell>
        </row>
        <row r="666">
          <cell r="A666" t="str">
            <v>Edital 247-2017 doc 15/12/2017</v>
          </cell>
          <cell r="B666" t="str">
            <v>6024.2017-0003178-0</v>
          </cell>
          <cell r="C666" t="str">
            <v xml:space="preserve"> </v>
          </cell>
          <cell r="D666" t="str">
            <v>SA</v>
          </cell>
          <cell r="G666" t="str">
            <v>298/SMADS/2018</v>
          </cell>
          <cell r="K666" t="str">
            <v>ASSOCIAÇÃO DOS CAVALEIROS DA SOBERANA ORDEM MILITAR DE MALTA DE SÃO PAULO E BRASIL MERIDIONAL</v>
          </cell>
          <cell r="L666" t="str">
            <v>62.808.894/0001-06</v>
          </cell>
          <cell r="M666" t="str">
            <v>SCFV - MODALIDADE CCA: CENTRO PARA CRIANÇAS E ADOLESCENTES COM ATENDIMENTO DE 06 A 14 ANOS E 11 MESES</v>
          </cell>
          <cell r="N666" t="str">
            <v>CCA CRUZ DE MALTA</v>
          </cell>
          <cell r="Y666">
            <v>150</v>
          </cell>
          <cell r="AC666">
            <v>43282</v>
          </cell>
          <cell r="AD666">
            <v>45107</v>
          </cell>
          <cell r="AE666">
            <v>43301</v>
          </cell>
          <cell r="AG666" t="str">
            <v>93.10.08.243.3013.2059.3.3.50.39.00.0X - MANUTENÇÃO E OPERAÇÃO DOS ESPAÇOS DE CONVIVÊNCIA E FORTALECIMENTO DE VÍNCULOS - CRIANÇAS E ADOLESCENTES</v>
          </cell>
          <cell r="AH666">
            <v>47143.75</v>
          </cell>
        </row>
        <row r="667">
          <cell r="A667" t="str">
            <v>Edital 292/2017 doc 21/12/2017, republicado em 22/12/2017</v>
          </cell>
          <cell r="B667" t="str">
            <v>6024.2017-0003174-8</v>
          </cell>
          <cell r="C667" t="str">
            <v xml:space="preserve"> </v>
          </cell>
          <cell r="D667" t="str">
            <v>SA</v>
          </cell>
          <cell r="G667" t="str">
            <v>323/SMADS/2018</v>
          </cell>
          <cell r="K667" t="str">
            <v>ASSOCIAÇÃO CRISTÃ DE MOÇOS DE SÃO PAULO - ACM</v>
          </cell>
          <cell r="L667" t="str">
            <v>60.982.576/0001-23</v>
          </cell>
          <cell r="M667" t="str">
            <v>SCFV - MODALIDADE CCA: CENTRO PARA CRIANÇAS E ADOLESCENTES COM ATENDIMENTO DE 06 A 14 ANOS E 11 MESES</v>
          </cell>
          <cell r="N667" t="str">
            <v>CCA ACM</v>
          </cell>
          <cell r="Y667">
            <v>120</v>
          </cell>
          <cell r="AC667">
            <v>43282</v>
          </cell>
          <cell r="AD667">
            <v>45107</v>
          </cell>
          <cell r="AE667">
            <v>43297</v>
          </cell>
          <cell r="AG667" t="str">
            <v>93.10.08.243.3013.2059.3.3.50.39.00.0X - MANUTENÇÃO E OPERAÇÃO DOS ESPAÇOS DE CONVIVÊNCIA E FORTALECIMENTO DE VÍNCULOS - CRIANÇAS E ADOLESCENTES</v>
          </cell>
          <cell r="AH667">
            <v>39247.08</v>
          </cell>
        </row>
        <row r="668">
          <cell r="A668" t="str">
            <v>536/2013 DOC 28/09/2013</v>
          </cell>
          <cell r="B668" t="str">
            <v>2013.0.282.653.7</v>
          </cell>
          <cell r="C668" t="str">
            <v>ADAPTADO EM 13/04/2018 // 31/10/2018 EDITAL 485/2018 - 6024.2018.0009467-9</v>
          </cell>
          <cell r="D668" t="str">
            <v>SA</v>
          </cell>
          <cell r="G668" t="str">
            <v>001/SMADS/2014</v>
          </cell>
          <cell r="K668" t="str">
            <v>GRUPO ASSISTENCIAL LUIZ SERGIO</v>
          </cell>
          <cell r="L668" t="str">
            <v>51.440.105/0001-00</v>
          </cell>
          <cell r="M668" t="str">
            <v>SCFV - MODALIDADE CCA: CENTRO PARA CRIANÇAS E ADOLESCENTES COM ATENDIMENTO DE 06 A 14 ANOS E 11 MESES</v>
          </cell>
          <cell r="N668" t="str">
            <v>MIOSÓTIS</v>
          </cell>
          <cell r="Y668">
            <v>120</v>
          </cell>
          <cell r="AC668">
            <v>41671</v>
          </cell>
          <cell r="AD668">
            <v>43496</v>
          </cell>
          <cell r="AE668">
            <v>41670</v>
          </cell>
          <cell r="AG668" t="str">
            <v>93.10.08.243.3013.2059.3.3.50.39.00.0X - MANUTENÇÃO E OPERAÇÃO DOS ESPAÇOS DE CONVIVÊNCIA E FORTALECIMENTO DE VÍNCULOS - CRIANÇAS E ADOLESCENTES</v>
          </cell>
          <cell r="AH668">
            <v>44665.020000000004</v>
          </cell>
        </row>
        <row r="669">
          <cell r="A669" t="str">
            <v>edital 295/2018 doc 16/06/2018</v>
          </cell>
          <cell r="B669" t="str">
            <v>6024.2018-0003798-5</v>
          </cell>
          <cell r="C669" t="str">
            <v xml:space="preserve">SUBSTITUIU 2013.0.181.350.4 </v>
          </cell>
          <cell r="D669" t="str">
            <v>SA</v>
          </cell>
          <cell r="G669" t="str">
            <v>556/SMADS/2018</v>
          </cell>
          <cell r="K669" t="str">
            <v>PROGRAMA SOCIAL GOTAS DE FLOR COM AMOR</v>
          </cell>
          <cell r="L669" t="str">
            <v>71.740.732/0001-66</v>
          </cell>
          <cell r="M669" t="str">
            <v>SCFV - MODALIDADE CCA: CENTRO PARA CRIANÇAS E ADOLESCENTES COM ATENDIMENTO DE 06 A 14 ANOS E 11 MESES</v>
          </cell>
          <cell r="N669" t="str">
            <v xml:space="preserve">CCA GOTAS DE FLOR COM AMOR </v>
          </cell>
          <cell r="Y669">
            <v>120</v>
          </cell>
          <cell r="AC669">
            <v>43405</v>
          </cell>
          <cell r="AD669">
            <v>45230</v>
          </cell>
          <cell r="AE669">
            <v>43416</v>
          </cell>
          <cell r="AG669" t="str">
            <v>93.10.08.243.3013.2059.3.3.50.39.00.0X - MANUTENÇÃO E OPERAÇÃO DOS ESPAÇOS DE CONVIVÊNCIA E FORTALECIMENTO DE VÍNCULOS - CRIANÇAS E ADOLESCENTES</v>
          </cell>
          <cell r="AH669">
            <v>39247.08</v>
          </cell>
        </row>
        <row r="670">
          <cell r="A670" t="str">
            <v>edital 297/2017 doc 20/12/2017</v>
          </cell>
          <cell r="B670" t="str">
            <v>6024.2017-0003175-6</v>
          </cell>
          <cell r="C670" t="str">
            <v xml:space="preserve"> </v>
          </cell>
          <cell r="D670" t="str">
            <v>SA</v>
          </cell>
          <cell r="G670" t="str">
            <v>313/SMADS/2018</v>
          </cell>
          <cell r="K670" t="str">
            <v>CENTRO DE PROMOÇÃO SOCIAL CARMEM MENDES CONCEIÇÃO</v>
          </cell>
          <cell r="L670" t="str">
            <v>52.636.891/0001-70</v>
          </cell>
          <cell r="M670" t="str">
            <v>SCFV - MODALIDADE CCA: CENTRO PARA CRIANÇAS E ADOLESCENTES COM ATENDIMENTO DE 06 A 14 ANOS E 11 MESES</v>
          </cell>
          <cell r="N670" t="str">
            <v>CARMEM MENDES CONCEIÇÃO</v>
          </cell>
          <cell r="Y670">
            <v>60</v>
          </cell>
          <cell r="AC670">
            <v>43282</v>
          </cell>
          <cell r="AD670">
            <v>45107</v>
          </cell>
          <cell r="AE670">
            <v>43297</v>
          </cell>
          <cell r="AG670" t="str">
            <v>93.10.08.243.3013.2059.3.3.50.39.00.0X - MANUTENÇÃO E OPERAÇÃO DOS ESPAÇOS DE CONVIVÊNCIA E FORTALECIMENTO DE VÍNCULOS - CRIANÇAS E ADOLESCENTES</v>
          </cell>
          <cell r="AH670">
            <v>26345.08</v>
          </cell>
        </row>
        <row r="671">
          <cell r="A671" t="str">
            <v>072/2014 DOC 17/05/2014</v>
          </cell>
          <cell r="B671" t="str">
            <v>2014.0.122.270.2</v>
          </cell>
          <cell r="C671" t="str">
            <v>adaptado doc 11/04/2018 // 30/10/18 EXTRATO - ADITAMENTO 001/2018, ACRESCE O VALOR DE 535,00 (507,00 ALUGUEL E 28,00 IPTU)  A PARTIR DE 01/10/2018</v>
          </cell>
          <cell r="D671" t="str">
            <v>SA</v>
          </cell>
          <cell r="G671" t="str">
            <v>148/SMADS/2014</v>
          </cell>
          <cell r="K671" t="str">
            <v>SOCIEDADE AMIGA E ESPORTIVA DO JARDIM COPACABANA</v>
          </cell>
          <cell r="L671" t="str">
            <v>52.168.804/0001-06</v>
          </cell>
          <cell r="M671" t="str">
            <v>SCFV - MODALIDADE CCA: CENTRO PARA CRIANÇAS E ADOLESCENTES COM ATENDIMENTO DE 06 A 14 ANOS E 11 MESES</v>
          </cell>
          <cell r="N671" t="str">
            <v>CCA CAMPO GRANDE</v>
          </cell>
          <cell r="Y671">
            <v>60</v>
          </cell>
          <cell r="AC671">
            <v>41913</v>
          </cell>
          <cell r="AD671">
            <v>43738</v>
          </cell>
          <cell r="AE671">
            <v>41913</v>
          </cell>
          <cell r="AG671" t="str">
            <v>93.10.08.243.3013.2059.3.3.50.39.00.0X - MANUTENÇÃO E OPERAÇÃO DOS ESPAÇOS DE CONVIVÊNCIA E FORTALECIMENTO DE VÍNCULOS - CRIANÇAS E ADOLESCENTES</v>
          </cell>
          <cell r="AH671">
            <v>30500.37</v>
          </cell>
        </row>
        <row r="672">
          <cell r="A672" t="str">
            <v>Edital 284/2017 doc 21/12/2017</v>
          </cell>
          <cell r="B672" t="str">
            <v>6024.2017-0003179-9</v>
          </cell>
          <cell r="C672" t="str">
            <v xml:space="preserve"> </v>
          </cell>
          <cell r="D672" t="str">
            <v>SA</v>
          </cell>
          <cell r="G672" t="str">
            <v>090/SMADS/2018</v>
          </cell>
          <cell r="K672" t="str">
            <v>AÇÃO SOCIAL LARGO 13</v>
          </cell>
          <cell r="L672" t="str">
            <v>43.987.809/0001-61</v>
          </cell>
          <cell r="M672" t="str">
            <v>SCFV - MODALIDADE CCA: CENTRO PARA CRIANÇAS E ADOLESCENTES COM ATENDIMENTO DE 06 A 14 ANOS E 11 MESES</v>
          </cell>
          <cell r="N672" t="str">
            <v>CCA LARGO 13</v>
          </cell>
          <cell r="Y672">
            <v>90</v>
          </cell>
          <cell r="AC672">
            <v>43191</v>
          </cell>
          <cell r="AD672">
            <v>45016</v>
          </cell>
          <cell r="AE672">
            <v>43195</v>
          </cell>
          <cell r="AG672" t="str">
            <v>93.10.08.243.3013.2059.3.3.50.39.00.0X - MANUTENÇÃO E OPERAÇÃO DOS ESPAÇOS DE CONVIVÊNCIA E FORTALECIMENTO DE VÍNCULOS - CRIANÇAS E ADOLESCENTES</v>
          </cell>
          <cell r="AH672">
            <v>32702.76</v>
          </cell>
        </row>
        <row r="674">
          <cell r="A674" t="str">
            <v>Edital 298/2017 doc 20/12/2017</v>
          </cell>
          <cell r="B674" t="str">
            <v>6024.2017-0003009-1</v>
          </cell>
          <cell r="C674" t="str">
            <v xml:space="preserve"> </v>
          </cell>
          <cell r="D674" t="str">
            <v>SM</v>
          </cell>
          <cell r="G674" t="str">
            <v>093/SMADS/2018</v>
          </cell>
          <cell r="K674" t="str">
            <v>AÇÃO COMUNITÁRIA PAROQUIAL DO JARDIM COLONIAL PE. EMIR RIGON</v>
          </cell>
          <cell r="L674" t="str">
            <v>52.801.883/0001-32</v>
          </cell>
          <cell r="M674" t="str">
            <v>SCFV - MODALIDADE CCA: CENTRO PARA CRIANÇAS E ADOLESCENTES COM ATENDIMENTO DE 06 A 14 ANOS E 11 MESES</v>
          </cell>
          <cell r="N674" t="str">
            <v>CCA SÃO JOÃO</v>
          </cell>
          <cell r="Y674">
            <v>120</v>
          </cell>
          <cell r="AC674">
            <v>43191</v>
          </cell>
          <cell r="AD674">
            <v>45016</v>
          </cell>
          <cell r="AE674">
            <v>43202</v>
          </cell>
          <cell r="AG674" t="str">
            <v>93.10.08.243.3013.2059.3.3.50.39.00.0X - MANUTENÇÃO E OPERAÇÃO DOS ESPAÇOS DE CONVIVÊNCIA E FORTALECIMENTO DE VÍNCULOS - CRIANÇAS E ADOLESCENTES</v>
          </cell>
          <cell r="AH674">
            <v>42856.46</v>
          </cell>
        </row>
        <row r="675">
          <cell r="A675" t="str">
            <v>Edital 259-2017 doc 14/12/2017</v>
          </cell>
          <cell r="B675" t="str">
            <v>6024.2017-0003025-3</v>
          </cell>
          <cell r="C675" t="str">
            <v xml:space="preserve"> </v>
          </cell>
          <cell r="D675" t="str">
            <v>SM</v>
          </cell>
          <cell r="G675" t="str">
            <v>151/SMADS/2018</v>
          </cell>
          <cell r="K675" t="str">
            <v>AÇÃO COMUNITÁRIA PAROQUIAL DO JARDIM COLONIAL PE. EMIR RIGON</v>
          </cell>
          <cell r="L675" t="str">
            <v>52.801.883/0001-32</v>
          </cell>
          <cell r="M675" t="str">
            <v>SCFV - MODALIDADE CCA: CENTRO PARA CRIANÇAS E ADOLESCENTES COM ATENDIMENTO DE 06 A 14 ANOS E 11 MESES</v>
          </cell>
          <cell r="N675" t="str">
            <v>JARDIM COLONIAL</v>
          </cell>
          <cell r="Y675">
            <v>120</v>
          </cell>
          <cell r="AC675">
            <v>43191</v>
          </cell>
          <cell r="AD675">
            <v>45016</v>
          </cell>
          <cell r="AE675">
            <v>43208</v>
          </cell>
          <cell r="AG675" t="str">
            <v>93.10.08.243.3013.2059.3.3.50.39.00.0X - MANUTENÇÃO E OPERAÇÃO DOS ESPAÇOS DE CONVIVÊNCIA E FORTALECIMENTO DE VÍNCULOS - CRIANÇAS E ADOLESCENTES</v>
          </cell>
          <cell r="AH675">
            <v>42856.46</v>
          </cell>
        </row>
        <row r="676">
          <cell r="A676" t="str">
            <v>Edital 317/2017 doc 21/12/2017</v>
          </cell>
          <cell r="B676" t="str">
            <v>6024.2017-0003035-0</v>
          </cell>
          <cell r="C676" t="str">
            <v xml:space="preserve"> </v>
          </cell>
          <cell r="D676" t="str">
            <v>SM</v>
          </cell>
          <cell r="G676" t="str">
            <v>107/SMADS/2018</v>
          </cell>
          <cell r="K676" t="str">
            <v>AÇÃO COMUNITÁRIA PAROQUIAL DO JARDIM COLONIAL PE. EMIR RIGON</v>
          </cell>
          <cell r="L676" t="str">
            <v>52.801.883/0001-32</v>
          </cell>
          <cell r="M676" t="str">
            <v>SCFV - MODALIDADE CCA: CENTRO PARA CRIANÇAS E ADOLESCENTES COM ATENDIMENTO DE 06 A 14 ANOS E 11 MESES</v>
          </cell>
          <cell r="N676" t="str">
            <v>CCA ALTO ALEGRE</v>
          </cell>
          <cell r="Y676">
            <v>60</v>
          </cell>
          <cell r="AC676">
            <v>43191</v>
          </cell>
          <cell r="AD676">
            <v>45016</v>
          </cell>
          <cell r="AE676">
            <v>43201</v>
          </cell>
          <cell r="AG676" t="str">
            <v>93.10.08.243.3013.2059.3.3.50.39.00.0X - MANUTENÇÃO E OPERAÇÃO DOS ESPAÇOS DE CONVIVÊNCIA E FORTALECIMENTO DE VÍNCULOS - CRIANÇAS E ADOLESCENTES</v>
          </cell>
          <cell r="AH676">
            <v>29507.56</v>
          </cell>
        </row>
        <row r="677">
          <cell r="A677" t="str">
            <v>299/2015 DOC 12/11/2015</v>
          </cell>
          <cell r="B677" t="str">
            <v>2015.0.290.336.5</v>
          </cell>
          <cell r="C677" t="str">
            <v>ADAPTADO 09/02/2018</v>
          </cell>
          <cell r="D677" t="str">
            <v>SM</v>
          </cell>
          <cell r="G677" t="str">
            <v>027/SMADS/2016</v>
          </cell>
          <cell r="K677" t="str">
            <v>AÇÃO SOCIAL SÃO MATEUS</v>
          </cell>
          <cell r="L677" t="str">
            <v>45.880.499/0001-07</v>
          </cell>
          <cell r="M677" t="str">
            <v>SCFV - MODALIDADE CCA: CENTRO PARA CRIANÇAS E ADOLESCENTES COM ATENDIMENTO DE 06 A 14 ANOS E 11 MESES</v>
          </cell>
          <cell r="N677" t="str">
            <v>CCA PARQUE DAS FLORES</v>
          </cell>
          <cell r="Y677">
            <v>120</v>
          </cell>
          <cell r="AC677">
            <v>42430</v>
          </cell>
          <cell r="AD677">
            <v>44255</v>
          </cell>
          <cell r="AE677">
            <v>42429</v>
          </cell>
          <cell r="AG677" t="str">
            <v>93.10.08.243.3013.2059.3.3.50.39.00.0X - MANUTENÇÃO E OPERAÇÃO DOS ESPAÇOS DE CONVIVÊNCIA E FORTALECIMENTO DE VÍNCULOS - CRIANÇAS E ADOLESCENTES</v>
          </cell>
          <cell r="AH677">
            <v>39247.08</v>
          </cell>
        </row>
        <row r="678">
          <cell r="A678" t="str">
            <v>Edital 301/2017 doc 21/12/2017</v>
          </cell>
          <cell r="B678" t="str">
            <v>6024.2017-0002997-2</v>
          </cell>
          <cell r="C678" t="str">
            <v xml:space="preserve"> </v>
          </cell>
          <cell r="D678" t="str">
            <v>SM</v>
          </cell>
          <cell r="G678" t="str">
            <v>258/SMADS/2018</v>
          </cell>
          <cell r="K678" t="str">
            <v>CENTRO SOCIAL NOSSA SENHORA DO BOM PARTO</v>
          </cell>
          <cell r="L678" t="str">
            <v>62.264.494/0001-79</v>
          </cell>
          <cell r="M678" t="str">
            <v>SCFV - MODALIDADE CCA: CENTRO PARA CRIANÇAS E ADOLESCENTES COM ATENDIMENTO DE 06 A 14 ANOS E 11 MESES</v>
          </cell>
          <cell r="N678" t="str">
            <v>CCA CEC NOVE DE JULHO</v>
          </cell>
          <cell r="Y678">
            <v>240</v>
          </cell>
          <cell r="AC678">
            <v>43252</v>
          </cell>
          <cell r="AD678">
            <v>45077</v>
          </cell>
          <cell r="AE678">
            <v>43262</v>
          </cell>
          <cell r="AG678" t="str">
            <v>93.10.08.243.3013.2059.3.3.50.39.00.0X - MANUTENÇÃO E OPERAÇÃO DOS ESPAÇOS DE CONVIVÊNCIA E FORTALECIMENTO DE VÍNCULOS - CRIANÇAS E ADOLESCENTES</v>
          </cell>
          <cell r="AH678">
            <v>70236.03</v>
          </cell>
        </row>
        <row r="679">
          <cell r="A679" t="str">
            <v xml:space="preserve"> edital 261/2017 doc 19/12/2017</v>
          </cell>
          <cell r="B679" t="str">
            <v>6024.2017-0003011-3</v>
          </cell>
          <cell r="D679" t="str">
            <v>SM</v>
          </cell>
          <cell r="G679" t="str">
            <v>288/SMADS/2018</v>
          </cell>
          <cell r="K679" t="str">
            <v>CENTRO SOCIAL NOSSA SENHORA DO BOM PARTO</v>
          </cell>
          <cell r="L679" t="str">
            <v>62.264.494/0001-79</v>
          </cell>
          <cell r="M679" t="str">
            <v>SCFV - MODALIDADE CCA: CENTRO PARA CRIANÇAS E ADOLESCENTES COM ATENDIMENTO DE 06 A 14 ANOS E 11 MESES</v>
          </cell>
          <cell r="N679" t="str">
            <v>CCA CEC SÃO FRANCISCO E SANTO ANDRÉ</v>
          </cell>
          <cell r="Y679">
            <v>120</v>
          </cell>
          <cell r="AC679">
            <v>43282</v>
          </cell>
          <cell r="AD679">
            <v>45107</v>
          </cell>
          <cell r="AE679">
            <v>43305</v>
          </cell>
          <cell r="AG679" t="str">
            <v>93.10.08.243.3013.2059.3.3.50.39.00.0X - MANUTENÇÃO E OPERAÇÃO DOS ESPAÇOS DE CONVIVÊNCIA E FORTALECIMENTO DE VÍNCULOS - CRIANÇAS E ADOLESCENTES</v>
          </cell>
          <cell r="AH679">
            <v>39247.08</v>
          </cell>
        </row>
        <row r="680">
          <cell r="A680" t="str">
            <v>Edital 306/2017 doc 21/12/2017</v>
          </cell>
          <cell r="B680" t="str">
            <v>6024.2017-0002998-0</v>
          </cell>
          <cell r="C680" t="str">
            <v xml:space="preserve"> </v>
          </cell>
          <cell r="D680" t="str">
            <v>SM</v>
          </cell>
          <cell r="G680" t="str">
            <v>145/SMADS/2018</v>
          </cell>
          <cell r="K680" t="str">
            <v>CENTRO SOCIAL NOSSA SENHORA DO BOM PARTO</v>
          </cell>
          <cell r="L680" t="str">
            <v>62.264.494/0001-79</v>
          </cell>
          <cell r="M680" t="str">
            <v>SCFV - MODALIDADE CCA: CENTRO PARA CRIANÇAS E ADOLESCENTES COM ATENDIMENTO DE 06 A 14 ANOS E 11 MESES</v>
          </cell>
          <cell r="N680" t="str">
            <v>MARIA CURSI</v>
          </cell>
          <cell r="Y680">
            <v>180</v>
          </cell>
          <cell r="AC680">
            <v>43191</v>
          </cell>
          <cell r="AD680">
            <v>45016</v>
          </cell>
          <cell r="AE680">
            <v>43216</v>
          </cell>
          <cell r="AG680" t="str">
            <v>93.10.08.243.3013.2059.3.3.50.39.00.0X - MANUTENÇÃO E OPERAÇÃO DOS ESPAÇOS DE CONVIVÊNCIA E FORTALECIMENTO DE VÍNCULOS - CRIANÇAS E ADOLESCENTES</v>
          </cell>
          <cell r="AH680">
            <v>57334.04</v>
          </cell>
        </row>
        <row r="681">
          <cell r="A681" t="str">
            <v>edital 108/2017 doc 07/12/2017, REPUBLICADO EM 13/12/2017</v>
          </cell>
          <cell r="B681" t="str">
            <v>6024.2017-0003059-8</v>
          </cell>
          <cell r="C681" t="str">
            <v>09/10/2018 - ADITAMENTO 001/2018, Redução do valor mensal em 134,68, passando a 39.112,40, referente isenção 1% PIS, a partir de 01/10/2018</v>
          </cell>
          <cell r="D681" t="str">
            <v>SM</v>
          </cell>
          <cell r="G681" t="str">
            <v>219/SMADS/2018</v>
          </cell>
          <cell r="K681" t="str">
            <v>ASSISTÊNCIA SOCIAL A COLMEIA</v>
          </cell>
          <cell r="L681" t="str">
            <v>51.150.423/0003-90</v>
          </cell>
          <cell r="M681" t="str">
            <v>SCFV - MODALIDADE CCA: CENTRO PARA CRIANÇAS E ADOLESCENTES COM ATENDIMENTO DE 06 A 14 ANOS E 11 MESES</v>
          </cell>
          <cell r="N681" t="str">
            <v>CCA RODOLFO PIRANI</v>
          </cell>
          <cell r="Y681">
            <v>120</v>
          </cell>
          <cell r="AC681">
            <v>43252</v>
          </cell>
          <cell r="AD681">
            <v>45077</v>
          </cell>
          <cell r="AE681">
            <v>43264</v>
          </cell>
          <cell r="AG681" t="str">
            <v>93.10.08.243.3013.2059.3.3.50.39.00.0X - MANUTENÇÃO E OPERAÇÃO DOS ESPAÇOS DE CONVIVÊNCIA E FORTALECIMENTO DE VÍNCULOS - CRIANÇAS E ADOLESCENTES</v>
          </cell>
          <cell r="AH681">
            <v>39112.400000000001</v>
          </cell>
        </row>
        <row r="682">
          <cell r="A682" t="str">
            <v>103/2015 doc 11/04/2015</v>
          </cell>
          <cell r="B682" t="str">
            <v>2015.0.043.137.7</v>
          </cell>
          <cell r="C682" t="str">
            <v>ADAPTADO 09/02/2018 // 16/10/18 EXTRATO - ADITAMENTO 002/2018, REDUÇÃO DE 190,44, REF 1% PIS, FICANDO 57.143,60 O REPASSE A PARTIR DE 01/10/2018</v>
          </cell>
          <cell r="D682" t="str">
            <v>SM</v>
          </cell>
          <cell r="G682" t="str">
            <v>092/SMADS/2015</v>
          </cell>
          <cell r="K682" t="str">
            <v>ASSISTÊNCIA SOCIAL A COLMEIA</v>
          </cell>
          <cell r="L682" t="str">
            <v>51.150.423/0001-29</v>
          </cell>
          <cell r="M682" t="str">
            <v>SCFV - MODALIDADE CCA: CENTRO PARA CRIANÇAS E ADOLESCENTES COM ATENDIMENTO DE 06 A 14 ANOS E 11 MESES</v>
          </cell>
          <cell r="N682" t="str">
            <v>CCA NOSSA SENHORA DO CARMO</v>
          </cell>
          <cell r="Y682">
            <v>180</v>
          </cell>
          <cell r="AC682">
            <v>42186</v>
          </cell>
          <cell r="AD682">
            <v>44012</v>
          </cell>
          <cell r="AE682">
            <v>42186</v>
          </cell>
          <cell r="AG682" t="str">
            <v>93.10.08.243.3013.2059.3.3.50.39.00.0X - MANUTENÇÃO E OPERAÇÃO DOS ESPAÇOS DE CONVIVÊNCIA E FORTALECIMENTO DE VÍNCULOS - CRIANÇAS E ADOLESCENTES</v>
          </cell>
          <cell r="AH682">
            <v>57143.6</v>
          </cell>
        </row>
        <row r="683">
          <cell r="A683" t="str">
            <v>Edital 263/2017 doc 14/12/2017</v>
          </cell>
          <cell r="B683" t="str">
            <v>6024.2017-0003015-6</v>
          </cell>
          <cell r="C683" t="str">
            <v xml:space="preserve"> </v>
          </cell>
          <cell r="D683" t="str">
            <v>SM</v>
          </cell>
          <cell r="G683" t="str">
            <v>365/SMADS/2018</v>
          </cell>
          <cell r="K683" t="str">
            <v>ASSOCIAÇÃO COMUNITÁRIA E BENEFICENTE PADRE JOSÉ AUGUSTO MACHADO MOREIRA</v>
          </cell>
          <cell r="L683" t="str">
            <v>65.887.382/0001-62</v>
          </cell>
          <cell r="M683" t="str">
            <v>SCFV - MODALIDADE CCA: CENTRO PARA CRIANÇAS E ADOLESCENTES COM ATENDIMENTO DE 06 A 14 ANOS E 11 MESES</v>
          </cell>
          <cell r="N683" t="str">
            <v>CCA PADRE MOREIRA</v>
          </cell>
          <cell r="Y683">
            <v>120</v>
          </cell>
          <cell r="AC683">
            <v>43313</v>
          </cell>
          <cell r="AD683">
            <v>45138</v>
          </cell>
          <cell r="AE683">
            <v>43318</v>
          </cell>
          <cell r="AG683" t="str">
            <v>93.10.08.243.3013.2059.3.3.50.39.00.0X - MANUTENÇÃO E OPERAÇÃO DOS ESPAÇOS DE CONVIVÊNCIA E FORTALECIMENTO DE VÍNCULOS - CRIANÇAS E ADOLESCENTES</v>
          </cell>
          <cell r="AH683">
            <v>39247.08</v>
          </cell>
        </row>
        <row r="684">
          <cell r="A684" t="str">
            <v>092/2014 DOC 15/07/2014</v>
          </cell>
          <cell r="B684" t="str">
            <v>2014.0.088.794.8</v>
          </cell>
          <cell r="C684" t="str">
            <v>adaptado doc 11/04/2018</v>
          </cell>
          <cell r="D684" t="str">
            <v>SM</v>
          </cell>
          <cell r="G684" t="str">
            <v>169/SMADS/2014</v>
          </cell>
          <cell r="K684" t="str">
            <v>ASSOCIAÇÃO COMUNITÁRIA E BENEFICENTE PADRE JOSÉ AUGUSTO MACHADO MOREIRA</v>
          </cell>
          <cell r="L684" t="str">
            <v>65.887.382/0001-62</v>
          </cell>
          <cell r="M684" t="str">
            <v>SCFV - MODALIDADE CCA: CENTRO PARA CRIANÇAS E ADOLESCENTES COM ATENDIMENTO DE 06 A 14 ANOS E 11 MESES</v>
          </cell>
          <cell r="N684" t="str">
            <v>CCA CARLOS MARIGHELA</v>
          </cell>
          <cell r="Y684">
            <v>180</v>
          </cell>
          <cell r="AC684">
            <v>41940</v>
          </cell>
          <cell r="AD684">
            <v>43765</v>
          </cell>
          <cell r="AE684">
            <v>41940</v>
          </cell>
          <cell r="AG684" t="str">
            <v>93.10.08.243.3013.2059.3.3.50.39.00.0X - MANUTENÇÃO E OPERAÇÃO DOS ESPAÇOS DE CONVIVÊNCIA E FORTALECIMENTO DE VÍNCULOS - CRIANÇAS E ADOLESCENTES</v>
          </cell>
          <cell r="AH684">
            <v>54701.9</v>
          </cell>
        </row>
        <row r="685">
          <cell r="A685" t="str">
            <v>edital 014/2018 doc 24/01/2018</v>
          </cell>
          <cell r="B685" t="str">
            <v>6024.2018-0000145-0</v>
          </cell>
          <cell r="C685" t="str">
            <v xml:space="preserve"> </v>
          </cell>
          <cell r="D685" t="str">
            <v>SM</v>
          </cell>
          <cell r="G685" t="str">
            <v>179/SMADS/2018</v>
          </cell>
          <cell r="K685" t="str">
            <v>ASSOCIAÇÃO COMUNITÁRIA E BENEFICENTE PADRE JOSÉ AUGUSTO MACHADO MOREIRA</v>
          </cell>
          <cell r="L685" t="str">
            <v>65.887.382/0001-62</v>
          </cell>
          <cell r="M685" t="str">
            <v>SCFV - MODALIDADE CCA: CENTRO PARA CRIANÇAS E ADOLESCENTES COM ATENDIMENTO DE 06 A 14 ANOS E 11 MESES</v>
          </cell>
          <cell r="N685" t="str">
            <v>CCA CONSTRUINDO UM SONHO</v>
          </cell>
          <cell r="Y685">
            <v>120</v>
          </cell>
          <cell r="AC685">
            <v>43221</v>
          </cell>
          <cell r="AD685">
            <v>45046</v>
          </cell>
          <cell r="AE685">
            <v>43229</v>
          </cell>
          <cell r="AG685" t="str">
            <v>93.10.08.243.3013.2059.3.3.50.39.00.0X - MANUTENÇÃO E OPERAÇÃO DOS ESPAÇOS DE CONVIVÊNCIA E FORTALECIMENTO DE VÍNCULOS - CRIANÇAS E ADOLESCENTES</v>
          </cell>
          <cell r="AH685">
            <v>41555.520000000004</v>
          </cell>
        </row>
        <row r="686">
          <cell r="A686" t="str">
            <v>edital 299/2017 doc 21/12/2017</v>
          </cell>
          <cell r="B686" t="str">
            <v>6024.2017-0003034-2</v>
          </cell>
          <cell r="C686" t="str">
            <v>ANTERIOR 2013.0.004.109-5</v>
          </cell>
          <cell r="D686" t="str">
            <v>SM</v>
          </cell>
          <cell r="G686" t="str">
            <v>447/SMADS/2018</v>
          </cell>
          <cell r="K686" t="str">
            <v>CENTRO SOCIAL NOSSA SENHORA DO BOM PARTO</v>
          </cell>
          <cell r="L686" t="str">
            <v>62.264.494/0001-79</v>
          </cell>
          <cell r="M686" t="str">
            <v>SCFV - MODALIDADE CCA: CENTRO PARA CRIANÇAS E ADOLESCENTES COM ATENDIMENTO DE 06 A 14 ANOS E 11 MESES</v>
          </cell>
          <cell r="N686" t="str">
            <v>CCA CEC ELIZABETH GASPERAVÍCIUS</v>
          </cell>
          <cell r="Y686">
            <v>60</v>
          </cell>
          <cell r="AC686">
            <v>43344</v>
          </cell>
          <cell r="AD686">
            <v>45169</v>
          </cell>
          <cell r="AE686">
            <v>43367</v>
          </cell>
          <cell r="AG686" t="str">
            <v>93.10.08.243.3013.2059.3.3.50.39.00.0X - MANUTENÇÃO E OPERAÇÃO DOS ESPAÇOS DE CONVIVÊNCIA E FORTALECIMENTO DE VÍNCULOS - CRIANÇAS E ADOLESCENTES</v>
          </cell>
          <cell r="AH686">
            <v>25467.7</v>
          </cell>
        </row>
        <row r="687">
          <cell r="A687" t="str">
            <v>Edital 307/2017 doc 21/12/2017</v>
          </cell>
          <cell r="B687" t="str">
            <v>6024.2017-0003002-4</v>
          </cell>
          <cell r="C687" t="str">
            <v xml:space="preserve"> </v>
          </cell>
          <cell r="D687" t="str">
            <v>SM</v>
          </cell>
          <cell r="G687" t="str">
            <v>080/SMADS/2018</v>
          </cell>
          <cell r="K687" t="str">
            <v>CENTRO SOCIAL NOSSA SENHORA DO BOM PARTO</v>
          </cell>
          <cell r="L687" t="str">
            <v>62.264.494/0001-79</v>
          </cell>
          <cell r="M687" t="str">
            <v>SCFV - MODALIDADE CCA: CENTRO PARA CRIANÇAS E ADOLESCENTES COM ATENDIMENTO DE 06 A 14 ANOS E 11 MESES</v>
          </cell>
          <cell r="N687" t="str">
            <v>CCA CEC CARRÃOZINHO</v>
          </cell>
          <cell r="Y687">
            <v>180</v>
          </cell>
          <cell r="AC687">
            <v>43191</v>
          </cell>
          <cell r="AD687">
            <v>45016</v>
          </cell>
          <cell r="AE687">
            <v>43207</v>
          </cell>
          <cell r="AG687" t="str">
            <v>93.10.08.243.3013.2059.3.3.50.39.00.0X - MANUTENÇÃO E OPERAÇÃO DOS ESPAÇOS DE CONVIVÊNCIA E FORTALECIMENTO DE VÍNCULOS - CRIANÇAS E ADOLESCENTES</v>
          </cell>
          <cell r="AH687">
            <v>57334.04</v>
          </cell>
        </row>
        <row r="688">
          <cell r="A688" t="str">
            <v xml:space="preserve"> Edital 271/2017 doc 14/12/2017</v>
          </cell>
          <cell r="B688" t="str">
            <v xml:space="preserve">6024.2017-0003013-0 </v>
          </cell>
          <cell r="C688" t="str">
            <v>ANTERIOR 2013.0.004.092.7</v>
          </cell>
          <cell r="D688" t="str">
            <v>SM</v>
          </cell>
          <cell r="G688" t="str">
            <v>562/SMADS/2018</v>
          </cell>
          <cell r="K688" t="str">
            <v>ASSISTÊNCIA SOCIAL A COLMEIA</v>
          </cell>
          <cell r="L688" t="str">
            <v>51.150.423/0001-29</v>
          </cell>
          <cell r="M688" t="str">
            <v>SCFV - MODALIDADE CCA: CENTRO PARA CRIANÇAS E ADOLESCENTES COM ATENDIMENTO DE 06 A 14 ANOS E 11 MESES</v>
          </cell>
          <cell r="N688" t="str">
            <v>CCA VILA BELA</v>
          </cell>
          <cell r="Y688">
            <v>60</v>
          </cell>
          <cell r="AC688">
            <v>43405</v>
          </cell>
          <cell r="AD688">
            <v>45230</v>
          </cell>
          <cell r="AE688">
            <v>43416</v>
          </cell>
          <cell r="AG688" t="str">
            <v>93.10.08.243.3013.2059.3.3.50.39.00.0X - MANUTENÇÃO E OPERAÇÃO DOS ESPAÇOS DE CONVIVÊNCIA E FORTALECIMENTO DE VÍNCULOS - CRIANÇAS E ADOLESCENTES</v>
          </cell>
          <cell r="AH688">
            <v>26227.08</v>
          </cell>
        </row>
        <row r="689">
          <cell r="A689" t="str">
            <v>Edital 253/2017 doc 21/12/2017</v>
          </cell>
          <cell r="B689" t="str">
            <v>6024.2017-0003032-6</v>
          </cell>
          <cell r="C689" t="str">
            <v>ANTERIOR 2013.0.004.115-0</v>
          </cell>
          <cell r="D689" t="str">
            <v>SM</v>
          </cell>
          <cell r="G689" t="str">
            <v>452/SMADS/2018</v>
          </cell>
          <cell r="K689" t="str">
            <v>CENTRO SOCIAL NOSSA SENHORA DO BOM PARTO</v>
          </cell>
          <cell r="L689" t="str">
            <v>62.264.494/0001-79</v>
          </cell>
          <cell r="M689" t="str">
            <v>SCFV - MODALIDADE CCA: CENTRO PARA CRIANÇAS E ADOLESCENTES COM ATENDIMENTO DE 06 A 14 ANOS E 11 MESES</v>
          </cell>
          <cell r="N689" t="str">
            <v>CCA CEC SAMMUTTI</v>
          </cell>
          <cell r="Y689">
            <v>60</v>
          </cell>
          <cell r="AC689">
            <v>43344</v>
          </cell>
          <cell r="AD689">
            <v>45169</v>
          </cell>
          <cell r="AE689">
            <v>43367</v>
          </cell>
          <cell r="AG689" t="str">
            <v>93.10.08.243.3013.2059.3.3.50.39.00.0X - MANUTENÇÃO E OPERAÇÃO DOS ESPAÇOS DE CONVIVÊNCIA E FORTALECIMENTO DE VÍNCULOS - CRIANÇAS E ADOLESCENTES</v>
          </cell>
          <cell r="AH689">
            <v>26345.08</v>
          </cell>
        </row>
        <row r="690">
          <cell r="A690" t="str">
            <v>edital 256/2017 doc 14/12/2017</v>
          </cell>
          <cell r="B690" t="str">
            <v>6024.2017-0003022-9</v>
          </cell>
          <cell r="C690" t="str">
            <v xml:space="preserve"> </v>
          </cell>
          <cell r="D690" t="str">
            <v>SM</v>
          </cell>
          <cell r="G690" t="str">
            <v>079/SMADS/2018</v>
          </cell>
          <cell r="K690" t="str">
            <v>CENTRO SOCIAL NOSSA SENHORA DO BOM PARTO</v>
          </cell>
          <cell r="L690" t="str">
            <v>62.264.494/0001-79</v>
          </cell>
          <cell r="M690" t="str">
            <v>SCFV - MODALIDADE CCA: CENTRO PARA CRIANÇAS E ADOLESCENTES COM ATENDIMENTO DE 06 A 14 ANOS E 11 MESES</v>
          </cell>
          <cell r="N690" t="str">
            <v>CCA CEC JARDIM ITÁPOLIS</v>
          </cell>
          <cell r="Y690">
            <v>120</v>
          </cell>
          <cell r="AC690">
            <v>43191</v>
          </cell>
          <cell r="AD690">
            <v>45016</v>
          </cell>
          <cell r="AE690">
            <v>43207</v>
          </cell>
          <cell r="AG690" t="str">
            <v>93.10.08.243.3013.2059.3.3.50.39.00.0X - MANUTENÇÃO E OPERAÇÃO DOS ESPAÇOS DE CONVIVÊNCIA E FORTALECIMENTO DE VÍNCULOS - CRIANÇAS E ADOLESCENTES</v>
          </cell>
          <cell r="AH690">
            <v>39247.08</v>
          </cell>
        </row>
        <row r="691">
          <cell r="A691" t="str">
            <v>Edital 272/2017 doc 21/12/2017,republicado em 22/12/2017</v>
          </cell>
          <cell r="B691" t="str">
            <v>6024.2017-0003018-0</v>
          </cell>
          <cell r="C691" t="str">
            <v xml:space="preserve"> </v>
          </cell>
          <cell r="D691" t="str">
            <v>SM</v>
          </cell>
          <cell r="G691" t="str">
            <v>119/SMADS/2018</v>
          </cell>
          <cell r="K691" t="str">
            <v>CENTRO SOCIAL NOSSA SENHORA DO BOM PARTO</v>
          </cell>
          <cell r="L691" t="str">
            <v>62.264.494/0001-79</v>
          </cell>
          <cell r="M691" t="str">
            <v>SCFV - MODALIDADE CCA: CENTRO PARA CRIANÇAS E ADOLESCENTES COM ATENDIMENTO DE 06 A 14 ANOS E 11 MESES</v>
          </cell>
          <cell r="N691" t="str">
            <v>MIRALDA DOS SANTOS LIMA</v>
          </cell>
          <cell r="Y691">
            <v>120</v>
          </cell>
          <cell r="AC691">
            <v>43191</v>
          </cell>
          <cell r="AD691">
            <v>45016</v>
          </cell>
          <cell r="AE691">
            <v>43207</v>
          </cell>
          <cell r="AG691" t="str">
            <v>93.10.08.243.3013.2059.3.3.50.39.00.0X - MANUTENÇÃO E OPERAÇÃO DOS ESPAÇOS DE CONVIVÊNCIA E FORTALECIMENTO DE VÍNCULOS - CRIANÇAS E ADOLESCENTES</v>
          </cell>
          <cell r="AH691">
            <v>39247.08</v>
          </cell>
        </row>
        <row r="692">
          <cell r="A692" t="str">
            <v>edital 249/2017 doc 21/12/2017</v>
          </cell>
          <cell r="B692" t="str">
            <v>6024.2017-0002996-4</v>
          </cell>
          <cell r="C692" t="str">
            <v xml:space="preserve"> </v>
          </cell>
          <cell r="D692" t="str">
            <v>SM</v>
          </cell>
          <cell r="G692" t="str">
            <v>092/SMADS/2018</v>
          </cell>
          <cell r="K692" t="str">
            <v>CENTRO SOCIOEDUCATIVO PERSEVERANÇA</v>
          </cell>
          <cell r="L692" t="str">
            <v>44.082.642/0011-24</v>
          </cell>
          <cell r="M692" t="str">
            <v>SCFV - MODALIDADE CCA: CENTRO PARA CRIANÇAS E ADOLESCENTES COM ATENDIMENTO DE 06 A 14 ANOS E 11 MESES</v>
          </cell>
          <cell r="N692" t="str">
            <v>PERSEVERANÇA II</v>
          </cell>
          <cell r="Y692">
            <v>300</v>
          </cell>
          <cell r="AC692">
            <v>43191</v>
          </cell>
          <cell r="AD692">
            <v>45016</v>
          </cell>
          <cell r="AE692">
            <v>43202</v>
          </cell>
          <cell r="AG692" t="str">
            <v>93.10.08.243.3013.2059.3.3.50.39.00.0X - MANUTENÇÃO E OPERAÇÃO DOS ESPAÇOS DE CONVIVÊNCIA E FORTALECIMENTO DE VÍNCULOS - CRIANÇAS E ADOLESCENTES</v>
          </cell>
          <cell r="AH692">
            <v>86029.38</v>
          </cell>
        </row>
        <row r="693">
          <cell r="B693" t="str">
            <v>6024.2017-0002534-9</v>
          </cell>
          <cell r="D693" t="str">
            <v>SM</v>
          </cell>
          <cell r="G693" t="str">
            <v>055/SMADS/2018</v>
          </cell>
          <cell r="K693" t="str">
            <v>CENTRO SOCIOEDUCATIVO PERSEVERANÇA</v>
          </cell>
          <cell r="L693" t="str">
            <v>44.082.642/0003-14</v>
          </cell>
          <cell r="M693" t="str">
            <v>SCFV - MODALIDADE CCA: CENTRO PARA CRIANÇAS E ADOLESCENTES COM ATENDIMENTO DE 06 A 14 ANOS E 11 MESES</v>
          </cell>
          <cell r="N693" t="str">
            <v>CCA PERSEVERANÇA VI</v>
          </cell>
          <cell r="Y693">
            <v>180</v>
          </cell>
          <cell r="AC693">
            <v>43152</v>
          </cell>
          <cell r="AD693">
            <v>44977</v>
          </cell>
          <cell r="AE693">
            <v>43165</v>
          </cell>
          <cell r="AG693" t="str">
            <v>93.10.08.243.3013.2059.3.3.50.39.00.0X - MANUTENÇÃO E OPERAÇÃO DOS ESPAÇOS DE CONVIVÊNCIA E FORTALECIMENTO DE VÍNCULOS - CRIANÇAS E ADOLESCENTES</v>
          </cell>
          <cell r="AH693">
            <v>57334.04</v>
          </cell>
        </row>
        <row r="694">
          <cell r="A694" t="str">
            <v xml:space="preserve"> Edital 260/2017 doc 15/12/2017</v>
          </cell>
          <cell r="B694" t="str">
            <v>6024.2017-0003020-2</v>
          </cell>
          <cell r="D694" t="str">
            <v>SM</v>
          </cell>
          <cell r="G694" t="str">
            <v>126/SMADS/2018</v>
          </cell>
          <cell r="K694" t="str">
            <v>AÇÃO COMUNITÁRIA PAROQUIAL DO JARDIM COLONIAL PE. EMIR RIGON</v>
          </cell>
          <cell r="L694" t="str">
            <v>52.801.883/0001-32</v>
          </cell>
          <cell r="M694" t="str">
            <v>SCFV - MODALIDADE CCA: CENTRO PARA CRIANÇAS E ADOLESCENTES COM ATENDIMENTO DE 06 A 14 ANOS E 11 MESES</v>
          </cell>
          <cell r="N694" t="str">
            <v>JARDIM LARANJEIRAS</v>
          </cell>
          <cell r="Y694">
            <v>120</v>
          </cell>
          <cell r="AC694">
            <v>43191</v>
          </cell>
          <cell r="AD694">
            <v>45016</v>
          </cell>
          <cell r="AE694">
            <v>43202</v>
          </cell>
          <cell r="AG694" t="str">
            <v>93.10.08.243.3013.2059.3.3.50.39.00.0X - MANUTENÇÃO E OPERAÇÃO DOS ESPAÇOS DE CONVIVÊNCIA E FORTALECIMENTO DE VÍNCULOS - CRIANÇAS E ADOLESCENTES</v>
          </cell>
          <cell r="AH694">
            <v>42856.46</v>
          </cell>
        </row>
        <row r="695">
          <cell r="A695" t="str">
            <v>Edital 244/2018 doc 19/05/2018</v>
          </cell>
          <cell r="B695" t="str">
            <v>6024.2018-0003244-4</v>
          </cell>
          <cell r="D695" t="str">
            <v>SM</v>
          </cell>
          <cell r="G695" t="str">
            <v>417/SMADS/2018</v>
          </cell>
          <cell r="K695" t="str">
            <v>OBRA SOCIAL DA PARÓQUIA SÃO MATEUS APÓSTOLO</v>
          </cell>
          <cell r="L695" t="str">
            <v>43.623.693/0004-24</v>
          </cell>
          <cell r="M695" t="str">
            <v>SCFV - MODALIDADE CCA: CENTRO PARA CRIANÇAS E ADOLESCENTES COM ATENDIMENTO DE 06 A 14 ANOS E 11 MESES</v>
          </cell>
          <cell r="N695" t="str">
            <v>CCA VILA FLÁVIA</v>
          </cell>
          <cell r="Y695">
            <v>120</v>
          </cell>
          <cell r="AC695">
            <v>43344</v>
          </cell>
          <cell r="AD695">
            <v>45169</v>
          </cell>
          <cell r="AE695">
            <v>43342</v>
          </cell>
          <cell r="AG695" t="str">
            <v>93.10.08.243.3013.2059.3.3.50.39.00.0X - MANUTENÇÃO E OPERAÇÃO DOS ESPAÇOS DE CONVIVÊNCIA E FORTALECIMENTO DE VÍNCULOS - CRIANÇAS E ADOLESCENTES</v>
          </cell>
          <cell r="AH695">
            <v>42856.46</v>
          </cell>
        </row>
        <row r="696">
          <cell r="A696" t="str">
            <v xml:space="preserve"> edital 250-2017 doc 14/12/2017</v>
          </cell>
          <cell r="B696" t="str">
            <v>6024.2017-0003028-8</v>
          </cell>
          <cell r="D696" t="str">
            <v>SM</v>
          </cell>
          <cell r="G696" t="str">
            <v>221/SMADS/2018</v>
          </cell>
          <cell r="K696" t="str">
            <v>OBRA SOCIAL DA PARÓQUIA SÃO MATEUS APÓSTOLO</v>
          </cell>
          <cell r="L696" t="str">
            <v>43.623.693/0002-62</v>
          </cell>
          <cell r="M696" t="str">
            <v>SCFV - MODALIDADE CCA: CENTRO PARA CRIANÇAS E ADOLESCENTES COM ATENDIMENTO DE 06 A 14 ANOS E 11 MESES</v>
          </cell>
          <cell r="N696" t="str">
            <v>ANTONIO PREVIATO</v>
          </cell>
          <cell r="Y696">
            <v>120</v>
          </cell>
          <cell r="AC696">
            <v>43252</v>
          </cell>
          <cell r="AD696">
            <v>45077</v>
          </cell>
          <cell r="AE696">
            <v>43259</v>
          </cell>
          <cell r="AG696" t="str">
            <v>93.10.08.243.3013.2059.3.3.50.39.00.0X - MANUTENÇÃO E OPERAÇÃO DOS ESPAÇOS DE CONVIVÊNCIA E FORTALECIMENTO DE VÍNCULOS - CRIANÇAS E ADOLESCENTES</v>
          </cell>
          <cell r="AH696">
            <v>42856.46</v>
          </cell>
        </row>
        <row r="697">
          <cell r="A697" t="str">
            <v>301/2013 DOC 09/02/2013</v>
          </cell>
          <cell r="B697" t="str">
            <v>2013.0.004.130.3</v>
          </cell>
          <cell r="C697" t="str">
            <v>6024.2017-0003019-9 Edital 275/2017 doc 23/12/2017</v>
          </cell>
          <cell r="D697" t="str">
            <v>SM</v>
          </cell>
          <cell r="G697" t="str">
            <v>328/SMADS/2013</v>
          </cell>
          <cell r="K697" t="str">
            <v>OBRA SOCIAL DA PARÓQUIA SÃO MATEUS APÓSTOLO</v>
          </cell>
          <cell r="L697" t="str">
            <v>43.623.693/0007-77</v>
          </cell>
          <cell r="M697" t="str">
            <v>SCFV - MODALIDADE CCA: CENTRO PARA CRIANÇAS E ADOLESCENTES COM ATENDIMENTO DE 06 A 14 ANOS E 11 MESES</v>
          </cell>
          <cell r="N697" t="str">
            <v>JARDIM TIETÊ</v>
          </cell>
          <cell r="Y697">
            <v>120</v>
          </cell>
          <cell r="AC697">
            <v>41365</v>
          </cell>
          <cell r="AD697">
            <v>43555</v>
          </cell>
          <cell r="AE697">
            <v>41365</v>
          </cell>
          <cell r="AG697" t="str">
            <v>93.10.08.243.3013.2059.3.3.50.39.00.0X - MANUTENÇÃO E OPERAÇÃO DOS ESPAÇOS DE CONVIVÊNCIA E FORTALECIMENTO DE VÍNCULOS - CRIANÇAS E ADOLESCENTES</v>
          </cell>
          <cell r="AH697">
            <v>39247.08</v>
          </cell>
        </row>
        <row r="698">
          <cell r="A698" t="str">
            <v>edital 238/2017 doc 20/12/2017</v>
          </cell>
          <cell r="B698" t="str">
            <v>6024.2017-0003033-4</v>
          </cell>
          <cell r="C698" t="str">
            <v xml:space="preserve"> </v>
          </cell>
          <cell r="D698" t="str">
            <v>SM</v>
          </cell>
          <cell r="G698" t="str">
            <v>214/SMADS/2018</v>
          </cell>
          <cell r="K698" t="str">
            <v>AÇÃO COMUNITÁRIA PAROQUIAL DO JARDIM COLONIAL PE. EMIR RIGON</v>
          </cell>
          <cell r="L698" t="str">
            <v>52.801.883/0001-32</v>
          </cell>
          <cell r="M698" t="str">
            <v>SCFV - MODALIDADE CCA: CENTRO PARA CRIANÇAS E ADOLESCENTES COM ATENDIMENTO DE 06 A 14 ANOS E 11 MESES</v>
          </cell>
          <cell r="N698" t="str">
            <v>JARDIM HELENA</v>
          </cell>
          <cell r="Y698">
            <v>60</v>
          </cell>
          <cell r="AC698">
            <v>43252</v>
          </cell>
          <cell r="AD698">
            <v>45077</v>
          </cell>
          <cell r="AE698">
            <v>43259</v>
          </cell>
          <cell r="AG698" t="str">
            <v>93.10.08.243.3013.2059.3.3.50.39.00.0X - MANUTENÇÃO E OPERAÇÃO DOS ESPAÇOS DE CONVIVÊNCIA E FORTALECIMENTO DE VÍNCULOS - CRIANÇAS E ADOLESCENTES</v>
          </cell>
          <cell r="AH698">
            <v>29507.56</v>
          </cell>
        </row>
        <row r="699">
          <cell r="A699" t="str">
            <v>Edital 251/2017 doc 19/12/2017</v>
          </cell>
          <cell r="B699" t="str">
            <v>6024.2017-0003037-7</v>
          </cell>
          <cell r="C699" t="str">
            <v xml:space="preserve"> </v>
          </cell>
          <cell r="D699" t="str">
            <v>SM</v>
          </cell>
          <cell r="G699" t="str">
            <v>245/SMADS/2018</v>
          </cell>
          <cell r="K699" t="str">
            <v>CENTRO SOCIAL NOSSA SENHORA DO BOM PARTO</v>
          </cell>
          <cell r="L699" t="str">
            <v>62.264.494/0001-79</v>
          </cell>
          <cell r="M699" t="str">
            <v>SCFV - MODALIDADE CCA: CENTRO PARA CRIANÇAS E ADOLESCENTES COM ATENDIMENTO DE 06 A 14 ANOS E 11 MESES</v>
          </cell>
          <cell r="N699" t="str">
            <v>CCA TABOR</v>
          </cell>
          <cell r="Y699">
            <v>360</v>
          </cell>
          <cell r="AC699">
            <v>43252</v>
          </cell>
          <cell r="AD699">
            <v>45077</v>
          </cell>
          <cell r="AE699">
            <v>43262</v>
          </cell>
          <cell r="AG699" t="str">
            <v>93.10.08.243.3013.2059.3.3.50.39.00.0X - MANUTENÇÃO E OPERAÇÃO DOS ESPAÇOS DE CONVIVÊNCIA E FORTALECIMENTO DE VÍNCULOS - CRIANÇAS E ADOLESCENTES</v>
          </cell>
          <cell r="AH699">
            <v>98744.73</v>
          </cell>
        </row>
        <row r="700">
          <cell r="A700" t="str">
            <v xml:space="preserve"> Edital 216/2017 doc 15/12/2017</v>
          </cell>
          <cell r="B700" t="str">
            <v>6024.2017-0003007-5</v>
          </cell>
          <cell r="D700" t="str">
            <v>SM</v>
          </cell>
          <cell r="G700" t="str">
            <v>116/SMADS/2018</v>
          </cell>
          <cell r="K700" t="str">
            <v>AÇÃO COMUNITÁRIA PAROQUIAL DO JARDIM COLONIAL PE. EMIR RIGON</v>
          </cell>
          <cell r="L700" t="str">
            <v>52.801.883/0001-32</v>
          </cell>
          <cell r="M700" t="str">
            <v>SCFV - MODALIDADE CCA: CENTRO PARA CRIANÇAS E ADOLESCENTES COM ATENDIMENTO DE 06 A 14 ANOS E 11 MESES</v>
          </cell>
          <cell r="N700" t="str">
            <v>SÃO JOSÉ OPERÁRIO</v>
          </cell>
          <cell r="Y700">
            <v>120</v>
          </cell>
          <cell r="AC700">
            <v>43191</v>
          </cell>
          <cell r="AD700">
            <v>45016</v>
          </cell>
          <cell r="AE700">
            <v>43202</v>
          </cell>
          <cell r="AG700" t="str">
            <v>93.10.08.243.3013.2059.3.3.50.39.00.0X - MANUTENÇÃO E OPERAÇÃO DOS ESPAÇOS DE CONVIVÊNCIA E FORTALECIMENTO DE VÍNCULOS - CRIANÇAS E ADOLESCENTES</v>
          </cell>
          <cell r="AH700">
            <v>42856.46</v>
          </cell>
        </row>
        <row r="701">
          <cell r="A701" t="str">
            <v xml:space="preserve"> Edital 273/2017 doc 21/12/2017</v>
          </cell>
          <cell r="B701" t="str">
            <v>6024.2017-0003026-1</v>
          </cell>
          <cell r="D701" t="str">
            <v>SM</v>
          </cell>
          <cell r="G701" t="str">
            <v>084/SMADS/2018</v>
          </cell>
          <cell r="K701" t="str">
            <v>AÇÃO COMUNITÁRIA PAROQUIAL DO JARDIM COLONIAL PE. EMIR RIGON</v>
          </cell>
          <cell r="L701" t="str">
            <v>52.801.883/0001-32</v>
          </cell>
          <cell r="M701" t="str">
            <v>SCFV - MODALIDADE CCA: CENTRO PARA CRIANÇAS E ADOLESCENTES COM ATENDIMENTO DE 06 A 14 ANOS E 11 MESES</v>
          </cell>
          <cell r="N701" t="str">
            <v>CCA BOA ESPERANÇA</v>
          </cell>
          <cell r="Y701">
            <v>120</v>
          </cell>
          <cell r="AC701">
            <v>43191</v>
          </cell>
          <cell r="AD701">
            <v>45016</v>
          </cell>
          <cell r="AE701">
            <v>43202</v>
          </cell>
          <cell r="AG701" t="str">
            <v>93.10.08.243.3013.2059.3.3.50.39.00.0X - MANUTENÇÃO E OPERAÇÃO DOS ESPAÇOS DE CONVIVÊNCIA E FORTALECIMENTO DE VÍNCULOS - CRIANÇAS E ADOLESCENTES</v>
          </cell>
          <cell r="AH701">
            <v>42856.46</v>
          </cell>
        </row>
        <row r="702">
          <cell r="A702" t="str">
            <v>Edital 102/2018 doc 06/03/2018</v>
          </cell>
          <cell r="B702" t="str">
            <v>6024.2018-0000918-3</v>
          </cell>
          <cell r="D702" t="str">
            <v>SM</v>
          </cell>
          <cell r="G702" t="str">
            <v>334/SMADS/2018</v>
          </cell>
          <cell r="K702" t="str">
            <v>SOCIEDADE INSTRUÇÃO E SOCORROS</v>
          </cell>
          <cell r="L702" t="str">
            <v>61.015.129/0017-25</v>
          </cell>
          <cell r="M702" t="str">
            <v>SCFV - MODALIDADE CCA: CENTRO PARA CRIANÇAS E ADOLESCENTES COM ATENDIMENTO DE 06 A 14 ANOS E 11 MESES</v>
          </cell>
          <cell r="N702" t="str">
            <v>CCA PINGO D'ALEGRIA</v>
          </cell>
          <cell r="Y702">
            <v>270</v>
          </cell>
          <cell r="AC702">
            <v>43282</v>
          </cell>
          <cell r="AD702">
            <v>45107</v>
          </cell>
          <cell r="AE702">
            <v>43299</v>
          </cell>
          <cell r="AG702" t="str">
            <v>93.10.08.243.3013.2059.3.3.50.39.00.0X - MANUTENÇÃO E OPERAÇÃO DOS ESPAÇOS DE CONVIVÊNCIA E FORTALECIMENTO DE VÍNCULOS - CRIANÇAS E ADOLESCENTES</v>
          </cell>
          <cell r="AH702">
            <v>78132.7</v>
          </cell>
        </row>
        <row r="703">
          <cell r="A703" t="str">
            <v>Edital 240/2017 doc 19/12/2017</v>
          </cell>
          <cell r="B703" t="str">
            <v>6024.2017-0002995-6</v>
          </cell>
          <cell r="C703" t="str">
            <v xml:space="preserve"> </v>
          </cell>
          <cell r="D703" t="str">
            <v>SM</v>
          </cell>
          <cell r="G703" t="str">
            <v>235/SMADS/2018</v>
          </cell>
          <cell r="K703" t="str">
            <v>SOCIEDADE INSTRUÇÃO E SOCORROS</v>
          </cell>
          <cell r="L703" t="str">
            <v>61.015.129/0001-68</v>
          </cell>
          <cell r="M703" t="str">
            <v>SCFV - MODALIDADE CCA: CENTRO PARA CRIANÇAS E ADOLESCENTES COM ATENDIMENTO DE 06 A 14 ANOS E 11 MESES</v>
          </cell>
          <cell r="N703" t="str">
            <v>CCA DONA CHANTAL</v>
          </cell>
          <cell r="Y703">
            <v>330</v>
          </cell>
          <cell r="AC703">
            <v>43252</v>
          </cell>
          <cell r="AD703">
            <v>45077</v>
          </cell>
          <cell r="AE703">
            <v>43259</v>
          </cell>
          <cell r="AG703" t="str">
            <v>93.10.08.243.3013.2059.3.3.50.39.00.0X - MANUTENÇÃO E OPERAÇÃO DOS ESPAÇOS DE CONVIVÊNCIA E FORTALECIMENTO DE VÍNCULOS - CRIANÇAS E ADOLESCENTES</v>
          </cell>
          <cell r="AH703">
            <v>92131.73</v>
          </cell>
        </row>
        <row r="704">
          <cell r="A704" t="str">
            <v>363/2013 doc 20/03/2013</v>
          </cell>
          <cell r="B704" t="str">
            <v>2013.0.004.106.0</v>
          </cell>
          <cell r="C704" t="str">
            <v>6024.2018-0000916-7 Edital 097/2018 doc 08/03/2018</v>
          </cell>
          <cell r="D704" t="str">
            <v>SM</v>
          </cell>
          <cell r="G704" t="str">
            <v>431/SMADS/2013</v>
          </cell>
          <cell r="K704" t="str">
            <v>ASSISTÊNCIA SOCIAL A COLMEIA</v>
          </cell>
          <cell r="L704" t="str">
            <v>51.150.423/0006-33</v>
          </cell>
          <cell r="M704" t="str">
            <v>SCFV - MODALIDADE CCA: CENTRO PARA CRIANÇAS E ADOLESCENTES COM ATENDIMENTO DE 06 A 14 ANOS E 11 MESES</v>
          </cell>
          <cell r="N704" t="str">
            <v>COLMÉIA</v>
          </cell>
          <cell r="Y704">
            <v>120</v>
          </cell>
          <cell r="AC704">
            <v>41456</v>
          </cell>
          <cell r="AD704">
            <v>43646</v>
          </cell>
          <cell r="AE704">
            <v>41453</v>
          </cell>
          <cell r="AG704" t="str">
            <v>93.10.08.243.3013.2059.3.3.50.39.00.0X - MANUTENÇÃO E OPERAÇÃO DOS ESPAÇOS DE CONVIVÊNCIA E FORTALECIMENTO DE VÍNCULOS - CRIANÇAS E ADOLESCENTES</v>
          </cell>
          <cell r="AH704">
            <v>39112.400000000001</v>
          </cell>
        </row>
        <row r="705">
          <cell r="A705" t="str">
            <v>emergencial</v>
          </cell>
          <cell r="B705" t="str">
            <v>6024.2018/0003331-9</v>
          </cell>
          <cell r="C705" t="str">
            <v>6024.2018/0003332-7 Edital 265/2018 doc 25/05/2018  //  6024.2017-0003031-8 Edital 226/2017 doc 15/12/2017 PREJUDICADO DOC 09/05/2018</v>
          </cell>
          <cell r="D705" t="str">
            <v>SM</v>
          </cell>
          <cell r="G705" t="str">
            <v>275/SMADS/2018</v>
          </cell>
          <cell r="K705" t="str">
            <v>ASSOCIAÇÃO COMUNITÁRIA E BENEFICENTE PADRE JOSÉ AUGUSTO MACHADO MOREIRA</v>
          </cell>
          <cell r="L705" t="str">
            <v>65.887.382/0001-62</v>
          </cell>
          <cell r="M705" t="str">
            <v>SCFV - MODALIDADE CCA: CENTRO PARA CRIANÇAS E ADOLESCENTES COM ATENDIMENTO DE 06 A 14 ANOS E 11 MESES</v>
          </cell>
          <cell r="N705" t="str">
            <v>CCA Reino Encantado</v>
          </cell>
          <cell r="Y705">
            <v>120</v>
          </cell>
          <cell r="AC705">
            <v>43263</v>
          </cell>
          <cell r="AD705">
            <v>43442</v>
          </cell>
          <cell r="AE705">
            <v>43277</v>
          </cell>
          <cell r="AG705" t="str">
            <v>93.10.08.243.3013.2059.3.3.50.39.00.0X - MANUTENÇÃO E OPERAÇÃO DOS ESPAÇOS DE CONVIVÊNCIA E FORTALECIMENTO DE VÍNCULOS - CRIANÇAS E ADOLESCENTES</v>
          </cell>
          <cell r="AH705">
            <v>39247.08</v>
          </cell>
        </row>
        <row r="706">
          <cell r="A706" t="str">
            <v>011/2016 DOC 14/01/2016</v>
          </cell>
          <cell r="B706" t="str">
            <v>2015.0.325.098.5</v>
          </cell>
          <cell r="C706" t="str">
            <v>ADAPTADO 09/02/2018</v>
          </cell>
          <cell r="D706" t="str">
            <v>SM</v>
          </cell>
          <cell r="G706" t="str">
            <v>101/SMADS/2016</v>
          </cell>
          <cell r="K706" t="str">
            <v>AÇÃO COMUNITÁRIA PAROQUIAL DO JARDIM COLONIAL PE. EMIR RIGON</v>
          </cell>
          <cell r="L706" t="str">
            <v>52.801.883/0001-32</v>
          </cell>
          <cell r="M706" t="str">
            <v>SCFV - MODALIDADE CCA: CENTRO PARA CRIANÇAS E ADOLESCENTES COM ATENDIMENTO DE 06 A 14 ANOS E 11 MESES</v>
          </cell>
          <cell r="N706" t="str">
            <v>CCA SANTO ADRIANO</v>
          </cell>
          <cell r="Y706">
            <v>120</v>
          </cell>
          <cell r="AC706">
            <v>42522</v>
          </cell>
          <cell r="AD706">
            <v>44347</v>
          </cell>
          <cell r="AE706">
            <v>42521</v>
          </cell>
          <cell r="AG706" t="str">
            <v>93.10.08.243.3013.2059.3.3.50.39.00.0X - MANUTENÇÃO E OPERAÇÃO DOS ESPAÇOS DE CONVIVÊNCIA E FORTALECIMENTO DE VÍNCULOS - CRIANÇAS E ADOLESCENTES</v>
          </cell>
          <cell r="AH706">
            <v>42856.46</v>
          </cell>
        </row>
        <row r="708">
          <cell r="A708" t="str">
            <v>507/2013 doc 27/09/2013</v>
          </cell>
          <cell r="B708" t="str">
            <v>2013.0.227.537.9</v>
          </cell>
          <cell r="C708" t="str">
            <v>ADAPTADO DOC 03/05/2018 // 31/10/18 EDITAL 467/2018 - 6024.2018.0009498-9</v>
          </cell>
          <cell r="D708" t="str">
            <v>MP</v>
          </cell>
          <cell r="G708" t="str">
            <v>008/SMADS/2014</v>
          </cell>
          <cell r="K708" t="str">
            <v>CENTRO DE EDUCAÇÃO POPULAR DA COMUNIDADE NOSSA SENHORA APARECIDA</v>
          </cell>
          <cell r="L708" t="str">
            <v>65.508.863/0001-10</v>
          </cell>
          <cell r="M708" t="str">
            <v>SCFV - MODALIDADE CCA: CENTRO PARA CRIANÇAS E ADOLESCENTES COM ATENDIMENTO DE 06 A 14 ANOS E 11 MESES</v>
          </cell>
          <cell r="N708" t="str">
            <v>CCA CASA DA CRIANÇA</v>
          </cell>
          <cell r="Y708">
            <v>60</v>
          </cell>
          <cell r="AC708">
            <v>41671</v>
          </cell>
          <cell r="AD708">
            <v>43496</v>
          </cell>
          <cell r="AE708">
            <v>41670</v>
          </cell>
          <cell r="AG708" t="str">
            <v>93.10.08.243.3013.2059.3.3.50.39.00.0X - MANUTENÇÃO E OPERAÇÃO DOS ESPAÇOS DE CONVIVÊNCIA E FORTALECIMENTO DE VÍNCULOS - CRIANÇAS E ADOLESCENTES</v>
          </cell>
          <cell r="AH708">
            <v>29507.56</v>
          </cell>
        </row>
        <row r="709">
          <cell r="A709" t="str">
            <v>Edital 170/2017 doc 14/12/2017</v>
          </cell>
          <cell r="B709" t="str">
            <v>6024.2017-0002950-6</v>
          </cell>
          <cell r="C709" t="str">
            <v xml:space="preserve"> </v>
          </cell>
          <cell r="D709" t="str">
            <v>MP</v>
          </cell>
          <cell r="G709" t="str">
            <v>098/SMADS/2018</v>
          </cell>
          <cell r="K709" t="str">
            <v>SOCIEDADE DE ENSINO PROFISSIONAL E ASSISTÊNCIA SOCIAL - SEPAS</v>
          </cell>
          <cell r="L709" t="str">
            <v>47.296.884/0005-60</v>
          </cell>
          <cell r="M709" t="str">
            <v>SCFV - MODALIDADE CCA: CENTRO PARA CRIANÇAS E ADOLESCENTES COM ATENDIMENTO DE 06 A 14 ANOS E 11 MESES</v>
          </cell>
          <cell r="N709" t="str">
            <v>CCA PARQUE PAULISTANO</v>
          </cell>
          <cell r="Y709">
            <v>300</v>
          </cell>
          <cell r="AC709">
            <v>43191</v>
          </cell>
          <cell r="AD709">
            <v>45016</v>
          </cell>
          <cell r="AE709">
            <v>43195</v>
          </cell>
          <cell r="AG709" t="str">
            <v>93.10.08.243.3013.2059.3.3.50.39.00.0X - MANUTENÇÃO E OPERAÇÃO DOS ESPAÇOS DE CONVIVÊNCIA E FORTALECIMENTO DE VÍNCULOS - CRIANÇAS E ADOLESCENTES</v>
          </cell>
          <cell r="AH709">
            <v>86029.38</v>
          </cell>
        </row>
        <row r="710">
          <cell r="A710" t="str">
            <v>edital 099/2018 DOC 15/03/2018</v>
          </cell>
          <cell r="B710" t="str">
            <v>6024.2018-0000962-0</v>
          </cell>
          <cell r="D710" t="str">
            <v>MP</v>
          </cell>
          <cell r="G710" t="str">
            <v>340/SMADS/2018</v>
          </cell>
          <cell r="K710" t="str">
            <v>SOCIEDADE AMIGOS DE BAIRRO DE VILA PROGRESSO E ADJACÊNCIAS</v>
          </cell>
          <cell r="L710" t="str">
            <v>49.478.019/0001-37</v>
          </cell>
          <cell r="M710" t="str">
            <v>SCFV - MODALIDADE CCA: CENTRO PARA CRIANÇAS E ADOLESCENTES COM ATENDIMENTO DE 06 A 14 ANOS E 11 MESES</v>
          </cell>
          <cell r="N710" t="str">
            <v>CCA VILA PROGRESSO</v>
          </cell>
          <cell r="Y710">
            <v>270</v>
          </cell>
          <cell r="AC710">
            <v>43282</v>
          </cell>
          <cell r="AD710">
            <v>45107</v>
          </cell>
          <cell r="AE710">
            <v>43304</v>
          </cell>
          <cell r="AG710" t="str">
            <v>93.10.08.243.3013.2059.3.3.50.39.00.0X - MANUTENÇÃO E OPERAÇÃO DOS ESPAÇOS DE CONVIVÊNCIA E FORTALECIMENTO DE VÍNCULOS - CRIANÇAS E ADOLESCENTES</v>
          </cell>
          <cell r="AH710">
            <v>84217.63</v>
          </cell>
        </row>
        <row r="711">
          <cell r="A711" t="str">
            <v>Edital 151-2017 doc 14/12/2017</v>
          </cell>
          <cell r="B711" t="str">
            <v>6024.2017-0002962-0</v>
          </cell>
          <cell r="C711" t="str">
            <v xml:space="preserve"> </v>
          </cell>
          <cell r="D711" t="str">
            <v>MP</v>
          </cell>
          <cell r="G711" t="str">
            <v>142/SMADS/2018</v>
          </cell>
          <cell r="K711" t="str">
            <v>ASSISTÊNCIA COMUNITÁRIA DE AÇÃO SOCIAL DE SÃO MIGUEL PAULISTA - ACAS</v>
          </cell>
          <cell r="L711" t="str">
            <v>57.348.757/0001-98</v>
          </cell>
          <cell r="M711" t="str">
            <v>SCFV - MODALIDADE CCA: CENTRO PARA CRIANÇAS E ADOLESCENTES COM ATENDIMENTO DE 06 A 14 ANOS E 11 MESES</v>
          </cell>
          <cell r="N711" t="str">
            <v>CCA ACAS</v>
          </cell>
          <cell r="Y711">
            <v>450</v>
          </cell>
          <cell r="AC711">
            <v>43191</v>
          </cell>
          <cell r="AD711">
            <v>45016</v>
          </cell>
          <cell r="AE711">
            <v>43213</v>
          </cell>
          <cell r="AG711" t="str">
            <v>93.10.08.243.3013.2059.3.3.50.39.00.0X - MANUTENÇÃO E OPERAÇÃO DOS ESPAÇOS DE CONVIVÊNCIA E FORTALECIMENTO DE VÍNCULOS - CRIANÇAS E ADOLESCENTES</v>
          </cell>
          <cell r="AH711">
            <v>128329.11</v>
          </cell>
        </row>
        <row r="712">
          <cell r="A712" t="str">
            <v xml:space="preserve"> edital 104/2018 doc 08/03/2018</v>
          </cell>
          <cell r="B712" t="str">
            <v>6024.2018-0000953-1</v>
          </cell>
          <cell r="D712" t="str">
            <v>MP</v>
          </cell>
          <cell r="G712" t="str">
            <v>252/SMADS/2018</v>
          </cell>
          <cell r="K712" t="str">
            <v>AÇÃO COMUNITÁRIA BENEFICENTE DO JARDIM SÃO CARLOS</v>
          </cell>
          <cell r="L712" t="str">
            <v>59.587.865/0001-49</v>
          </cell>
          <cell r="M712" t="str">
            <v>SCFV - MODALIDADE CCA: CENTRO PARA CRIANÇAS E ADOLESCENTES COM ATENDIMENTO DE 06 A 14 ANOS E 11 MESES</v>
          </cell>
          <cell r="N712" t="str">
            <v>CCA ENSINANDO E APRENDENDO / JARDIM SÃO CARLOS</v>
          </cell>
          <cell r="Y712">
            <v>150</v>
          </cell>
          <cell r="AC712">
            <v>43252</v>
          </cell>
          <cell r="AD712">
            <v>45077</v>
          </cell>
          <cell r="AE712">
            <v>43259</v>
          </cell>
          <cell r="AG712" t="str">
            <v>93.10.08.243.3013.2059.3.3.50.39.00.0X - MANUTENÇÃO E OPERAÇÃO DOS ESPAÇOS DE CONVIVÊNCIA E FORTALECIMENTO DE VÍNCULOS - CRIANÇAS E ADOLESCENTES</v>
          </cell>
          <cell r="AH712">
            <v>51287.47</v>
          </cell>
        </row>
        <row r="713">
          <cell r="A713" t="str">
            <v>edital 150/2017 doc 08/12/2017</v>
          </cell>
          <cell r="B713" t="str">
            <v>6024.2017-0002944-1</v>
          </cell>
          <cell r="C713" t="str">
            <v xml:space="preserve"> </v>
          </cell>
          <cell r="D713" t="str">
            <v>MP</v>
          </cell>
          <cell r="G713" t="str">
            <v>073/SMADS/2018</v>
          </cell>
          <cell r="K713" t="str">
            <v>CENTRO EDUCACIONAL COMUNITÁRIO DA CRIANÇA E DO ADOLESCENTE ADEMIR ALMEIDA LEMOS</v>
          </cell>
          <cell r="L713" t="str">
            <v>56.089.956/0001-66</v>
          </cell>
          <cell r="M713" t="str">
            <v>SCFV - MODALIDADE CCA: CENTRO PARA CRIANÇAS E ADOLESCENTES COM ATENDIMENTO DE 06 A 14 ANOS E 11 MESES</v>
          </cell>
          <cell r="N713" t="str">
            <v>ADEMIR DE ALMEIDA LEMOS</v>
          </cell>
          <cell r="Y713">
            <v>300</v>
          </cell>
          <cell r="AC713">
            <v>43191</v>
          </cell>
          <cell r="AD713">
            <v>45016</v>
          </cell>
          <cell r="AE713">
            <v>43186</v>
          </cell>
          <cell r="AG713" t="str">
            <v>93.10.08.243.3013.2059.3.3.50.39.00.0X - MANUTENÇÃO E OPERAÇÃO DOS ESPAÇOS DE CONVIVÊNCIA E FORTALECIMENTO DE VÍNCULOS - CRIANÇAS E ADOLESCENTES</v>
          </cell>
          <cell r="AH713">
            <v>92648.639999999999</v>
          </cell>
        </row>
        <row r="714">
          <cell r="A714" t="str">
            <v>edital 213/2017 doc 19/12/2017</v>
          </cell>
          <cell r="B714" t="str">
            <v>6024.2017-0002935-2</v>
          </cell>
          <cell r="C714" t="str">
            <v xml:space="preserve"> </v>
          </cell>
          <cell r="D714" t="str">
            <v>MP</v>
          </cell>
          <cell r="G714" t="str">
            <v>095/SMADS/2018</v>
          </cell>
          <cell r="K714" t="str">
            <v>SOCIEDADE DE ENSINO PROFISSIONAL E ASSISTÊNCIA SOCIAL - SEPAS</v>
          </cell>
          <cell r="L714" t="str">
            <v>47.296.884/0004-80</v>
          </cell>
          <cell r="M714" t="str">
            <v>SCFV - MODALIDADE CCA: CENTRO PARA CRIANÇAS E ADOLESCENTES COM ATENDIMENTO DE 06 A 14 ANOS E 11 MESES</v>
          </cell>
          <cell r="N714" t="str">
            <v>CCA VILA ITAIM</v>
          </cell>
          <cell r="Y714">
            <v>120</v>
          </cell>
          <cell r="AC714">
            <v>43191</v>
          </cell>
          <cell r="AD714">
            <v>45016</v>
          </cell>
          <cell r="AE714">
            <v>43202</v>
          </cell>
          <cell r="AG714" t="str">
            <v>93.10.08.243.3013.2059.3.3.50.39.00.0X - MANUTENÇÃO E OPERAÇÃO DOS ESPAÇOS DE CONVIVÊNCIA E FORTALECIMENTO DE VÍNCULOS - CRIANÇAS E ADOLESCENTES</v>
          </cell>
          <cell r="AH714">
            <v>39247.08</v>
          </cell>
        </row>
        <row r="715">
          <cell r="A715" t="str">
            <v>Edital 168/2017 doc 14/12/2017</v>
          </cell>
          <cell r="B715" t="str">
            <v>6024.2017-0002939-5</v>
          </cell>
          <cell r="C715" t="str">
            <v xml:space="preserve"> </v>
          </cell>
          <cell r="D715" t="str">
            <v>MP</v>
          </cell>
          <cell r="G715" t="str">
            <v>115/SMADS/2018</v>
          </cell>
          <cell r="K715" t="str">
            <v>ASSOCIAÇÃO COMUNITÁRIA DAS MULHERES DO MOVIMENTO SEM TERRA DE ERMELINO MATARAZZO</v>
          </cell>
          <cell r="L715" t="str">
            <v>68.478.791/0001-01</v>
          </cell>
          <cell r="M715" t="str">
            <v>SCFV - MODALIDADE CCA: CENTRO PARA CRIANÇAS E ADOLESCENTES COM ATENDIMENTO DE 06 A 14 ANOS E 11 MESES</v>
          </cell>
          <cell r="N715" t="str">
            <v>PADRE TICÃO</v>
          </cell>
          <cell r="Y715">
            <v>270</v>
          </cell>
          <cell r="AC715">
            <v>43191</v>
          </cell>
          <cell r="AD715">
            <v>45016</v>
          </cell>
          <cell r="AE715">
            <v>43200</v>
          </cell>
          <cell r="AG715" t="str">
            <v>93.10.08.243.3013.2059.3.3.50.39.00.0X - MANUTENÇÃO E OPERAÇÃO DOS ESPAÇOS DE CONVIVÊNCIA E FORTALECIMENTO DE VÍNCULOS - CRIANÇAS E ADOLESCENTES</v>
          </cell>
          <cell r="AH715">
            <v>84217.63</v>
          </cell>
        </row>
        <row r="716">
          <cell r="A716" t="str">
            <v>077/2014 DOC 24/05/2014</v>
          </cell>
          <cell r="B716" t="str">
            <v>2014.0.120.571.9</v>
          </cell>
          <cell r="C716" t="str">
            <v>adaptado doc 26/06/2018</v>
          </cell>
          <cell r="D716" t="str">
            <v>MP</v>
          </cell>
          <cell r="G716" t="str">
            <v>123/SMADS/2014</v>
          </cell>
          <cell r="K716" t="str">
            <v>MOCA - MOVIMENTO DE ORIENTAÇÃO À CRIANÇA E AO ADOLESCENTE</v>
          </cell>
          <cell r="L716" t="str">
            <v>73.386.070/0001-01</v>
          </cell>
          <cell r="M716" t="str">
            <v>SCFV - MODALIDADE CCA: CENTRO PARA CRIANÇAS E ADOLESCENTES COM ATENDIMENTO DE 06 A 14 ANOS E 11 MESES</v>
          </cell>
          <cell r="N716" t="str">
            <v>CCA SÍTIO DA CASA PINTADA - MOCA</v>
          </cell>
          <cell r="Y716">
            <v>180</v>
          </cell>
          <cell r="AC716">
            <v>41913</v>
          </cell>
          <cell r="AD716">
            <v>43738</v>
          </cell>
          <cell r="AE716">
            <v>41871</v>
          </cell>
          <cell r="AG716" t="str">
            <v>93.10.08.243.3013.2059.3.3.50.39.00.0X - MANUTENÇÃO E OPERAÇÃO DOS ESPAÇOS DE CONVIVÊNCIA E FORTALECIMENTO DE VÍNCULOS - CRIANÇAS E ADOLESCENTES</v>
          </cell>
          <cell r="AH716">
            <v>59805.58</v>
          </cell>
        </row>
        <row r="717">
          <cell r="A717" t="str">
            <v>164/2014 DOC 18/09/2014</v>
          </cell>
          <cell r="B717" t="str">
            <v>2014.0.247.699.6</v>
          </cell>
          <cell r="C717" t="str">
            <v>adaptado doc 26/06/2018</v>
          </cell>
          <cell r="D717" t="str">
            <v>MP</v>
          </cell>
          <cell r="G717" t="str">
            <v>174/SMADS/2014</v>
          </cell>
          <cell r="K717" t="str">
            <v>MOCA - MOVIMENTO DE ORIENTAÇÃO À CRIANÇA E AO ADOLESCENTE</v>
          </cell>
          <cell r="L717" t="str">
            <v>73.386.070/0001-01</v>
          </cell>
          <cell r="M717" t="str">
            <v>SCFV - MODALIDADE CCA: CENTRO PARA CRIANÇAS E ADOLESCENTES COM ATENDIMENTO DE 06 A 14 ANOS E 11 MESES</v>
          </cell>
          <cell r="N717" t="str">
            <v>CCA AMANHÃ-SER</v>
          </cell>
          <cell r="Y717">
            <v>180</v>
          </cell>
          <cell r="AC717">
            <v>41940</v>
          </cell>
          <cell r="AD717">
            <v>43765</v>
          </cell>
          <cell r="AE717">
            <v>41940</v>
          </cell>
          <cell r="AG717" t="str">
            <v>93.10.08.243.3013.2059.3.3.50.39.00.0X - MANUTENÇÃO E OPERAÇÃO DOS ESPAÇOS DE CONVIVÊNCIA E FORTALECIMENTO DE VÍNCULOS - CRIANÇAS E ADOLESCENTES</v>
          </cell>
          <cell r="AH717">
            <v>69190.710000000006</v>
          </cell>
        </row>
        <row r="718">
          <cell r="A718" t="str">
            <v>EDITAL 056/2012 - DOC 19/04/2012</v>
          </cell>
          <cell r="B718" t="str">
            <v>2012.0.102.401.0</v>
          </cell>
          <cell r="C718" t="str">
            <v>6024.2018/0008075-9 Edital 387/2018 doc 04/10/2018, republicado em 05/10/2018</v>
          </cell>
          <cell r="D718" t="str">
            <v>MP</v>
          </cell>
          <cell r="G718" t="str">
            <v>008/SMADS/2013</v>
          </cell>
          <cell r="K718" t="str">
            <v>MOCA - MOVIMENTO DE ORIENTAÇÃO À CRIANÇA E AO ADOLESCENTE</v>
          </cell>
          <cell r="L718" t="str">
            <v>73.386.070/0001-01</v>
          </cell>
          <cell r="M718" t="str">
            <v>SCFV - MODALIDADE CCA: CENTRO PARA CRIANÇAS E ADOLESCENTES COM ATENDIMENTO DE 06 A 14 ANOS E 11 MESES</v>
          </cell>
          <cell r="N718" t="str">
            <v>CCA JARDIM HELENA - DEOSDETE MACHADO</v>
          </cell>
          <cell r="Y718">
            <v>180</v>
          </cell>
          <cell r="AC718">
            <v>41275</v>
          </cell>
          <cell r="AD718">
            <v>43465</v>
          </cell>
          <cell r="AE718">
            <v>41246</v>
          </cell>
          <cell r="AG718" t="str">
            <v>93.10.08.243.3013.2059.3.3.50.39.00.0X - MANUTENÇÃO E OPERAÇÃO DOS ESPAÇOS DE CONVIVÊNCIA E FORTALECIMENTO DE VÍNCULOS - CRIANÇAS E ADOLESCENTES</v>
          </cell>
          <cell r="AH718">
            <v>67266.42</v>
          </cell>
        </row>
        <row r="719">
          <cell r="A719" t="str">
            <v>093/2014 DOC 19/07/2014</v>
          </cell>
          <cell r="B719" t="str">
            <v>2014.0.162.171.2</v>
          </cell>
          <cell r="C719" t="str">
            <v>adaptado doc 12/05/2018</v>
          </cell>
          <cell r="D719" t="str">
            <v>MP</v>
          </cell>
          <cell r="G719" t="str">
            <v>223/SMADS/2014</v>
          </cell>
          <cell r="K719" t="str">
            <v>PROJETO CULTURAL EDUCACIONAL NOVO PANTANAL - PROCEDU</v>
          </cell>
          <cell r="L719" t="str">
            <v>08.926.150/0001-32</v>
          </cell>
          <cell r="M719" t="str">
            <v>SCFV - MODALIDADE CCA: CENTRO PARA CRIANÇAS E ADOLESCENTES COM ATENDIMENTO DE 06 A 14 ANOS E 11 MESES</v>
          </cell>
          <cell r="N719" t="str">
            <v>CCA PROCEDU NOVO PANTANAL</v>
          </cell>
          <cell r="Y719">
            <v>120</v>
          </cell>
          <cell r="AC719">
            <v>41941</v>
          </cell>
          <cell r="AD719">
            <v>43766</v>
          </cell>
          <cell r="AE719">
            <v>41941</v>
          </cell>
          <cell r="AG719" t="str">
            <v>93.10.08.243.3013.2059.3.3.50.39.00.0X - MANUTENÇÃO E OPERAÇÃO DOS ESPAÇOS DE CONVIVÊNCIA E FORTALECIMENTO DE VÍNCULOS - CRIANÇAS E ADOLESCENTES</v>
          </cell>
          <cell r="AH719">
            <v>42856.46</v>
          </cell>
        </row>
        <row r="720">
          <cell r="A720" t="str">
            <v>215/2015 DOC 13/08/2015</v>
          </cell>
          <cell r="B720" t="str">
            <v>2015.0.201.842.6</v>
          </cell>
          <cell r="C720" t="str">
            <v>ADAPTADO DOC 01/02/2018 // 30/10/18 ADITAMENTO 001/2018, PRORROGAÇÃO DE VIGÊNCIA PARA 31/10/2020</v>
          </cell>
          <cell r="D720" t="str">
            <v>MP</v>
          </cell>
          <cell r="G720" t="str">
            <v>203/SMADS/2015</v>
          </cell>
          <cell r="K720" t="str">
            <v>SOCIEDADE AMIGOS DE VILA MARA JARDIM MAIA E VILA ADJACENTES</v>
          </cell>
          <cell r="L720" t="str">
            <v>43.220.540/0001-93</v>
          </cell>
          <cell r="M720" t="str">
            <v>SCFV - MODALIDADE CCA: CENTRO PARA CRIANÇAS E ADOLESCENTES COM ATENDIMENTO DE 06 A 14 ANOS E 11 MESES</v>
          </cell>
          <cell r="N720" t="str">
            <v>CCA AMIGOS DA ESPERANÇA</v>
          </cell>
          <cell r="Y720">
            <v>120</v>
          </cell>
          <cell r="AC720">
            <v>42309</v>
          </cell>
          <cell r="AD720">
            <v>44135</v>
          </cell>
          <cell r="AE720">
            <v>42306</v>
          </cell>
          <cell r="AG720" t="str">
            <v>93.10.08.243.3013.2059.3.3.50.39.00.0X - MANUTENÇÃO E OPERAÇÃO DOS ESPAÇOS DE CONVIVÊNCIA E FORTALECIMENTO DE VÍNCULOS - CRIANÇAS E ADOLESCENTES</v>
          </cell>
          <cell r="AH720">
            <v>47582.46</v>
          </cell>
        </row>
        <row r="721">
          <cell r="A721" t="str">
            <v>Edital 197-2018 doc 21/04/2018</v>
          </cell>
          <cell r="B721" t="str">
            <v>6024.2018-0002195-7</v>
          </cell>
          <cell r="D721" t="str">
            <v>MP</v>
          </cell>
          <cell r="G721" t="str">
            <v>379/SMADS/2018</v>
          </cell>
          <cell r="K721" t="str">
            <v>SOCIEDADE AMIGOS DE VILA MARA JARDIM MAIA E VILA ADJACENTES</v>
          </cell>
          <cell r="L721" t="str">
            <v>43.220.540/0001-93</v>
          </cell>
          <cell r="M721" t="str">
            <v>SCFV - MODALIDADE CCA: CENTRO PARA CRIANÇAS E ADOLESCENTES COM ATENDIMENTO DE 06 A 14 ANOS E 11 MESES</v>
          </cell>
          <cell r="N721" t="str">
            <v>CCA AMIGOS DA VITÓRIA</v>
          </cell>
          <cell r="Y721">
            <v>120</v>
          </cell>
          <cell r="AC721">
            <v>43313</v>
          </cell>
          <cell r="AD721">
            <v>45138</v>
          </cell>
          <cell r="AE721">
            <v>43327</v>
          </cell>
          <cell r="AG721" t="str">
            <v>93.10.08.243.3013.2059.3.3.50.39.00.0X - MANUTENÇÃO E OPERAÇÃO DOS ESPAÇOS DE CONVIVÊNCIA E FORTALECIMENTO DE VÍNCULOS - CRIANÇAS E ADOLESCENTES</v>
          </cell>
          <cell r="AH721">
            <v>49029.65</v>
          </cell>
        </row>
        <row r="722">
          <cell r="A722" t="str">
            <v>022/2014 doc 04/02/2014</v>
          </cell>
          <cell r="B722" t="str">
            <v>2014.0.015.532.7</v>
          </cell>
          <cell r="C722" t="str">
            <v>adaptado doc 16/05/2018</v>
          </cell>
          <cell r="D722" t="str">
            <v>MP</v>
          </cell>
          <cell r="G722" t="str">
            <v>090/SMADS/2014</v>
          </cell>
          <cell r="K722" t="str">
            <v>SOCIEDADE AMIGOS DE VILA MARA JARDIM MAIA E VILA ADJACENTES</v>
          </cell>
          <cell r="L722" t="str">
            <v>43.220.540/0001-93</v>
          </cell>
          <cell r="M722" t="str">
            <v>SCFV - MODALIDADE CCA: CENTRO PARA CRIANÇAS E ADOLESCENTES COM ATENDIMENTO DE 06 A 14 ANOS E 11 MESES</v>
          </cell>
          <cell r="N722" t="str">
            <v>CCA EM BUSCA DA ARTE DE SER FELIZ</v>
          </cell>
          <cell r="Y722">
            <v>120</v>
          </cell>
          <cell r="AC722">
            <v>41791</v>
          </cell>
          <cell r="AD722">
            <v>43616</v>
          </cell>
          <cell r="AE722">
            <v>41789</v>
          </cell>
          <cell r="AG722" t="str">
            <v>93.10.08.243.3013.2059.3.3.50.39.00.0X - MANUTENÇÃO E OPERAÇÃO DOS ESPAÇOS DE CONVIVÊNCIA E FORTALECIMENTO DE VÍNCULOS - CRIANÇAS E ADOLESCENTES</v>
          </cell>
          <cell r="AH722">
            <v>47856.46</v>
          </cell>
        </row>
        <row r="723">
          <cell r="A723" t="str">
            <v>160/2015 DOC 22/05/2015</v>
          </cell>
          <cell r="B723" t="str">
            <v>2015.0.124.050.8</v>
          </cell>
          <cell r="C723" t="str">
            <v>ADAPTADO DOC 01/02/2018</v>
          </cell>
          <cell r="D723" t="str">
            <v>MP</v>
          </cell>
          <cell r="G723" t="str">
            <v>172/SMADS/2015</v>
          </cell>
          <cell r="K723" t="str">
            <v>SOCIEDADE AMIGOS DE VILA MARA JARDIM MAIA E VILA ADJACENTES</v>
          </cell>
          <cell r="L723" t="str">
            <v>43.220.540/0001-93</v>
          </cell>
          <cell r="M723" t="str">
            <v>SCFV - MODALIDADE CCA: CENTRO PARA CRIANÇAS E ADOLESCENTES COM ATENDIMENTO DE 06 A 14 ANOS E 11 MESES</v>
          </cell>
          <cell r="N723" t="str">
            <v>CCA CRIANÇA FELIZ</v>
          </cell>
          <cell r="Y723">
            <v>60</v>
          </cell>
          <cell r="AC723">
            <v>42205</v>
          </cell>
          <cell r="AD723">
            <v>44031</v>
          </cell>
          <cell r="AE723">
            <v>42205</v>
          </cell>
          <cell r="AG723" t="str">
            <v>93.10.08.243.3013.2059.3.3.50.39.00.0X - MANUTENÇÃO E OPERAÇÃO DOS ESPAÇOS DE CONVIVÊNCIA E FORTALECIMENTO DE VÍNCULOS - CRIANÇAS E ADOLESCENTES</v>
          </cell>
          <cell r="AH723">
            <v>32693.280000000002</v>
          </cell>
        </row>
        <row r="724">
          <cell r="A724" t="str">
            <v xml:space="preserve"> Edital 118/2018 doc 09/03/2018</v>
          </cell>
          <cell r="B724" t="str">
            <v>6024.2018-0000952-3</v>
          </cell>
          <cell r="D724" t="str">
            <v>MP</v>
          </cell>
          <cell r="G724" t="str">
            <v>296/SMADS/2018</v>
          </cell>
          <cell r="K724" t="str">
            <v>INSTITUTO NOVA UNIÃO DA ARTE - NUA</v>
          </cell>
          <cell r="L724" t="str">
            <v>07.676.917/0001-50</v>
          </cell>
          <cell r="M724" t="str">
            <v>SCFV - MODALIDADE CCA: CENTRO PARA CRIANÇAS E ADOLESCENTES COM ATENDIMENTO DE 06 A 14 ANOS E 11 MESES</v>
          </cell>
          <cell r="N724" t="str">
            <v>CCA NOVA UNIÃO</v>
          </cell>
          <cell r="Y724">
            <v>120</v>
          </cell>
          <cell r="AC724">
            <v>43282</v>
          </cell>
          <cell r="AD724">
            <v>45107</v>
          </cell>
          <cell r="AE724">
            <v>43299</v>
          </cell>
          <cell r="AG724" t="str">
            <v>93.10.08.243.3013.2059.3.3.50.39.00.0X - MANUTENÇÃO E OPERAÇÃO DOS ESPAÇOS DE CONVIVÊNCIA E FORTALECIMENTO DE VÍNCULOS - CRIANÇAS E ADOLESCENTES</v>
          </cell>
          <cell r="AH724">
            <v>42856.46</v>
          </cell>
        </row>
        <row r="726">
          <cell r="A726" t="str">
            <v>EDITAL 282/2018 doc 26/06/2018</v>
          </cell>
          <cell r="B726" t="str">
            <v>6024.2018.0003615-6</v>
          </cell>
          <cell r="D726" t="str">
            <v>SÉ</v>
          </cell>
          <cell r="G726" t="str">
            <v>504/SMADS/2018</v>
          </cell>
          <cell r="K726" t="str">
            <v>CENTRO COMUNITÁRIO DA CRIANÇA E DO ADOLESCENTE</v>
          </cell>
          <cell r="L726" t="str">
            <v>53.724.977/0001-18</v>
          </cell>
          <cell r="M726" t="str">
            <v>SCFV - MODALIDADE CCA: CENTRO PARA CRIANÇAS E ADOLESCENTES COM ATENDIMENTO DE 06 A 14 ANOS E 11 MESES</v>
          </cell>
          <cell r="N726" t="str">
            <v>CCA ESPERANÇA</v>
          </cell>
          <cell r="Y726">
            <v>60</v>
          </cell>
          <cell r="AC726">
            <v>43374</v>
          </cell>
          <cell r="AD726">
            <v>45199</v>
          </cell>
          <cell r="AE726">
            <v>43383</v>
          </cell>
          <cell r="AG726" t="str">
            <v>93.10.08.243.3013.2059.3.3.50.39.00.0X - MANUTENÇÃO E OPERAÇÃO DOS ESPAÇOS DE CONVIVÊNCIA E FORTALECIMENTO DE VÍNCULOS - CRIANÇAS E ADOLESCENTES</v>
          </cell>
          <cell r="AH726">
            <v>25467.7</v>
          </cell>
        </row>
        <row r="727">
          <cell r="A727" t="str">
            <v>edital 313/2017 doc 21/12/2017</v>
          </cell>
          <cell r="B727" t="str">
            <v>6024.2017-0003314-7</v>
          </cell>
          <cell r="C727" t="str">
            <v xml:space="preserve"> </v>
          </cell>
          <cell r="D727" t="str">
            <v>SÉ</v>
          </cell>
          <cell r="G727" t="str">
            <v>336/SMADS/2018</v>
          </cell>
          <cell r="K727" t="str">
            <v xml:space="preserve">ASSOCIAÇÃO METODISTA DE AÇÃO SOCIAL  AMAS </v>
          </cell>
          <cell r="L727" t="str">
            <v>47.685.896/0001-53</v>
          </cell>
          <cell r="M727" t="str">
            <v>SCFV - MODALIDADE CCA: CENTRO PARA CRIANÇAS E ADOLESCENTES COM ATENDIMENTO DE 06 A 14 ANOS E 11 MESES</v>
          </cell>
          <cell r="N727" t="str">
            <v>CCA AMAS</v>
          </cell>
          <cell r="Y727">
            <v>120</v>
          </cell>
          <cell r="AC727">
            <v>43282</v>
          </cell>
          <cell r="AD727">
            <v>45107</v>
          </cell>
          <cell r="AE727">
            <v>43301</v>
          </cell>
          <cell r="AG727" t="str">
            <v>93.10.08.243.3013.2059.3.3.50.39.00.0X - MANUTENÇÃO E OPERAÇÃO DOS ESPAÇOS DE CONVIVÊNCIA E FORTALECIMENTO DE VÍNCULOS - CRIANÇAS E ADOLESCENTES</v>
          </cell>
          <cell r="AH727">
            <v>39247.08</v>
          </cell>
        </row>
        <row r="728">
          <cell r="A728" t="str">
            <v>Edital 312/2017 doc 21/12/2017</v>
          </cell>
          <cell r="B728" t="str">
            <v>6024.2017-0003312-0</v>
          </cell>
          <cell r="C728" t="str">
            <v xml:space="preserve"> </v>
          </cell>
          <cell r="D728" t="str">
            <v>SÉ</v>
          </cell>
          <cell r="G728" t="str">
            <v>302/SMADS/2018</v>
          </cell>
          <cell r="K728" t="str">
            <v>CENTRO SOCIOEDUCATIVO PERSEVERANÇA</v>
          </cell>
          <cell r="L728" t="str">
            <v>44.082.642/0001-52</v>
          </cell>
          <cell r="M728" t="str">
            <v>SCFV - MODALIDADE CCA: CENTRO PARA CRIANÇAS E ADOLESCENTES COM ATENDIMENTO DE 06 A 14 ANOS E 11 MESES</v>
          </cell>
          <cell r="N728" t="str">
            <v>CCA PERSEVERANÇA III</v>
          </cell>
          <cell r="Y728">
            <v>300</v>
          </cell>
          <cell r="AC728">
            <v>43282</v>
          </cell>
          <cell r="AD728">
            <v>45107</v>
          </cell>
          <cell r="AE728">
            <v>43297</v>
          </cell>
          <cell r="AG728" t="str">
            <v>93.10.08.243.3013.2059.3.3.50.39.00.0X - MANUTENÇÃO E OPERAÇÃO DOS ESPAÇOS DE CONVIVÊNCIA E FORTALECIMENTO DE VÍNCULOS - CRIANÇAS E ADOLESCENTES</v>
          </cell>
          <cell r="AH728">
            <v>86029.38</v>
          </cell>
        </row>
        <row r="729">
          <cell r="A729" t="str">
            <v xml:space="preserve"> edital 070-2017 doc 05/12/2017</v>
          </cell>
          <cell r="B729" t="str">
            <v>6024.2017-0002830-5</v>
          </cell>
          <cell r="D729" t="str">
            <v>SÉ</v>
          </cell>
          <cell r="G729" t="str">
            <v>432/SMADS/2018</v>
          </cell>
          <cell r="K729" t="str">
            <v>CENTRO DE ORIENTAÇÃO À FAMILIA - COR</v>
          </cell>
          <cell r="L729" t="str">
            <v>43.633.288/0001-44</v>
          </cell>
          <cell r="M729" t="str">
            <v>SCFV - MODALIDADE CCA: CENTRO PARA CRIANÇAS E ADOLESCENTES COM ATENDIMENTO DE 06 A 14 ANOS E 11 MESES</v>
          </cell>
          <cell r="N729" t="str">
            <v>CCA COR</v>
          </cell>
          <cell r="Y729">
            <v>150</v>
          </cell>
          <cell r="AC729">
            <v>43344</v>
          </cell>
          <cell r="AD729">
            <v>45169</v>
          </cell>
          <cell r="AE729">
            <v>43356</v>
          </cell>
          <cell r="AG729" t="str">
            <v>93.10.08.243.3013.2059.3.3.50.39.00.0X - MANUTENÇÃO E OPERAÇÃO DOS ESPAÇOS DE CONVIVÊNCIA E FORTALECIMENTO DE VÍNCULOS - CRIANÇAS E ADOLESCENTES</v>
          </cell>
          <cell r="AH729">
            <v>47143.75</v>
          </cell>
        </row>
        <row r="730">
          <cell r="A730" t="str">
            <v xml:space="preserve"> edital 293/2017 doc 20/12/2017</v>
          </cell>
          <cell r="B730" t="str">
            <v>6024.2017-0003310-4</v>
          </cell>
          <cell r="D730" t="str">
            <v>SÉ</v>
          </cell>
          <cell r="G730" t="str">
            <v>305/SMADS/2018</v>
          </cell>
          <cell r="K730" t="str">
            <v>INSTITUTO DOM BOSCO</v>
          </cell>
          <cell r="L730" t="str">
            <v>60.802.154/0001-29</v>
          </cell>
          <cell r="M730" t="str">
            <v>SCFV - MODALIDADE CCA: CENTRO PARA CRIANÇAS E ADOLESCENTES COM ATENDIMENTO DE 06 A 14 ANOS E 11 MESES</v>
          </cell>
          <cell r="N730" t="str">
            <v>CCA PROVIM - PROGRAMA VIDA MELHOR - DOM BOSCO</v>
          </cell>
          <cell r="Y730">
            <v>420</v>
          </cell>
          <cell r="AC730">
            <v>43282</v>
          </cell>
          <cell r="AD730">
            <v>45107</v>
          </cell>
          <cell r="AE730">
            <v>43304</v>
          </cell>
          <cell r="AG730" t="str">
            <v>93.10.08.243.3013.2059.3.3.50.39.00.0X - MANUTENÇÃO E OPERAÇÃO DOS ESPAÇOS DE CONVIVÊNCIA E FORTALECIMENTO DE VÍNCULOS - CRIANÇAS E ADOLESCENTES</v>
          </cell>
          <cell r="AH730">
            <v>112999.08</v>
          </cell>
        </row>
        <row r="731">
          <cell r="A731" t="str">
            <v>545/2013 DOC 10 E 11/10/2013</v>
          </cell>
          <cell r="B731" t="str">
            <v>2013.0.268.321.3</v>
          </cell>
          <cell r="C731" t="str">
            <v>adaptação doc 14/08/2018 // 31/10/18 EDITAL 470/2018 - 6024.2018.0009408-3</v>
          </cell>
          <cell r="D731" t="str">
            <v>SÉ</v>
          </cell>
          <cell r="G731" t="str">
            <v>561/SMADS/2013</v>
          </cell>
          <cell r="K731" t="str">
            <v>ASSOCIAÇÃO BENEFICENTE À CRIANÇA DESAMPARADA "NOSSA CASA"</v>
          </cell>
          <cell r="L731" t="str">
            <v>03.858.692/0001-00</v>
          </cell>
          <cell r="M731" t="str">
            <v>SCFV - MODALIDADE CCA: CENTRO PARA CRIANÇAS E ADOLESCENTES COM ATENDIMENTO DE 06 A 14 ANOS E 11 MESES</v>
          </cell>
          <cell r="N731" t="str">
            <v>CCA ITALIANOS</v>
          </cell>
          <cell r="Y731">
            <v>240</v>
          </cell>
          <cell r="AC731">
            <v>41640</v>
          </cell>
          <cell r="AD731">
            <v>43465</v>
          </cell>
          <cell r="AE731">
            <v>41631</v>
          </cell>
          <cell r="AG731" t="str">
            <v>93.10.08.243.3013.2059.3.3.50.39.00.0X - MANUTENÇÃO E OPERAÇÃO DOS ESPAÇOS DE CONVIVÊNCIA E FORTALECIMENTO DE VÍNCULOS - CRIANÇAS E ADOLESCENTES</v>
          </cell>
          <cell r="AH731">
            <v>66726.509999999995</v>
          </cell>
        </row>
        <row r="732">
          <cell r="A732" t="str">
            <v>225/2013 doc 01/02/2013</v>
          </cell>
          <cell r="B732" t="str">
            <v>2013.0.002.208.2</v>
          </cell>
          <cell r="C732" t="str">
            <v>6024.2017-0003306-6 Edital 333/2017 doc 23/12/2017</v>
          </cell>
          <cell r="D732" t="str">
            <v>SÉ</v>
          </cell>
          <cell r="G732" t="str">
            <v>178/SMADS/2013</v>
          </cell>
          <cell r="K732" t="str">
            <v>CENTRO COMUNITÁRIO DA CRIANÇA E DO ADOLESCENTE</v>
          </cell>
          <cell r="L732" t="str">
            <v>53.724.977/0001-18</v>
          </cell>
          <cell r="M732" t="str">
            <v>SCFV - MODALIDADE CCA: CENTRO PARA CRIANÇAS E ADOLESCENTES COM ATENDIMENTO DE 06 A 14 ANOS E 11 MESES</v>
          </cell>
          <cell r="N732" t="str">
            <v>ALEGRIA</v>
          </cell>
          <cell r="Y732">
            <v>180</v>
          </cell>
          <cell r="AC732">
            <v>41365</v>
          </cell>
          <cell r="AD732">
            <v>43555</v>
          </cell>
          <cell r="AE732">
            <v>41365</v>
          </cell>
          <cell r="AG732" t="str">
            <v>93.10.08.243.3013.2059.3.3.50.39.00.0X - MANUTENÇÃO E OPERAÇÃO DOS ESPAÇOS DE CONVIVÊNCIA E FORTALECIMENTO DE VÍNCULOS - CRIANÇAS E ADOLESCENTES</v>
          </cell>
          <cell r="AH732">
            <v>57334.04</v>
          </cell>
        </row>
        <row r="733">
          <cell r="A733" t="str">
            <v>edital 287/2017 doc 23/12/2017</v>
          </cell>
          <cell r="B733" t="str">
            <v>6024.2017-0003299-0</v>
          </cell>
          <cell r="C733" t="str">
            <v xml:space="preserve"> </v>
          </cell>
          <cell r="D733" t="str">
            <v>SÉ</v>
          </cell>
          <cell r="G733" t="str">
            <v>338/SMADS/2018</v>
          </cell>
          <cell r="K733" t="str">
            <v>PROVÍNCIA CARMELITANA DE SANTO ELIAS</v>
          </cell>
          <cell r="L733" t="str">
            <v>33.621.319/0005-17</v>
          </cell>
          <cell r="M733" t="str">
            <v>SCFV - MODALIDADE CCA: CENTRO PARA CRIANÇAS E ADOLESCENTES COM ATENDIMENTO DE 06 A 14 ANOS E 11 MESES</v>
          </cell>
          <cell r="N733" t="str">
            <v>CCA NOSSA SENHORA DO CARMO</v>
          </cell>
          <cell r="Y733">
            <v>270</v>
          </cell>
          <cell r="AC733">
            <v>43282</v>
          </cell>
          <cell r="AD733">
            <v>45107</v>
          </cell>
          <cell r="AE733">
            <v>43299</v>
          </cell>
          <cell r="AG733" t="str">
            <v>93.10.08.243.3013.2059.3.3.50.39.00.0X - MANUTENÇÃO E OPERAÇÃO DOS ESPAÇOS DE CONVIVÊNCIA E FORTALECIMENTO DE VÍNCULOS - CRIANÇAS E ADOLESCENTES</v>
          </cell>
          <cell r="AH733">
            <v>78132.7</v>
          </cell>
        </row>
        <row r="734">
          <cell r="A734" t="str">
            <v>edital 300/2017 doc 21/12/2017</v>
          </cell>
          <cell r="B734" t="str">
            <v>6024.2017-0003301-5</v>
          </cell>
          <cell r="C734" t="str">
            <v xml:space="preserve"> </v>
          </cell>
          <cell r="D734" t="str">
            <v>SÉ</v>
          </cell>
          <cell r="G734" t="str">
            <v>308/SMADS/2018</v>
          </cell>
          <cell r="K734" t="str">
            <v>OBRAS SOCIAIS NOSSA SENHORA AQUIROPITA</v>
          </cell>
          <cell r="L734" t="str">
            <v>62.798.699/0005-68</v>
          </cell>
          <cell r="M734" t="str">
            <v>SCFV - MODALIDADE CCA: CENTRO PARA CRIANÇAS E ADOLESCENTES COM ATENDIMENTO DE 06 A 14 ANOS E 11 MESES</v>
          </cell>
          <cell r="N734" t="str">
            <v>CCA CENTRO EDUCACIONAL DOM ORIONE</v>
          </cell>
          <cell r="Y734">
            <v>300</v>
          </cell>
          <cell r="AC734">
            <v>43282</v>
          </cell>
          <cell r="AD734">
            <v>45107</v>
          </cell>
          <cell r="AE734">
            <v>43307</v>
          </cell>
          <cell r="AG734" t="str">
            <v>93.10.08.243.3013.2059.3.3.50.39.00.0X - MANUTENÇÃO E OPERAÇÃO DOS ESPAÇOS DE CONVIVÊNCIA E FORTALECIMENTO DE VÍNCULOS - CRIANÇAS E ADOLESCENTES</v>
          </cell>
          <cell r="AH734">
            <v>86029.38</v>
          </cell>
        </row>
        <row r="735">
          <cell r="A735" t="str">
            <v>edital 288/2017 doc 20/12/2017</v>
          </cell>
          <cell r="B735" t="str">
            <v>6024.2017-0003305-8</v>
          </cell>
          <cell r="C735" t="str">
            <v xml:space="preserve"> </v>
          </cell>
          <cell r="D735" t="str">
            <v>SÉ</v>
          </cell>
          <cell r="G735" t="str">
            <v>307/SMADS/2018</v>
          </cell>
          <cell r="K735" t="str">
            <v>SERVIÇO PROMOCIONAL E SOCIAL DA PARÓQUIA DE SANTA CECÍLIA - SPES</v>
          </cell>
          <cell r="L735" t="str">
            <v>62.666.466/0001-88</v>
          </cell>
          <cell r="M735" t="str">
            <v>SCFV - MODALIDADE CCA: CENTRO PARA CRIANÇAS E ADOLESCENTES COM ATENDIMENTO DE 06 A 14 ANOS E 11 MESES</v>
          </cell>
          <cell r="N735" t="str">
            <v>CCA CASA DE SÃO JOSÉ</v>
          </cell>
          <cell r="Y735">
            <v>240</v>
          </cell>
          <cell r="AC735">
            <v>43282</v>
          </cell>
          <cell r="AD735">
            <v>45107</v>
          </cell>
          <cell r="AE735">
            <v>43297</v>
          </cell>
          <cell r="AG735" t="str">
            <v>93.10.08.243.3013.2059.3.3.50.39.00.0X - MANUTENÇÃO E OPERAÇÃO DOS ESPAÇOS DE CONVIVÊNCIA E FORTALECIMENTO DE VÍNCULOS - CRIANÇAS E ADOLESCENTES</v>
          </cell>
          <cell r="AH735">
            <v>70236.03</v>
          </cell>
        </row>
        <row r="736">
          <cell r="A736" t="str">
            <v>edital 295/2017 doc 21/12/2017</v>
          </cell>
          <cell r="B736" t="str">
            <v>6024.2017-0003303-1</v>
          </cell>
          <cell r="C736" t="str">
            <v xml:space="preserve"> </v>
          </cell>
          <cell r="D736" t="str">
            <v>SÉ</v>
          </cell>
          <cell r="G736" t="str">
            <v>337/SMADS/2018</v>
          </cell>
          <cell r="K736" t="str">
            <v>ASSOCIAÇÃO SOLIDARIEDADE E ESPERANÇA</v>
          </cell>
          <cell r="L736" t="str">
            <v>03.601.723/0006-49</v>
          </cell>
          <cell r="M736" t="str">
            <v>SCFV - MODALIDADE CCA: CENTRO PARA CRIANÇAS E ADOLESCENTES COM ATENDIMENTO DE 06 A 14 ANOS E 11 MESES</v>
          </cell>
          <cell r="N736" t="str">
            <v>CCA PAULO VI</v>
          </cell>
          <cell r="Y736">
            <v>120</v>
          </cell>
          <cell r="AC736">
            <v>43282</v>
          </cell>
          <cell r="AD736">
            <v>45107</v>
          </cell>
          <cell r="AE736">
            <v>43294</v>
          </cell>
          <cell r="AG736" t="str">
            <v>93.10.08.243.3013.2059.3.3.50.39.00.0X - MANUTENÇÃO E OPERAÇÃO DOS ESPAÇOS DE CONVIVÊNCIA E FORTALECIMENTO DE VÍNCULOS - CRIANÇAS E ADOLESCENTES</v>
          </cell>
          <cell r="AH736">
            <v>39247.08</v>
          </cell>
        </row>
        <row r="737">
          <cell r="A737" t="str">
            <v>196/2014 DOC 19/11/2014</v>
          </cell>
          <cell r="B737" t="str">
            <v>2014.0.321.380.8</v>
          </cell>
          <cell r="C737" t="str">
            <v>adaptado doc 13/07/2018</v>
          </cell>
          <cell r="D737" t="str">
            <v>SÉ</v>
          </cell>
          <cell r="G737" t="str">
            <v>002/SMADS/2015</v>
          </cell>
          <cell r="K737" t="str">
            <v>ASSOCIAÇÃO MARIA FLOS CARMELI</v>
          </cell>
          <cell r="L737" t="str">
            <v>06.272.037/0001-55</v>
          </cell>
          <cell r="M737" t="str">
            <v>SCFV - MODALIDADE CCA: CENTRO PARA CRIANÇAS E ADOLESCENTES COM ATENDIMENTO DE 06 A 14 ANOS E 11 MESES</v>
          </cell>
          <cell r="N737" t="str">
            <v>CCA CENTRO COMUNITÁRIO IRMÃ DERLY FABRES</v>
          </cell>
          <cell r="Y737">
            <v>120</v>
          </cell>
          <cell r="AC737">
            <v>42037</v>
          </cell>
          <cell r="AD737">
            <v>43862</v>
          </cell>
          <cell r="AE737">
            <v>42037</v>
          </cell>
          <cell r="AG737" t="str">
            <v>93.10.08.243.3013.2059.3.3.50.39.00.0X - MANUTENÇÃO E OPERAÇÃO DOS ESPAÇOS DE CONVIVÊNCIA E FORTALECIMENTO DE VÍNCULOS - CRIANÇAS E ADOLESCENTES</v>
          </cell>
          <cell r="AH737">
            <v>42856.46</v>
          </cell>
        </row>
        <row r="738">
          <cell r="A738" t="str">
            <v>465/2013 DOC 08/08/2013</v>
          </cell>
          <cell r="B738" t="str">
            <v>2013.0.199.244.1</v>
          </cell>
          <cell r="C738" t="str">
            <v>6024.2018/0003795-0 Edital 294/2018 doc 16/06/2018</v>
          </cell>
          <cell r="D738" t="str">
            <v>SÉ</v>
          </cell>
          <cell r="G738" t="str">
            <v>537/SMADS/2013</v>
          </cell>
          <cell r="K738" t="str">
            <v>ASSOCIAÇÃO NOVOLHAR</v>
          </cell>
          <cell r="L738" t="str">
            <v>03.767.604/0001-56</v>
          </cell>
          <cell r="M738" t="str">
            <v>SCFV - MODALIDADE CCA: CENTRO PARA CRIANÇAS E ADOLESCENTES COM ATENDIMENTO DE 06 A 14 ANOS E 11 MESES</v>
          </cell>
          <cell r="N738" t="str">
            <v>UM NOVO OLHAR SOBRE O BIXIGA</v>
          </cell>
          <cell r="Y738">
            <v>120</v>
          </cell>
          <cell r="AC738">
            <v>41579</v>
          </cell>
          <cell r="AD738">
            <v>43404</v>
          </cell>
          <cell r="AE738">
            <v>41579</v>
          </cell>
          <cell r="AG738" t="str">
            <v>93.10.08.243.3013.2059.3.3.50.39.00.0X - MANUTENÇÃO E OPERAÇÃO DOS ESPAÇOS DE CONVIVÊNCIA E FORTALECIMENTO DE VÍNCULOS - CRIANÇAS E ADOLESCENTES</v>
          </cell>
          <cell r="AH738">
            <v>47856.46</v>
          </cell>
        </row>
        <row r="740">
          <cell r="A740" t="str">
            <v>058/2014 doc 11/04/2014</v>
          </cell>
          <cell r="B740" t="str">
            <v>2014.0.086.468.9</v>
          </cell>
          <cell r="C740" t="str">
            <v>ADAPTADO DOC 18/05/2018</v>
          </cell>
          <cell r="D740" t="str">
            <v>CS</v>
          </cell>
          <cell r="G740" t="str">
            <v>094/SMADS/2014</v>
          </cell>
          <cell r="K740" t="str">
            <v>INSTITUTO ANCHIETA GRAJAU</v>
          </cell>
          <cell r="L740" t="str">
            <v>00.142.507/0001-80</v>
          </cell>
          <cell r="M740" t="str">
            <v>SCFV - MODALIDADE CCA: CENTRO PARA CRIANÇAS E ADOLESCENTES COM ATENDIMENTO DE 06 A 14 ANOS E 11 MESES</v>
          </cell>
          <cell r="N740" t="str">
            <v>ARTE &amp; EDUCAÇÃO - ANCHIETA</v>
          </cell>
          <cell r="Y740">
            <v>240</v>
          </cell>
          <cell r="AC740">
            <v>41801</v>
          </cell>
          <cell r="AD740">
            <v>43626</v>
          </cell>
          <cell r="AE740">
            <v>41801</v>
          </cell>
          <cell r="AG740" t="str">
            <v>93.10.08.243.3013.2059.3.3.50.39.00.0X - MANUTENÇÃO E OPERAÇÃO DOS ESPAÇOS DE CONVIVÊNCIA E FORTALECIMENTO DE VÍNCULOS - CRIANÇAS E ADOLESCENTES</v>
          </cell>
          <cell r="AH740">
            <v>75786.61</v>
          </cell>
        </row>
        <row r="741">
          <cell r="A741" t="str">
            <v>212/2015 DOC 13/08/2015</v>
          </cell>
          <cell r="B741" t="str">
            <v>2015.0.203.308.5</v>
          </cell>
          <cell r="C741" t="str">
            <v>adaptado doc 06/03/2018</v>
          </cell>
          <cell r="D741" t="str">
            <v>CS</v>
          </cell>
          <cell r="G741" t="str">
            <v>219/SMADS/2015</v>
          </cell>
          <cell r="K741" t="str">
            <v>GFWC CRÊ-SER</v>
          </cell>
          <cell r="L741" t="str">
            <v>07.376.674/0001-34</v>
          </cell>
          <cell r="M741" t="str">
            <v>SCFV - MODALIDADE CCA: CENTRO PARA CRIANÇAS E ADOLESCENTES COM ATENDIMENTO DE 06 A 14 ANOS E 11 MESES</v>
          </cell>
          <cell r="N741" t="str">
            <v>CCA CRÊ-SER</v>
          </cell>
          <cell r="Y741">
            <v>120</v>
          </cell>
          <cell r="AC741">
            <v>42325</v>
          </cell>
          <cell r="AD741">
            <v>44151</v>
          </cell>
          <cell r="AE741">
            <v>42325</v>
          </cell>
          <cell r="AG741" t="str">
            <v>93.10.08.243.3013.2059.3.3.50.39.00.0X - MANUTENÇÃO E OPERAÇÃO DOS ESPAÇOS DE CONVIVÊNCIA E FORTALECIMENTO DE VÍNCULOS - CRIANÇAS E ADOLESCENTES</v>
          </cell>
          <cell r="AH741">
            <v>43973.46</v>
          </cell>
        </row>
        <row r="742">
          <cell r="A742" t="str">
            <v xml:space="preserve"> edital 143/2017 doc 07/12/2017</v>
          </cell>
          <cell r="B742" t="str">
            <v>6024.2017-0002893-3</v>
          </cell>
          <cell r="D742" t="str">
            <v>CS</v>
          </cell>
          <cell r="G742" t="str">
            <v>106/SMADS/2018</v>
          </cell>
          <cell r="K742" t="str">
            <v>ASSOCIAÇÃO DOS MORADORES DE VILA ARCO IRIS - AMAI</v>
          </cell>
          <cell r="L742" t="str">
            <v>56.098.460/0001-59</v>
          </cell>
          <cell r="M742" t="str">
            <v>SCFV - MODALIDADE CCA: CENTRO PARA CRIANÇAS E ADOLESCENTES COM ATENDIMENTO DE 06 A 14 ANOS E 11 MESES</v>
          </cell>
          <cell r="N742" t="str">
            <v>CCA AMAI I – VILA ARCO IRIS</v>
          </cell>
          <cell r="Y742">
            <v>120</v>
          </cell>
          <cell r="AC742">
            <v>43191</v>
          </cell>
          <cell r="AD742">
            <v>45016</v>
          </cell>
          <cell r="AE742">
            <v>43199</v>
          </cell>
          <cell r="AG742" t="str">
            <v>93.10.08.243.3013.2059.3.3.50.39.00.0X - MANUTENÇÃO E OPERAÇÃO DOS ESPAÇOS DE CONVIVÊNCIA E FORTALECIMENTO DE VÍNCULOS - CRIANÇAS E ADOLESCENTES</v>
          </cell>
          <cell r="AH742">
            <v>42856.46</v>
          </cell>
        </row>
        <row r="743">
          <cell r="A743" t="str">
            <v>105/2015 DOC 11/04/2015</v>
          </cell>
          <cell r="B743" t="str">
            <v>2015.0.083.452.8</v>
          </cell>
          <cell r="C743" t="str">
            <v>ADAPTADO 22/02/2018</v>
          </cell>
          <cell r="D743" t="str">
            <v>CS</v>
          </cell>
          <cell r="G743" t="str">
            <v>084/SMADS/2015</v>
          </cell>
          <cell r="K743" t="str">
            <v>ASSOCIAÇÃO DOS MORADORES DE VILA ARCO IRIS - AMAI</v>
          </cell>
          <cell r="L743" t="str">
            <v>56.098.460/0001-59</v>
          </cell>
          <cell r="M743" t="str">
            <v>SCFV - MODALIDADE CCA: CENTRO PARA CRIANÇAS E ADOLESCENTES COM ATENDIMENTO DE 06 A 14 ANOS E 11 MESES</v>
          </cell>
          <cell r="N743" t="str">
            <v>CCA AMAI II - CONJ. HAB. BRIG. FARIA LIMA</v>
          </cell>
          <cell r="Y743">
            <v>120</v>
          </cell>
          <cell r="AC743">
            <v>42186</v>
          </cell>
          <cell r="AD743">
            <v>44012</v>
          </cell>
          <cell r="AE743">
            <v>42185</v>
          </cell>
          <cell r="AG743" t="str">
            <v>93.10.08.243.3013.2059.3.3.50.39.00.0X - MANUTENÇÃO E OPERAÇÃO DOS ESPAÇOS DE CONVIVÊNCIA E FORTALECIMENTO DE VÍNCULOS - CRIANÇAS E ADOLESCENTES</v>
          </cell>
          <cell r="AH743">
            <v>46868.43</v>
          </cell>
        </row>
        <row r="744">
          <cell r="A744" t="str">
            <v>017/2016 DOC 14/01/2016</v>
          </cell>
          <cell r="B744" t="str">
            <v>2015.0.327.374.8</v>
          </cell>
          <cell r="C744" t="str">
            <v>adaptado doc 23/02/2018</v>
          </cell>
          <cell r="D744" t="str">
            <v>CS</v>
          </cell>
          <cell r="G744" t="str">
            <v>107/SMADS/2016</v>
          </cell>
          <cell r="K744" t="str">
            <v>FUNDAÇÃO FÉ E ALEGRIA DO BRASIL</v>
          </cell>
          <cell r="L744" t="str">
            <v>46.250.411/0001-36</v>
          </cell>
          <cell r="M744" t="str">
            <v>SCFV - MODALIDADE CCA: CENTRO PARA CRIANÇAS E ADOLESCENTES COM ATENDIMENTO DE 06 A 14 ANOS E 11 MESES</v>
          </cell>
          <cell r="N744" t="str">
            <v>CCA FÉ E ALEGRIA JARDIM SHANGRI-LÁ</v>
          </cell>
          <cell r="Y744">
            <v>120</v>
          </cell>
          <cell r="AC744">
            <v>42522</v>
          </cell>
          <cell r="AD744">
            <v>44347</v>
          </cell>
          <cell r="AE744">
            <v>42522</v>
          </cell>
          <cell r="AG744" t="str">
            <v>93.10.08.243.3013.2059.3.3.50.39.00.0X - MANUTENÇÃO E OPERAÇÃO DOS ESPAÇOS DE CONVIVÊNCIA E FORTALECIMENTO DE VÍNCULOS - CRIANÇAS E ADOLESCENTES</v>
          </cell>
          <cell r="AH744">
            <v>39247.08</v>
          </cell>
        </row>
        <row r="745">
          <cell r="A745" t="str">
            <v>143/2016 doc 19/08/2016</v>
          </cell>
          <cell r="B745" t="str">
            <v>2016.0.178.861.0</v>
          </cell>
          <cell r="C745" t="str">
            <v>adaptado doc 23/02/2018</v>
          </cell>
          <cell r="D745" t="str">
            <v>CS</v>
          </cell>
          <cell r="G745" t="str">
            <v>181/SMADS/2016</v>
          </cell>
          <cell r="K745" t="str">
            <v>INSTITUTO VIVA MELHOR</v>
          </cell>
          <cell r="L745" t="str">
            <v>08.002.631/0001-51</v>
          </cell>
          <cell r="M745" t="str">
            <v>SCFV - MODALIDADE CCA: CENTRO PARA CRIANÇAS E ADOLESCENTES COM ATENDIMENTO DE 06 A 14 ANOS E 11 MESES</v>
          </cell>
          <cell r="N745" t="str">
            <v>CCA IVM</v>
          </cell>
          <cell r="Y745">
            <v>120</v>
          </cell>
          <cell r="AC745">
            <v>42675</v>
          </cell>
          <cell r="AD745">
            <v>44500</v>
          </cell>
          <cell r="AE745">
            <v>42675</v>
          </cell>
          <cell r="AG745" t="str">
            <v>93.10.08.243.3013.2059.3.3.50.39.00.0X - MANUTENÇÃO E OPERAÇÃO DOS ESPAÇOS DE CONVIVÊNCIA E FORTALECIMENTO DE VÍNCULOS - CRIANÇAS E ADOLESCENTES</v>
          </cell>
          <cell r="AH745">
            <v>47856.46</v>
          </cell>
        </row>
        <row r="746">
          <cell r="A746" t="str">
            <v xml:space="preserve"> edital 086/2017 doc 05/12/2017</v>
          </cell>
          <cell r="B746" t="str">
            <v>6024.2017-0002899-2</v>
          </cell>
          <cell r="D746" t="str">
            <v>CS</v>
          </cell>
          <cell r="G746" t="str">
            <v>132/SMADS/2018</v>
          </cell>
          <cell r="K746" t="str">
            <v>CENTRO DE PROMOÇÃO SOCIAL BORORÉ</v>
          </cell>
          <cell r="L746" t="str">
            <v>59.936.781/0001-73</v>
          </cell>
          <cell r="M746" t="str">
            <v>SCFV - MODALIDADE CCA: CENTRO PARA CRIANÇAS E ADOLESCENTES COM ATENDIMENTO DE 06 A 14 ANOS E 11 MESES</v>
          </cell>
          <cell r="N746" t="str">
            <v>PADRE GIUSEPPE PEGORARO</v>
          </cell>
          <cell r="Y746">
            <v>210</v>
          </cell>
          <cell r="AC746">
            <v>43191</v>
          </cell>
          <cell r="AD746">
            <v>45016</v>
          </cell>
          <cell r="AE746">
            <v>43203</v>
          </cell>
          <cell r="AG746" t="str">
            <v>93.10.08.243.3013.2059.3.3.50.39.00.0X - MANUTENÇÃO E OPERAÇÃO DOS ESPAÇOS DE CONVIVÊNCIA E FORTALECIMENTO DE VÍNCULOS - CRIANÇAS E ADOLESCENTES</v>
          </cell>
          <cell r="AH746">
            <v>63691.71</v>
          </cell>
        </row>
        <row r="747">
          <cell r="A747" t="str">
            <v>Edital 093/2017 doc 05/12/2017</v>
          </cell>
          <cell r="B747" t="str">
            <v>6024.2017-0002894-1</v>
          </cell>
          <cell r="C747" t="str">
            <v xml:space="preserve"> </v>
          </cell>
          <cell r="D747" t="str">
            <v>CS</v>
          </cell>
          <cell r="G747" t="str">
            <v>294/SMADS/2018</v>
          </cell>
          <cell r="K747" t="str">
            <v>ASSOCIAÇÃO AMIGOS DO JARDIM REIMBERG</v>
          </cell>
          <cell r="L747" t="str">
            <v>55.647.887/0001-04</v>
          </cell>
          <cell r="M747" t="str">
            <v>SCFV - MODALIDADE CCA: CENTRO PARA CRIANÇAS E ADOLESCENTES COM ATENDIMENTO DE 06 A 14 ANOS E 11 MESES</v>
          </cell>
          <cell r="N747" t="str">
            <v>JOSÉ RAMOS FILHO</v>
          </cell>
          <cell r="Y747">
            <v>90</v>
          </cell>
          <cell r="AC747">
            <v>43282</v>
          </cell>
          <cell r="AD747">
            <v>45107</v>
          </cell>
          <cell r="AE747">
            <v>43292</v>
          </cell>
          <cell r="AG747" t="str">
            <v>93.10.08.243.3013.2059.3.3.50.39.00.0X - MANUTENÇÃO E OPERAÇÃO DOS ESPAÇOS DE CONVIVÊNCIA E FORTALECIMENTO DE VÍNCULOS - CRIANÇAS E ADOLESCENTES</v>
          </cell>
          <cell r="AH747">
            <v>36088.69</v>
          </cell>
        </row>
        <row r="748">
          <cell r="A748" t="str">
            <v xml:space="preserve"> edital 012/2018 doc 24/01/2018</v>
          </cell>
          <cell r="B748" t="str">
            <v>6024.2018-0000086-0</v>
          </cell>
          <cell r="D748" t="str">
            <v>CS</v>
          </cell>
          <cell r="G748" t="str">
            <v>237/SMADS/2018</v>
          </cell>
          <cell r="K748" t="str">
            <v xml:space="preserve">A MÃO COOPERADORA - OBRAS SOCIAIS E EDUCACIONAIS </v>
          </cell>
          <cell r="L748" t="str">
            <v>52.582.202/0001-92</v>
          </cell>
          <cell r="M748" t="str">
            <v>SCFV - MODALIDADE CCA: CENTRO PARA CRIANÇAS E ADOLESCENTES COM ATENDIMENTO DE 06 A 14 ANOS E 11 MESES</v>
          </cell>
          <cell r="N748" t="str">
            <v>CCA AMCOSE</v>
          </cell>
          <cell r="Y748">
            <v>120</v>
          </cell>
          <cell r="AC748">
            <v>43252</v>
          </cell>
          <cell r="AD748">
            <v>45077</v>
          </cell>
          <cell r="AE748">
            <v>43258</v>
          </cell>
          <cell r="AG748" t="str">
            <v>93.10.08.243.3013.2059.3.3.50.39.00.0X - MANUTENÇÃO E OPERAÇÃO DOS ESPAÇOS DE CONVIVÊNCIA E FORTALECIMENTO DE VÍNCULOS - CRIANÇAS E ADOLESCENTES</v>
          </cell>
          <cell r="AH748">
            <v>42856.46</v>
          </cell>
        </row>
        <row r="749">
          <cell r="A749" t="str">
            <v>069/2014 DOC 29/04/2014</v>
          </cell>
          <cell r="B749" t="str">
            <v>2014.0.110.248.0</v>
          </cell>
          <cell r="C749" t="str">
            <v>adaptado doc 27/06/2018</v>
          </cell>
          <cell r="D749" t="str">
            <v>CS</v>
          </cell>
          <cell r="G749" t="str">
            <v>170/SMADS/2014</v>
          </cell>
          <cell r="K749" t="str">
            <v xml:space="preserve">A MÃO COOPERADORA - OBRAS SOCIAIS E EDUCACIONAIS </v>
          </cell>
          <cell r="L749" t="str">
            <v>52.582.202/0001-92</v>
          </cell>
          <cell r="M749" t="str">
            <v>SCFV - MODALIDADE CCA: CENTRO PARA CRIANÇAS E ADOLESCENTES COM ATENDIMENTO DE 06 A 14 ANOS E 11 MESES</v>
          </cell>
          <cell r="Y749">
            <v>150</v>
          </cell>
          <cell r="AC749">
            <v>41927</v>
          </cell>
          <cell r="AD749">
            <v>43752</v>
          </cell>
          <cell r="AE749">
            <v>41927</v>
          </cell>
          <cell r="AG749" t="str">
            <v>93.10.08.243.3013.2059.3.3.50.39.00.0X - MANUTENÇÃO E OPERAÇÃO DOS ESPAÇOS DE CONVIVÊNCIA E FORTALECIMENTO DE VÍNCULOS - CRIANÇAS E ADOLESCENTES</v>
          </cell>
          <cell r="AH749">
            <v>53071.11</v>
          </cell>
        </row>
        <row r="750">
          <cell r="A750" t="str">
            <v xml:space="preserve"> Edital 164/2017 doc 19/12/2017</v>
          </cell>
          <cell r="B750" t="str">
            <v>6024.2017-0002859-3</v>
          </cell>
          <cell r="D750" t="str">
            <v>CS</v>
          </cell>
          <cell r="G750" t="str">
            <v>136/SMADS/2018</v>
          </cell>
          <cell r="K750" t="str">
            <v>AÇÃO SOCIAL SANTA RITA DE CASSIA</v>
          </cell>
          <cell r="L750" t="str">
            <v>50.679.489/0001-48</v>
          </cell>
          <cell r="M750" t="str">
            <v>SCFV - MODALIDADE CCA: CENTRO PARA CRIANÇAS E ADOLESCENTES COM ATENDIMENTO DE 06 A 14 ANOS E 11 MESES</v>
          </cell>
          <cell r="N750" t="str">
            <v>SANTA RITA DE CÁSSIA</v>
          </cell>
          <cell r="Y750">
            <v>210</v>
          </cell>
          <cell r="AC750">
            <v>43191</v>
          </cell>
          <cell r="AD750">
            <v>45016</v>
          </cell>
          <cell r="AE750">
            <v>43206</v>
          </cell>
          <cell r="AG750" t="str">
            <v>93.10.08.243.3013.2059.3.3.50.39.00.0X - MANUTENÇÃO E OPERAÇÃO DOS ESPAÇOS DE CONVIVÊNCIA E FORTALECIMENTO DE VÍNCULOS - CRIANÇAS E ADOLESCENTES</v>
          </cell>
          <cell r="AH750">
            <v>69018.850000000006</v>
          </cell>
        </row>
        <row r="751">
          <cell r="A751" t="str">
            <v>edital 148/2017 doc 15/12/2017</v>
          </cell>
          <cell r="B751" t="str">
            <v>6024.2017-0002898-4</v>
          </cell>
          <cell r="C751" t="str">
            <v xml:space="preserve"> </v>
          </cell>
          <cell r="D751" t="str">
            <v>CS</v>
          </cell>
          <cell r="G751" t="str">
            <v>248/SMADS/2018</v>
          </cell>
          <cell r="K751" t="str">
            <v>PROGRAMA COMUNITÁRIO DA RECONCILIAÇÃO</v>
          </cell>
          <cell r="L751" t="str">
            <v>96.532.973/0001-40</v>
          </cell>
          <cell r="M751" t="str">
            <v>SCFV - MODALIDADE CCA: CENTRO PARA CRIANÇAS E ADOLESCENTES COM ATENDIMENTO DE 06 A 14 ANOS E 11 MESES</v>
          </cell>
          <cell r="N751" t="str">
            <v>CCA RECONCILIAÇÃO</v>
          </cell>
          <cell r="Y751">
            <v>360</v>
          </cell>
          <cell r="AC751">
            <v>43191</v>
          </cell>
          <cell r="AD751">
            <v>45077</v>
          </cell>
          <cell r="AE751">
            <v>43259</v>
          </cell>
          <cell r="AG751" t="str">
            <v>93.10.08.243.3013.2059.3.3.50.39.00.0X - MANUTENÇÃO E OPERAÇÃO DOS ESPAÇOS DE CONVIVÊNCIA E FORTALECIMENTO DE VÍNCULOS - CRIANÇAS E ADOLESCENTES</v>
          </cell>
          <cell r="AH751">
            <v>98744.73</v>
          </cell>
        </row>
        <row r="752">
          <cell r="A752" t="str">
            <v>Edital 220/2018 doc 05/05/2018</v>
          </cell>
          <cell r="B752" t="str">
            <v>6024.2018-0002752-1</v>
          </cell>
          <cell r="D752" t="str">
            <v>CS</v>
          </cell>
          <cell r="G752" t="str">
            <v>464/SMADS/2018</v>
          </cell>
          <cell r="K752" t="str">
            <v>CENTRO COMUNITÁRIO JARDIM AUTÓDROMO</v>
          </cell>
          <cell r="L752" t="str">
            <v>57.184.723/0001-05</v>
          </cell>
          <cell r="M752" t="str">
            <v>SCFV - MODALIDADE CCA: CENTRO PARA CRIANÇAS E ADOLESCENTES COM ATENDIMENTO DE 06 A 14 ANOS E 11 MESES</v>
          </cell>
          <cell r="N752" t="str">
            <v>CCA IRMÃ AGOSTINA</v>
          </cell>
          <cell r="Y752">
            <v>180</v>
          </cell>
          <cell r="AC752">
            <v>43344</v>
          </cell>
          <cell r="AD752">
            <v>45169</v>
          </cell>
          <cell r="AE752">
            <v>43349</v>
          </cell>
          <cell r="AG752" t="str">
            <v>93.10.08.243.3013.2059.3.3.50.39.00.0X - MANUTENÇÃO E OPERAÇÃO DOS ESPAÇOS DE CONVIVÊNCIA E FORTALECIMENTO DE VÍNCULOS - CRIANÇAS E ADOLESCENTES</v>
          </cell>
          <cell r="AH752">
            <v>54701.9</v>
          </cell>
        </row>
        <row r="753">
          <cell r="A753" t="str">
            <v>229/2015 DOC 13/08/2015</v>
          </cell>
          <cell r="B753" t="str">
            <v>2015.0.203.311.5</v>
          </cell>
          <cell r="C753" t="str">
            <v>adaptado doc 06/03/2018</v>
          </cell>
          <cell r="D753" t="str">
            <v>CS</v>
          </cell>
          <cell r="G753" t="str">
            <v>238/SMADS/2015</v>
          </cell>
          <cell r="K753" t="str">
            <v>CENTRO COMUNITÁRIO JARDIM AUTÓDROMO</v>
          </cell>
          <cell r="L753" t="str">
            <v>57.184.723/0001-05</v>
          </cell>
          <cell r="M753" t="str">
            <v>SCFV - MODALIDADE CCA: CENTRO PARA CRIANÇAS E ADOLESCENTES COM ATENDIMENTO DE 06 A 14 ANOS E 11 MESES</v>
          </cell>
          <cell r="N753" t="str">
            <v>CCA JARDIM SABIÁ (CNPJ sob o nº 57.184.723/0015-00)</v>
          </cell>
          <cell r="Y753">
            <v>120</v>
          </cell>
          <cell r="AC753">
            <v>42370</v>
          </cell>
          <cell r="AD753">
            <v>44196</v>
          </cell>
          <cell r="AE753">
            <v>42368</v>
          </cell>
          <cell r="AG753" t="str">
            <v>93.10.08.243.3013.2059.3.3.50.39.00.0X - MANUTENÇÃO E OPERAÇÃO DOS ESPAÇOS DE CONVIVÊNCIA E FORTALECIMENTO DE VÍNCULOS - CRIANÇAS E ADOLESCENTES</v>
          </cell>
          <cell r="AH753">
            <v>39247.08</v>
          </cell>
        </row>
        <row r="754">
          <cell r="A754" t="str">
            <v>edital 089-2017 doc 05/12/2017</v>
          </cell>
          <cell r="B754" t="str">
            <v>6024.2017-0002884-4</v>
          </cell>
          <cell r="C754" t="str">
            <v xml:space="preserve"> </v>
          </cell>
          <cell r="D754" t="str">
            <v>CS</v>
          </cell>
          <cell r="G754" t="str">
            <v>096/SMADS/2018</v>
          </cell>
          <cell r="K754" t="str">
            <v>INSTITUTO DAS IRMÃS DE SANTA DOROTÉIA</v>
          </cell>
          <cell r="L754" t="str">
            <v>01.212.674/0001-12</v>
          </cell>
          <cell r="M754" t="str">
            <v>SCFV - MODALIDADE CCA: CENTRO PARA CRIANÇAS E ADOLESCENTES COM ATENDIMENTO DE 06 A 14 ANOS E 11 MESES</v>
          </cell>
          <cell r="N754" t="str">
            <v>CCA CENTRO DE CONVIVÊNCIA SANTA DOROTÉIA</v>
          </cell>
          <cell r="Y754">
            <v>180</v>
          </cell>
          <cell r="AC754">
            <v>43191</v>
          </cell>
          <cell r="AD754">
            <v>45016</v>
          </cell>
          <cell r="AE754">
            <v>43194</v>
          </cell>
          <cell r="AG754" t="str">
            <v>93.10.08.243.3013.2059.3.3.50.39.00.0X - MANUTENÇÃO E OPERAÇÃO DOS ESPAÇOS DE CONVIVÊNCIA E FORTALECIMENTO DE VÍNCULOS - CRIANÇAS E ADOLESCENTES</v>
          </cell>
          <cell r="AH754">
            <v>57334.04</v>
          </cell>
        </row>
        <row r="755">
          <cell r="A755" t="str">
            <v>034/2016 DOC 30/01/2016</v>
          </cell>
          <cell r="B755" t="str">
            <v>2015.0.327.376.4</v>
          </cell>
          <cell r="C755" t="str">
            <v>adaptado doc 23/02/2018</v>
          </cell>
          <cell r="D755" t="str">
            <v>CS</v>
          </cell>
          <cell r="G755" t="str">
            <v>109/SMADS/2016</v>
          </cell>
          <cell r="K755" t="str">
            <v>ASSOCIAÇÃO COMUNITÁRIA AURI VERDE</v>
          </cell>
          <cell r="L755" t="str">
            <v>67.841.643/0001-39</v>
          </cell>
          <cell r="M755" t="str">
            <v>SCFV - MODALIDADE CCA: CENTRO PARA CRIANÇAS E ADOLESCENTES COM ATENDIMENTO DE 06 A 14 ANOS E 11 MESES</v>
          </cell>
          <cell r="N755" t="str">
            <v>CCA AURI VERDE</v>
          </cell>
          <cell r="Y755">
            <v>180</v>
          </cell>
          <cell r="AC755">
            <v>42522</v>
          </cell>
          <cell r="AD755">
            <v>44347</v>
          </cell>
          <cell r="AE755">
            <v>42522</v>
          </cell>
          <cell r="AG755" t="str">
            <v>93.10.08.243.3013.2059.3.3.50.39.00.0X - MANUTENÇÃO E OPERAÇÃO DOS ESPAÇOS DE CONVIVÊNCIA E FORTALECIMENTO DE VÍNCULOS - CRIANÇAS E ADOLESCENTES</v>
          </cell>
          <cell r="AH755">
            <v>67403.17</v>
          </cell>
        </row>
        <row r="756">
          <cell r="A756" t="str">
            <v>146/2016 DOC 26/08/2016</v>
          </cell>
          <cell r="B756" t="str">
            <v>2016.0.178.863.7</v>
          </cell>
          <cell r="C756" t="str">
            <v>ADAPTADO 22/02/2018</v>
          </cell>
          <cell r="D756" t="str">
            <v>CS</v>
          </cell>
          <cell r="G756" t="str">
            <v>204/SMADS/2016</v>
          </cell>
          <cell r="K756" t="str">
            <v>CENTRO SOCIAL COMUNITÁRIO JARDIM PRIMAVERA</v>
          </cell>
          <cell r="L756" t="str">
            <v>47.424.296/0001-31</v>
          </cell>
          <cell r="M756" t="str">
            <v>SCFV - MODALIDADE CCA: CENTRO PARA CRIANÇAS E ADOLESCENTES COM ATENDIMENTO DE 06 A 14 ANOS E 11 MESES</v>
          </cell>
          <cell r="N756" t="str">
            <v>CCA FREI LEONEL</v>
          </cell>
          <cell r="Y756">
            <v>120</v>
          </cell>
          <cell r="AC756">
            <v>42705</v>
          </cell>
          <cell r="AD756">
            <v>44530</v>
          </cell>
          <cell r="AE756">
            <v>42704</v>
          </cell>
          <cell r="AG756" t="str">
            <v>93.10.08.243.3013.2059.3.3.50.39.00.0X - MANUTENÇÃO E OPERAÇÃO DOS ESPAÇOS DE CONVIVÊNCIA E FORTALECIMENTO DE VÍNCULOS - CRIANÇAS E ADOLESCENTES</v>
          </cell>
          <cell r="AH756">
            <v>46561.09</v>
          </cell>
        </row>
        <row r="757">
          <cell r="A757" t="str">
            <v>Edital 018/2018 doc 24/01/2018</v>
          </cell>
          <cell r="B757" t="str">
            <v>6024.2018-0000095-0</v>
          </cell>
          <cell r="C757" t="str">
            <v xml:space="preserve"> </v>
          </cell>
          <cell r="D757" t="str">
            <v>CS</v>
          </cell>
          <cell r="G757" t="str">
            <v>240/SMADS/2018</v>
          </cell>
          <cell r="K757" t="str">
            <v>CENTRO COMUNITÁRIO JARDIM IPANEMA</v>
          </cell>
          <cell r="L757" t="str">
            <v>50.708.486/0001-95</v>
          </cell>
          <cell r="M757" t="str">
            <v>SCFV - MODALIDADE CCA: CENTRO PARA CRIANÇAS E ADOLESCENTES COM ATENDIMENTO DE 06 A 14 ANOS E 11 MESES</v>
          </cell>
          <cell r="N757" t="str">
            <v>CCA JARDIM IPANEMA</v>
          </cell>
          <cell r="Y757">
            <v>240</v>
          </cell>
          <cell r="AC757">
            <v>43252</v>
          </cell>
          <cell r="AD757">
            <v>45077</v>
          </cell>
          <cell r="AE757">
            <v>43259</v>
          </cell>
          <cell r="AG757" t="str">
            <v>93.10.08.243.3013.2059.3.3.50.39.00.0X - MANUTENÇÃO E OPERAÇÃO DOS ESPAÇOS DE CONVIVÊNCIA E FORTALECIMENTO DE VÍNCULOS - CRIANÇAS E ADOLESCENTES</v>
          </cell>
          <cell r="AH757">
            <v>70236.03</v>
          </cell>
        </row>
        <row r="758">
          <cell r="A758" t="str">
            <v>edital 216/2018 doc 05/05/2018</v>
          </cell>
          <cell r="B758" t="str">
            <v>6024.2018/0002795-5</v>
          </cell>
          <cell r="D758" t="str">
            <v>CS</v>
          </cell>
          <cell r="G758" t="str">
            <v>437/SMADS/2018</v>
          </cell>
          <cell r="K758" t="str">
            <v>CENTRO COMUNITÁRIO JARDIM AUTÓDROMO</v>
          </cell>
          <cell r="L758" t="str">
            <v>57.184.723/0001-05</v>
          </cell>
          <cell r="M758" t="str">
            <v>SCFV - MODALIDADE CCA: CENTRO PARA CRIANÇAS E ADOLESCENTES COM ATENDIMENTO DE 06 A 14 ANOS E 11 MESES</v>
          </cell>
          <cell r="N758" t="str">
            <v>CCA FREI REGINALDO</v>
          </cell>
          <cell r="Y758">
            <v>180</v>
          </cell>
          <cell r="AC758">
            <v>43344</v>
          </cell>
          <cell r="AD758">
            <v>45169</v>
          </cell>
          <cell r="AE758">
            <v>43341</v>
          </cell>
          <cell r="AG758" t="str">
            <v>93.10.08.243.3013.2059.3.3.50.39.00.0X - MANUTENÇÃO E OPERAÇÃO DOS ESPAÇOS DE CONVIVÊNCIA E FORTALECIMENTO DE VÍNCULOS - CRIANÇAS E ADOLESCENTES</v>
          </cell>
          <cell r="AH758">
            <v>54701.9</v>
          </cell>
        </row>
        <row r="759">
          <cell r="A759" t="str">
            <v>148/2016 DOC 26/08/2016</v>
          </cell>
          <cell r="B759" t="str">
            <v>2016.0.178.857.2</v>
          </cell>
          <cell r="C759" t="str">
            <v>adaptado doc 06/03/2018</v>
          </cell>
          <cell r="D759" t="str">
            <v>CS</v>
          </cell>
          <cell r="G759" t="str">
            <v>210/SMADS/2016</v>
          </cell>
          <cell r="K759" t="str">
            <v>CENTRO DE OBRAS SOCIAIS NOSSA SENHORA DAS GRAÇAS DA CAPELA DO SOCORRO - CONOSCO</v>
          </cell>
          <cell r="L759" t="str">
            <v>02.970.204/0001-80</v>
          </cell>
          <cell r="M759" t="str">
            <v>SCFV - MODALIDADE CCA: CENTRO PARA CRIANÇAS E ADOLESCENTES COM ATENDIMENTO DE 06 A 14 ANOS E 11 MESES</v>
          </cell>
          <cell r="N759" t="str">
            <v>CCA GAIVOTAS</v>
          </cell>
          <cell r="Y759">
            <v>120</v>
          </cell>
          <cell r="AC759">
            <v>42736</v>
          </cell>
          <cell r="AD759">
            <v>44561</v>
          </cell>
          <cell r="AE759">
            <v>42734</v>
          </cell>
          <cell r="AG759" t="str">
            <v>93.10.08.243.3013.2059.3.3.50.39.00.0X - MANUTENÇÃO E OPERAÇÃO DOS ESPAÇOS DE CONVIVÊNCIA E FORTALECIMENTO DE VÍNCULOS - CRIANÇAS E ADOLESCENTES</v>
          </cell>
          <cell r="AH759">
            <v>45487.35</v>
          </cell>
        </row>
        <row r="760">
          <cell r="A760" t="str">
            <v>190/2016 doc 04/11/2016</v>
          </cell>
          <cell r="B760" t="str">
            <v>2016.0.230.679.2</v>
          </cell>
          <cell r="C760" t="str">
            <v>ADAPTADO DOC 01/03/2018</v>
          </cell>
          <cell r="D760" t="str">
            <v>CS</v>
          </cell>
          <cell r="G760" t="str">
            <v>044/SMADS/2017</v>
          </cell>
          <cell r="K760" t="str">
            <v>CENTRO DE OBRAS SOCIAIS NOSSA SENHORA DAS GRAÇAS DA CAPELA DO SOCORRO - CONOSCO</v>
          </cell>
          <cell r="L760" t="str">
            <v>02.970.204/0001-80</v>
          </cell>
          <cell r="M760" t="str">
            <v>SCFV - MODALIDADE CCA: CENTRO PARA CRIANÇAS E ADOLESCENTES COM ATENDIMENTO DE 06 A 14 ANOS E 11 MESES</v>
          </cell>
          <cell r="N760" t="str">
            <v>CONOSCO</v>
          </cell>
          <cell r="Y760">
            <v>120</v>
          </cell>
          <cell r="AC760">
            <v>42826</v>
          </cell>
          <cell r="AD760">
            <v>43555</v>
          </cell>
          <cell r="AE760">
            <v>42824</v>
          </cell>
          <cell r="AG760" t="str">
            <v>93.10.08.243.3013.2059.3.3.50.39.00.0X - MANUTENÇÃO E OPERAÇÃO DOS ESPAÇOS DE CONVIVÊNCIA E FORTALECIMENTO DE VÍNCULOS - CRIANÇAS E ADOLESCENTES</v>
          </cell>
          <cell r="AH760">
            <v>46892.26</v>
          </cell>
        </row>
        <row r="761">
          <cell r="A761" t="str">
            <v>165/2014 DOC 18/09/2014</v>
          </cell>
          <cell r="B761" t="str">
            <v>2014.0.255.098.3</v>
          </cell>
          <cell r="C761" t="str">
            <v>ADAPTADO DOC 18/05/2018</v>
          </cell>
          <cell r="D761" t="str">
            <v>CS</v>
          </cell>
          <cell r="G761" t="str">
            <v>202/SMADS/2014</v>
          </cell>
          <cell r="K761" t="str">
            <v>CENTRO DE ORIENTAÇÃO E EDUCAÇÃO À JUVENTUDE</v>
          </cell>
          <cell r="L761" t="str">
            <v>02.467.531/0001-14</v>
          </cell>
          <cell r="M761" t="str">
            <v>SCFV - MODALIDADE CCA: CENTRO PARA CRIANÇAS E ADOLESCENTES COM ATENDIMENTO DE 06 A 14 ANOS E 11 MESES</v>
          </cell>
          <cell r="N761" t="str">
            <v>CCA PROJETO SOL</v>
          </cell>
          <cell r="Y761">
            <v>180</v>
          </cell>
          <cell r="AC761">
            <v>41940</v>
          </cell>
          <cell r="AD761">
            <v>43765</v>
          </cell>
          <cell r="AE761">
            <v>41940</v>
          </cell>
          <cell r="AG761" t="str">
            <v>93.10.08.243.3013.2059.3.3.50.39.00.0X - MANUTENÇÃO E OPERAÇÃO DOS ESPAÇOS DE CONVIVÊNCIA E FORTALECIMENTO DE VÍNCULOS - CRIANÇAS E ADOLESCENTES</v>
          </cell>
          <cell r="AH761">
            <v>57334.04</v>
          </cell>
        </row>
        <row r="763">
          <cell r="A763" t="str">
            <v>Edital 179/2017 doc 19/12/2017</v>
          </cell>
          <cell r="B763" t="str">
            <v>6024.2017-0003078-4</v>
          </cell>
          <cell r="C763" t="str">
            <v xml:space="preserve"> </v>
          </cell>
          <cell r="D763" t="str">
            <v>JT</v>
          </cell>
          <cell r="G763" t="str">
            <v>099/SMADS/2018</v>
          </cell>
          <cell r="K763" t="str">
            <v>NUCLEO ASSISTENCIAL FRATERNIDADE</v>
          </cell>
          <cell r="L763" t="str">
            <v>58.930.447/0001-40</v>
          </cell>
          <cell r="M763" t="str">
            <v>SCFV - MODALIDADE CCA: CENTRO PARA CRIANÇAS E ADOLESCENTES COM ATENDIMENTO DE 06 A 14 ANOS E 11 MESES</v>
          </cell>
          <cell r="N763" t="str">
            <v>CCA FRATERNIDADE</v>
          </cell>
          <cell r="Y763">
            <v>150</v>
          </cell>
          <cell r="AC763">
            <v>43191</v>
          </cell>
          <cell r="AD763">
            <v>45016</v>
          </cell>
          <cell r="AE763">
            <v>43200</v>
          </cell>
          <cell r="AG763" t="str">
            <v>93.10.08.243.3013.2059.3.3.50.39.00.0X - MANUTENÇÃO E OPERAÇÃO DOS ESPAÇOS DE CONVIVÊNCIA E FORTALECIMENTO DE VÍNCULOS - CRIANÇAS E ADOLESCENTES</v>
          </cell>
          <cell r="AH763">
            <v>47143.75</v>
          </cell>
        </row>
        <row r="764">
          <cell r="A764" t="str">
            <v>551/2013 doc 09/10/2013</v>
          </cell>
          <cell r="B764" t="str">
            <v>2013.0.208.638.0</v>
          </cell>
          <cell r="C764" t="str">
            <v>adaptado doc 19/04/2018 // DOC 27/10/2018 EDITAL 455/SMADS/2018 - 6024.2018.0009300-1</v>
          </cell>
          <cell r="D764" t="str">
            <v>JT</v>
          </cell>
          <cell r="G764" t="str">
            <v>005/SMADS/2014</v>
          </cell>
          <cell r="K764" t="str">
            <v>ASSOCIAÇÃO DE MULHERES AMIGAS DE JOVA RURAL</v>
          </cell>
          <cell r="L764" t="str">
            <v>00.346.741/0001-29</v>
          </cell>
          <cell r="M764" t="str">
            <v>SCFV - MODALIDADE CCA: CENTRO PARA CRIANÇAS E ADOLESCENTES COM ATENDIMENTO DE 06 A 14 ANOS E 11 MESES</v>
          </cell>
          <cell r="N764" t="str">
            <v>CCA JOVA RURAL I</v>
          </cell>
          <cell r="Y764">
            <v>120</v>
          </cell>
          <cell r="AC764">
            <v>41671</v>
          </cell>
          <cell r="AD764">
            <v>43496</v>
          </cell>
          <cell r="AE764">
            <v>41670</v>
          </cell>
          <cell r="AG764" t="str">
            <v>93.10.08.243.3013.2059.3.3.50.39.00.0X - MANUTENÇÃO E OPERAÇÃO DOS ESPAÇOS DE CONVIVÊNCIA E FORTALECIMENTO DE VÍNCULOS - CRIANÇAS E ADOLESCENTES</v>
          </cell>
          <cell r="AH764">
            <v>37492.32</v>
          </cell>
        </row>
        <row r="765">
          <cell r="A765" t="str">
            <v xml:space="preserve">243/2015 doc </v>
          </cell>
          <cell r="B765" t="str">
            <v>2015.0.211.528.6</v>
          </cell>
          <cell r="C765" t="str">
            <v>ADAPTADO DOC 02/02/2018</v>
          </cell>
          <cell r="D765" t="str">
            <v>JT</v>
          </cell>
          <cell r="G765" t="str">
            <v>213/SMADS/2015</v>
          </cell>
          <cell r="K765" t="str">
            <v>ASSOCIAÇÃO DE MULHERES AMIGAS DE JOVA RURAL</v>
          </cell>
          <cell r="L765" t="str">
            <v>00.346.741/0001-29</v>
          </cell>
          <cell r="M765" t="str">
            <v>SCFV - MODALIDADE CCA: CENTRO PARA CRIANÇAS E ADOLESCENTES COM ATENDIMENTO DE 06 A 14 ANOS E 11 MESES</v>
          </cell>
          <cell r="N765" t="str">
            <v>JARDIM FELICIDADE</v>
          </cell>
          <cell r="Y765">
            <v>120</v>
          </cell>
          <cell r="AC765">
            <v>42312</v>
          </cell>
          <cell r="AD765">
            <v>44138</v>
          </cell>
          <cell r="AE765">
            <v>42312</v>
          </cell>
          <cell r="AG765" t="str">
            <v>93.10.08.243.3013.2059.3.3.50.39.00.0X - MANUTENÇÃO E OPERAÇÃO DOS ESPAÇOS DE CONVIVÊNCIA E FORTALECIMENTO DE VÍNCULOS - CRIANÇAS E ADOLESCENTES</v>
          </cell>
          <cell r="AH765">
            <v>43377.08</v>
          </cell>
        </row>
        <row r="766">
          <cell r="A766" t="str">
            <v>Edital 156/2017 doc 14/12/2017</v>
          </cell>
          <cell r="B766" t="str">
            <v>6024.2017-0003077-6</v>
          </cell>
          <cell r="C766" t="str">
            <v xml:space="preserve"> </v>
          </cell>
          <cell r="D766" t="str">
            <v>JT</v>
          </cell>
          <cell r="G766" t="str">
            <v>071/SMADS/2018</v>
          </cell>
          <cell r="K766" t="str">
            <v>ASSOCIAÇÃO DE MULHERES AMIGAS DE JOVA RURAL</v>
          </cell>
          <cell r="L766" t="str">
            <v>00.346.741/0003-90</v>
          </cell>
          <cell r="M766" t="str">
            <v>SCFV - MODALIDADE CCA: CENTRO PARA CRIANÇAS E ADOLESCENTES COM ATENDIMENTO DE 06 A 14 ANOS E 11 MESES</v>
          </cell>
          <cell r="N766" t="str">
            <v>CCA JOVA RURAL</v>
          </cell>
          <cell r="Y766">
            <v>120</v>
          </cell>
          <cell r="AC766">
            <v>43175</v>
          </cell>
          <cell r="AD766">
            <v>45000</v>
          </cell>
          <cell r="AE766">
            <v>43178</v>
          </cell>
          <cell r="AG766" t="str">
            <v>93.10.08.243.3013.2059.3.3.50.39.00.0X - MANUTENÇÃO E OPERAÇÃO DOS ESPAÇOS DE CONVIVÊNCIA E FORTALECIMENTO DE VÍNCULOS - CRIANÇAS E ADOLESCENTES</v>
          </cell>
          <cell r="AH766">
            <v>37492.32</v>
          </cell>
        </row>
        <row r="767">
          <cell r="A767" t="str">
            <v>Edital 200/2017 doc 19/12/2017</v>
          </cell>
          <cell r="B767" t="str">
            <v>6024.2017-0003082-2</v>
          </cell>
          <cell r="C767" t="str">
            <v xml:space="preserve"> </v>
          </cell>
          <cell r="D767" t="str">
            <v>JT</v>
          </cell>
          <cell r="G767" t="str">
            <v>222/SMADS/2018</v>
          </cell>
          <cell r="K767" t="str">
            <v>ASSOCIAÇÃO MUTIRÃO DO POBRE</v>
          </cell>
          <cell r="L767" t="str">
            <v>62.249.727/0001-64</v>
          </cell>
          <cell r="M767" t="str">
            <v>SCFV - MODALIDADE CCA: CENTRO PARA CRIANÇAS E ADOLESCENTES COM ATENDIMENTO DE 06 A 14 ANOS E 11 MESES</v>
          </cell>
          <cell r="N767" t="str">
            <v>CCA MUTIRÃO JARDIM FONTALIS</v>
          </cell>
          <cell r="Y767">
            <v>120</v>
          </cell>
          <cell r="AC767">
            <v>43252</v>
          </cell>
          <cell r="AD767">
            <v>45077</v>
          </cell>
          <cell r="AE767">
            <v>43257</v>
          </cell>
          <cell r="AG767" t="str">
            <v>93.10.08.243.3013.2059.3.3.50.39.00.0X - MANUTENÇÃO E OPERAÇÃO DOS ESPAÇOS DE CONVIVÊNCIA E FORTALECIMENTO DE VÍNCULOS - CRIANÇAS E ADOLESCENTES</v>
          </cell>
          <cell r="AH767">
            <v>39247.08</v>
          </cell>
        </row>
        <row r="768">
          <cell r="A768" t="str">
            <v xml:space="preserve"> Edital 194/2017 doc 19/12/2017</v>
          </cell>
          <cell r="B768" t="str">
            <v>6024.2017-0003081-4</v>
          </cell>
          <cell r="D768" t="str">
            <v>JT</v>
          </cell>
          <cell r="G768" t="str">
            <v>134/SMADS/2018</v>
          </cell>
          <cell r="K768" t="str">
            <v>ASSOCIAÇÃO MUTIRÃO DO POBRE</v>
          </cell>
          <cell r="L768" t="str">
            <v>62.249.727/0001-64</v>
          </cell>
          <cell r="M768" t="str">
            <v>SCFV - MODALIDADE CCA: CENTRO PARA CRIANÇAS E ADOLESCENTES COM ATENDIMENTO DE 06 A 14 ANOS E 11 MESES</v>
          </cell>
          <cell r="N768" t="str">
            <v>MUTIRÃO DO POBRE</v>
          </cell>
          <cell r="Y768">
            <v>120</v>
          </cell>
          <cell r="AC768">
            <v>43191</v>
          </cell>
          <cell r="AD768">
            <v>45016</v>
          </cell>
          <cell r="AE768">
            <v>43203</v>
          </cell>
          <cell r="AG768" t="str">
            <v>93.10.08.243.3013.2059.3.3.50.39.00.0X - MANUTENÇÃO E OPERAÇÃO DOS ESPAÇOS DE CONVIVÊNCIA E FORTALECIMENTO DE VÍNCULOS - CRIANÇAS E ADOLESCENTES</v>
          </cell>
          <cell r="AH768">
            <v>39247.08</v>
          </cell>
        </row>
        <row r="769">
          <cell r="A769" t="str">
            <v>Edital 180/2017 doc 14/12/2017</v>
          </cell>
          <cell r="B769" t="str">
            <v>6024.2017-0003080-6</v>
          </cell>
          <cell r="C769" t="str">
            <v xml:space="preserve"> </v>
          </cell>
          <cell r="D769" t="str">
            <v>JT</v>
          </cell>
          <cell r="G769" t="str">
            <v>233/SMADS/2018</v>
          </cell>
          <cell r="K769" t="str">
            <v>CENTRO DE PROMOÇÃO HUMANA NOSSA SENHORA APARECIDA</v>
          </cell>
          <cell r="L769" t="str">
            <v>48.040.315/0001-99</v>
          </cell>
          <cell r="M769" t="str">
            <v>SCFV - MODALIDADE CCA: CENTRO PARA CRIANÇAS E ADOLESCENTES COM ATENDIMENTO DE 06 A 14 ANOS E 11 MESES</v>
          </cell>
          <cell r="N769" t="str">
            <v>CCA NOSSA SENHORA APARECIDA</v>
          </cell>
          <cell r="Y769">
            <v>150</v>
          </cell>
          <cell r="AC769">
            <v>43252</v>
          </cell>
          <cell r="AD769">
            <v>45077</v>
          </cell>
          <cell r="AE769">
            <v>43259</v>
          </cell>
          <cell r="AG769" t="str">
            <v>93.10.08.243.3013.2059.3.3.50.39.00.0X - MANUTENÇÃO E OPERAÇÃO DOS ESPAÇOS DE CONVIVÊNCIA E FORTALECIMENTO DE VÍNCULOS - CRIANÇAS E ADOLESCENTES</v>
          </cell>
          <cell r="AH769">
            <v>51287.47</v>
          </cell>
        </row>
        <row r="770">
          <cell r="A770" t="str">
            <v xml:space="preserve"> edital 201/2017 doc 16/12/2017</v>
          </cell>
          <cell r="B770" t="str">
            <v>6024.2017-0003060-1</v>
          </cell>
          <cell r="D770" t="str">
            <v>JT</v>
          </cell>
          <cell r="G770" t="str">
            <v>082/SMADS/2018</v>
          </cell>
          <cell r="K770" t="str">
            <v>CENTRO DE ASSISTENCIA SOCIAL SANTA TEREZINHA</v>
          </cell>
          <cell r="L770" t="str">
            <v>50.195.999/0001-40</v>
          </cell>
          <cell r="M770" t="str">
            <v>SCFV - MODALIDADE CCA: CENTRO PARA CRIANÇAS E ADOLESCENTES COM ATENDIMENTO DE 06 A 14 ANOS E 11 MESES</v>
          </cell>
          <cell r="N770" t="str">
            <v>PADRE MENARD</v>
          </cell>
          <cell r="Y770">
            <v>120</v>
          </cell>
          <cell r="AC770">
            <v>43191</v>
          </cell>
          <cell r="AD770">
            <v>45016</v>
          </cell>
          <cell r="AG770" t="str">
            <v>93.10.08.243.3013.2059.3.3.50.39.00.0X - MANUTENÇÃO E OPERAÇÃO DOS ESPAÇOS DE CONVIVÊNCIA E FORTALECIMENTO DE VÍNCULOS - CRIANÇAS E ADOLESCENTES</v>
          </cell>
          <cell r="AH770">
            <v>42856.46</v>
          </cell>
        </row>
        <row r="771">
          <cell r="A771" t="str">
            <v>153/2015 DOC 16/05/2015</v>
          </cell>
          <cell r="B771" t="str">
            <v>2015.0.109.079.4</v>
          </cell>
          <cell r="C771" t="str">
            <v>ADAPTADO DOC 02/02/2018</v>
          </cell>
          <cell r="D771" t="str">
            <v>JT</v>
          </cell>
          <cell r="G771" t="str">
            <v>166/SMADS/2015</v>
          </cell>
          <cell r="K771" t="str">
            <v>CENTRO DE ASSISTENCIA SOCIAL SANTA TEREZINHA</v>
          </cell>
          <cell r="L771" t="str">
            <v>50.195.999/0001-40</v>
          </cell>
          <cell r="M771" t="str">
            <v>SCFV - MODALIDADE CCA: CENTRO PARA CRIANÇAS E ADOLESCENTES COM ATENDIMENTO DE 06 A 14 ANOS E 11 MESES</v>
          </cell>
          <cell r="N771" t="str">
            <v>CCA DRA. ZILDA ARNS NEUMANN</v>
          </cell>
          <cell r="Y771">
            <v>120</v>
          </cell>
          <cell r="AC771">
            <v>42205</v>
          </cell>
          <cell r="AD771">
            <v>44031</v>
          </cell>
          <cell r="AE771">
            <v>42205</v>
          </cell>
          <cell r="AG771" t="str">
            <v>93.10.08.243.3013.2059.3.3.50.39.00.0X - MANUTENÇÃO E OPERAÇÃO DOS ESPAÇOS DE CONVIVÊNCIA E FORTALECIMENTO DE VÍNCULOS - CRIANÇAS E ADOLESCENTES</v>
          </cell>
          <cell r="AH771">
            <v>46636.46</v>
          </cell>
        </row>
        <row r="772">
          <cell r="A772" t="str">
            <v>334/2013 DOC 06/03/2013</v>
          </cell>
          <cell r="B772" t="str">
            <v>2012.0.337.655.0</v>
          </cell>
          <cell r="C772" t="str">
            <v>adaptado doc 19/04/2018</v>
          </cell>
          <cell r="D772" t="str">
            <v>JT</v>
          </cell>
          <cell r="G772" t="str">
            <v>232/SMADS/2014</v>
          </cell>
          <cell r="K772" t="str">
            <v>LAR DA CRIANÇA FREI LEOPOLDO</v>
          </cell>
          <cell r="L772" t="str">
            <v>00.132.719/0001-86</v>
          </cell>
          <cell r="M772" t="str">
            <v>SCFV - MODALIDADE CCA: CENTRO PARA CRIANÇAS E ADOLESCENTES COM ATENDIMENTO DE 06 A 14 ANOS E 11 MESES</v>
          </cell>
          <cell r="N772" t="str">
            <v>CCA SORAYA MARIA</v>
          </cell>
          <cell r="Y772">
            <v>120</v>
          </cell>
          <cell r="AC772">
            <v>41976</v>
          </cell>
          <cell r="AD772">
            <v>43801</v>
          </cell>
          <cell r="AE772">
            <v>41976</v>
          </cell>
          <cell r="AG772" t="str">
            <v>93.10.08.243.3013.2059.3.3.50.39.00.0X - MANUTENÇÃO E OPERAÇÃO DOS ESPAÇOS DE CONVIVÊNCIA E FORTALECIMENTO DE VÍNCULOS - CRIANÇAS E ADOLESCENTES</v>
          </cell>
          <cell r="AH772">
            <v>42856.46</v>
          </cell>
        </row>
        <row r="773">
          <cell r="A773" t="str">
            <v>060/2015 DOC 14/03/2015</v>
          </cell>
          <cell r="B773" t="str">
            <v>2015.0.046.147.0</v>
          </cell>
          <cell r="C773" t="str">
            <v>ADAPTADO DOC 02/02/2018</v>
          </cell>
          <cell r="D773" t="str">
            <v>JT</v>
          </cell>
          <cell r="G773" t="str">
            <v>093/SMADS/2015</v>
          </cell>
          <cell r="K773" t="str">
            <v>OBRA SOCIAL SÃO BENEDITO</v>
          </cell>
          <cell r="L773" t="str">
            <v>62.786.074/0001-52</v>
          </cell>
          <cell r="M773" t="str">
            <v>SCFV - MODALIDADE CCA: CENTRO PARA CRIANÇAS E ADOLESCENTES COM ATENDIMENTO DE 06 A 14 ANOS E 11 MESES</v>
          </cell>
          <cell r="N773" t="str">
            <v>CCA NADINO</v>
          </cell>
          <cell r="Y773">
            <v>120</v>
          </cell>
          <cell r="AC773">
            <v>42186</v>
          </cell>
          <cell r="AD773">
            <v>44012</v>
          </cell>
          <cell r="AE773">
            <v>42186</v>
          </cell>
          <cell r="AG773" t="str">
            <v>93.10.08.243.3013.2059.3.3.50.39.00.0X - MANUTENÇÃO E OPERAÇÃO DOS ESPAÇOS DE CONVIVÊNCIA E FORTALECIMENTO DE VÍNCULOS - CRIANÇAS E ADOLESCENTES</v>
          </cell>
          <cell r="AH773">
            <v>42856.46</v>
          </cell>
        </row>
        <row r="774">
          <cell r="A774" t="str">
            <v>098/2014 DOC 19/07/2014</v>
          </cell>
          <cell r="B774" t="str">
            <v>2014.0.191.931.2</v>
          </cell>
          <cell r="C774" t="str">
            <v>adaptado DOC 21/06/2018</v>
          </cell>
          <cell r="D774" t="str">
            <v>JT</v>
          </cell>
          <cell r="G774" t="str">
            <v>130/SMADS/2014</v>
          </cell>
          <cell r="K774" t="str">
            <v>COORDENAÇÃO REGIONAL DAS OBRAS DE PROMOÇÃO HUMANA - CROPH</v>
          </cell>
          <cell r="L774" t="str">
            <v>43.473.487/0001-32</v>
          </cell>
          <cell r="M774" t="str">
            <v>SCFV - MODALIDADE CCA: CENTRO PARA CRIANÇAS E ADOLESCENTES COM ATENDIMENTO DE 06 A 14 ANOS E 11 MESES</v>
          </cell>
          <cell r="N774" t="str">
            <v>CCA FLOR DE OURO</v>
          </cell>
          <cell r="Y774">
            <v>60</v>
          </cell>
          <cell r="AC774">
            <v>41883</v>
          </cell>
          <cell r="AD774">
            <v>43708</v>
          </cell>
          <cell r="AE774">
            <v>41883</v>
          </cell>
          <cell r="AG774" t="str">
            <v>93.10.08.243.3013.2059.3.3.50.39.00.0X - MANUTENÇÃO E OPERAÇÃO DOS ESPAÇOS DE CONVIVÊNCIA E FORTALECIMENTO DE VÍNCULOS - CRIANÇAS E ADOLESCENTES</v>
          </cell>
          <cell r="AH774">
            <v>25467.7</v>
          </cell>
        </row>
        <row r="775">
          <cell r="A775" t="str">
            <v>204/2016 doc 11/11/2016</v>
          </cell>
          <cell r="B775" t="str">
            <v>2016.0.236.047.9</v>
          </cell>
          <cell r="C775" t="str">
            <v>ADAPTADO DOC 02/02/2018</v>
          </cell>
          <cell r="D775" t="str">
            <v>JT</v>
          </cell>
          <cell r="G775" t="str">
            <v>030/SMADS/2017</v>
          </cell>
          <cell r="K775" t="str">
            <v>OBRA SOCIAL SÃO BENEDITO</v>
          </cell>
          <cell r="L775" t="str">
            <v>62.786.074/0001-52</v>
          </cell>
          <cell r="M775" t="str">
            <v>SCFV - MODALIDADE CCA: CENTRO PARA CRIANÇAS E ADOLESCENTES COM ATENDIMENTO DE 06 A 14 ANOS E 11 MESES</v>
          </cell>
          <cell r="N775" t="str">
            <v>CCA MURIALDO</v>
          </cell>
          <cell r="Y775">
            <v>120</v>
          </cell>
          <cell r="AC775">
            <v>42815</v>
          </cell>
          <cell r="AD775">
            <v>43544</v>
          </cell>
          <cell r="AE775">
            <v>42786</v>
          </cell>
          <cell r="AG775" t="str">
            <v>93.10.08.243.3013.2059.3.3.50.39.00.0X - MANUTENÇÃO E OPERAÇÃO DOS ESPAÇOS DE CONVIVÊNCIA E FORTALECIMENTO DE VÍNCULOS - CRIANÇAS E ADOLESCENTES</v>
          </cell>
          <cell r="AH775">
            <v>42856.46</v>
          </cell>
        </row>
        <row r="777">
          <cell r="A777" t="str">
            <v>edital 246-2017 doc 14/12/2017</v>
          </cell>
          <cell r="B777" t="str">
            <v>6024.2017-0003167-5</v>
          </cell>
          <cell r="C777" t="str">
            <v xml:space="preserve"> </v>
          </cell>
          <cell r="D777" t="str">
            <v>MG</v>
          </cell>
          <cell r="G777" t="str">
            <v>321/SMADS/2018</v>
          </cell>
          <cell r="K777" t="str">
            <v>CENTRO COMUNITÁRIO JOÃO PAULO I</v>
          </cell>
          <cell r="L777" t="str">
            <v>51.195.410/0001-76</v>
          </cell>
          <cell r="M777" t="str">
            <v>SCFV - MODALIDADE CCA: CENTRO PARA CRIANÇAS E ADOLESCENTES COM ATENDIMENTO DE 06 A 14 ANOS E 11 MESES</v>
          </cell>
          <cell r="N777" t="str">
            <v>CCA JOÃO PAULO I</v>
          </cell>
          <cell r="Y777">
            <v>300</v>
          </cell>
          <cell r="AC777">
            <v>43282</v>
          </cell>
          <cell r="AD777">
            <v>45107</v>
          </cell>
          <cell r="AE777">
            <v>43298</v>
          </cell>
          <cell r="AG777" t="str">
            <v>93.10.08.243.3013.2059.3.3.50.39.00.0X - MANUTENÇÃO E OPERAÇÃO DOS ESPAÇOS DE CONVIVÊNCIA E FORTALECIMENTO DE VÍNCULOS - CRIANÇAS E ADOLESCENTES</v>
          </cell>
          <cell r="AH777">
            <v>86029.38</v>
          </cell>
        </row>
        <row r="778">
          <cell r="A778" t="str">
            <v>Edital 223/2017 doc 14/12/2017</v>
          </cell>
          <cell r="B778" t="str">
            <v>6024.2017-0003158-6</v>
          </cell>
          <cell r="C778" t="str">
            <v xml:space="preserve"> </v>
          </cell>
          <cell r="D778" t="str">
            <v>MG</v>
          </cell>
          <cell r="G778" t="str">
            <v>287/SMADS/2018</v>
          </cell>
          <cell r="K778" t="str">
            <v>CENTRO SOCIAL LEÃO XIII</v>
          </cell>
          <cell r="L778" t="str">
            <v>60.980.364/0001-07</v>
          </cell>
          <cell r="M778" t="str">
            <v>SCFV - MODALIDADE CCA: CENTRO PARA CRIANÇAS E ADOLESCENTES COM ATENDIMENTO DE 06 A 14 ANOS E 11 MESES</v>
          </cell>
          <cell r="N778" t="str">
            <v>CCA LEÃO XIII - SÔNIA VIDIGAL</v>
          </cell>
          <cell r="Y778">
            <v>120</v>
          </cell>
          <cell r="AC778">
            <v>43282</v>
          </cell>
          <cell r="AD778">
            <v>45107</v>
          </cell>
          <cell r="AE778">
            <v>43292</v>
          </cell>
          <cell r="AG778" t="str">
            <v>93.10.08.243.3013.2059.3.3.50.39.00.0X - MANUTENÇÃO E OPERAÇÃO DOS ESPAÇOS DE CONVIVÊNCIA E FORTALECIMENTO DE VÍNCULOS - CRIANÇAS E ADOLESCENTES</v>
          </cell>
          <cell r="AH778">
            <v>39247.08</v>
          </cell>
        </row>
        <row r="779">
          <cell r="A779" t="str">
            <v>Edital 236/2017 doc 19/12/2017, republicado em 20/12/2017</v>
          </cell>
          <cell r="B779" t="str">
            <v>6024.2017-0003157-8</v>
          </cell>
          <cell r="C779" t="str">
            <v xml:space="preserve"> </v>
          </cell>
          <cell r="D779" t="str">
            <v>MG</v>
          </cell>
          <cell r="G779" t="str">
            <v>292/SMADS/2018</v>
          </cell>
          <cell r="K779" t="str">
            <v>CENTRO COMUNITARIO DO JARDIM JAPÃO</v>
          </cell>
          <cell r="L779" t="str">
            <v>62.957.923/0003-55</v>
          </cell>
          <cell r="M779" t="str">
            <v>SCFV - MODALIDADE CCA: CENTRO PARA CRIANÇAS E ADOLESCENTES COM ATENDIMENTO DE 06 A 14 ANOS E 11 MESES</v>
          </cell>
          <cell r="N779" t="str">
            <v>CCA IRMÃ CARMELITA</v>
          </cell>
          <cell r="Y779">
            <v>60</v>
          </cell>
          <cell r="AC779">
            <v>43282</v>
          </cell>
          <cell r="AD779">
            <v>45107</v>
          </cell>
          <cell r="AE779">
            <v>43298</v>
          </cell>
          <cell r="AG779" t="str">
            <v>93.10.08.243.3013.2059.3.3.50.39.00.0X - MANUTENÇÃO E OPERAÇÃO DOS ESPAÇOS DE CONVIVÊNCIA E FORTALECIMENTO DE VÍNCULOS - CRIANÇAS E ADOLESCENTES</v>
          </cell>
          <cell r="AH779">
            <v>29507.56</v>
          </cell>
        </row>
        <row r="780">
          <cell r="A780" t="str">
            <v xml:space="preserve"> edital 244/2017 doc 14/12/2017</v>
          </cell>
          <cell r="B780" t="str">
            <v>6024.2017-0003161-6</v>
          </cell>
          <cell r="D780" t="str">
            <v>MG</v>
          </cell>
          <cell r="G780" t="str">
            <v>284/SMADS/2018</v>
          </cell>
          <cell r="K780" t="str">
            <v>ASSOCIAÇÃO METODISTA DE AÇÃO SOCIAL AMAS VILA MEDEIROS</v>
          </cell>
          <cell r="L780" t="str">
            <v>51.727.949/0001-29</v>
          </cell>
          <cell r="M780" t="str">
            <v>SCFV - MODALIDADE CCA: CENTRO PARA CRIANÇAS E ADOLESCENTES COM ATENDIMENTO DE 06 A 14 ANOS E 11 MESES</v>
          </cell>
          <cell r="N780" t="str">
            <v>CCA AMAS VILA MEDEIROS</v>
          </cell>
          <cell r="Y780">
            <v>120</v>
          </cell>
          <cell r="AC780">
            <v>43282</v>
          </cell>
          <cell r="AD780">
            <v>45107</v>
          </cell>
          <cell r="AE780">
            <v>43293</v>
          </cell>
          <cell r="AG780" t="str">
            <v>93.10.08.243.3013.2059.3.3.50.39.00.0X - MANUTENÇÃO E OPERAÇÃO DOS ESPAÇOS DE CONVIVÊNCIA E FORTALECIMENTO DE VÍNCULOS - CRIANÇAS E ADOLESCENTES</v>
          </cell>
          <cell r="AH780">
            <v>39247.08</v>
          </cell>
        </row>
        <row r="781">
          <cell r="A781" t="str">
            <v>edital 193/2017 doc 14/12/2017</v>
          </cell>
          <cell r="B781" t="str">
            <v>6024.2017-0003162-4</v>
          </cell>
          <cell r="C781" t="str">
            <v xml:space="preserve"> </v>
          </cell>
          <cell r="D781" t="str">
            <v>MG</v>
          </cell>
          <cell r="G781" t="str">
            <v>285/SMADS/2018</v>
          </cell>
          <cell r="K781" t="str">
            <v>ASSORAVIM - ASSOCIAÇÃO REIVINDICATIVA E ASSISTENCIAL DE VILA MEDEIROS</v>
          </cell>
          <cell r="L781" t="str">
            <v>53.065.611/0001-84</v>
          </cell>
          <cell r="M781" t="str">
            <v>SCFV - MODALIDADE CCA: CENTRO PARA CRIANÇAS E ADOLESCENTES COM ATENDIMENTO DE 06 A 14 ANOS E 11 MESES</v>
          </cell>
          <cell r="N781" t="str">
            <v>CCA ASSORAVIM</v>
          </cell>
          <cell r="Y781">
            <v>60</v>
          </cell>
          <cell r="AC781">
            <v>43282</v>
          </cell>
          <cell r="AD781">
            <v>45107</v>
          </cell>
          <cell r="AE781">
            <v>43298</v>
          </cell>
          <cell r="AG781" t="str">
            <v>93.10.08.243.3013.2059.3.3.50.39.00.0X - MANUTENÇÃO E OPERAÇÃO DOS ESPAÇOS DE CONVIVÊNCIA E FORTALECIMENTO DE VÍNCULOS - CRIANÇAS E ADOLESCENTES</v>
          </cell>
          <cell r="AH781">
            <v>29507.56</v>
          </cell>
        </row>
        <row r="782">
          <cell r="A782" t="str">
            <v>Edital 185/2017 doc 14/12/2017</v>
          </cell>
          <cell r="B782" t="str">
            <v>6024.2017-0003165-9</v>
          </cell>
          <cell r="C782" t="str">
            <v xml:space="preserve"> </v>
          </cell>
          <cell r="D782" t="str">
            <v>MG</v>
          </cell>
          <cell r="G782" t="str">
            <v>242/SMADS/2018</v>
          </cell>
          <cell r="K782" t="str">
            <v>CONGREGAÇÃO DAS IRMÃS CARMELITAS MISSIONÁRIAS DE SANTA TEREZA DO MENINO JESUS</v>
          </cell>
          <cell r="L782" t="str">
            <v>23.157.506/0010-03</v>
          </cell>
          <cell r="M782" t="str">
            <v>SCFV - MODALIDADE CCA: CENTRO PARA CRIANÇAS E ADOLESCENTES COM ATENDIMENTO DE 06 A 14 ANOS E 11 MESES</v>
          </cell>
          <cell r="N782" t="str">
            <v xml:space="preserve">CCA IASE </v>
          </cell>
          <cell r="Y782">
            <v>180</v>
          </cell>
          <cell r="AC782">
            <v>43252</v>
          </cell>
          <cell r="AD782">
            <v>45077</v>
          </cell>
          <cell r="AE782">
            <v>43266</v>
          </cell>
          <cell r="AG782" t="str">
            <v>93.10.08.243.3013.2059.3.3.50.39.00.0X - MANUTENÇÃO E OPERAÇÃO DOS ESPAÇOS DE CONVIVÊNCIA E FORTALECIMENTO DE VÍNCULOS - CRIANÇAS E ADOLESCENTES</v>
          </cell>
          <cell r="AH782">
            <v>57334.04</v>
          </cell>
        </row>
        <row r="783">
          <cell r="A783" t="str">
            <v>Edital 237/2018 doc 12/05/2018</v>
          </cell>
          <cell r="B783" t="str">
            <v>6024.2018/0003041-7</v>
          </cell>
          <cell r="D783" t="str">
            <v>MG</v>
          </cell>
          <cell r="G783" t="str">
            <v>442/SMADS/2018</v>
          </cell>
          <cell r="K783" t="str">
            <v>CONGREGAÇÃO DAS IRMÃS CARMELITAS MISSIONÁRIAS DE SANTA TERESA DO MENINO JESUS</v>
          </cell>
          <cell r="L783" t="str">
            <v>23.157.506/0013-48</v>
          </cell>
          <cell r="M783" t="str">
            <v>SCFV - MODALIDADE CCA: CENTRO PARA CRIANÇAS E ADOLESCENTES COM ATENDIMENTO DE 06 A 14 ANOS E 11 MESES</v>
          </cell>
          <cell r="N783" t="str">
            <v>CCA CEAS SANTA TERESINHA</v>
          </cell>
          <cell r="Y783">
            <v>120</v>
          </cell>
          <cell r="AC783">
            <v>43344</v>
          </cell>
          <cell r="AD783">
            <v>45169</v>
          </cell>
          <cell r="AE783">
            <v>43353</v>
          </cell>
          <cell r="AG783" t="str">
            <v>93.10.08.243.3013.2059.3.3.50.39.00.0X - MANUTENÇÃO E OPERAÇÃO DOS ESPAÇOS DE CONVIVÊNCIA E FORTALECIMENTO DE VÍNCULOS - CRIANÇAS E ADOLESCENTES</v>
          </cell>
          <cell r="AH783">
            <v>39247.08</v>
          </cell>
        </row>
        <row r="784">
          <cell r="A784" t="str">
            <v>Edital 243/2018 doc 30/05/2018</v>
          </cell>
          <cell r="B784" t="str">
            <v>6024.2018-0003220-7</v>
          </cell>
          <cell r="C784" t="str">
            <v>ANTERIOR 2013.0.152.097-3</v>
          </cell>
          <cell r="D784" t="str">
            <v>MG</v>
          </cell>
          <cell r="G784" t="str">
            <v>485/SMADS/2018</v>
          </cell>
          <cell r="K784" t="str">
            <v>INSTITUTO SOLID ROCK BRASIL</v>
          </cell>
          <cell r="L784" t="str">
            <v>07.987.317/0001-02</v>
          </cell>
          <cell r="M784" t="str">
            <v>SCFV - MODALIDADE CCA: CENTRO PARA CRIANÇAS E ADOLESCENTES COM ATENDIMENTO DE 06 A 14 ANOS E 11 MESES</v>
          </cell>
          <cell r="N784" t="str">
            <v>CCA SOLID ROCK</v>
          </cell>
          <cell r="Y784">
            <v>240</v>
          </cell>
          <cell r="AC784">
            <v>43372</v>
          </cell>
          <cell r="AD784">
            <v>45197</v>
          </cell>
          <cell r="AE784">
            <v>43370</v>
          </cell>
          <cell r="AG784" t="str">
            <v>93.10.08.243.3013.2059.3.3.50.39.00.0X - MANUTENÇÃO E OPERAÇÃO DOS ESPAÇOS DE CONVIVÊNCIA E FORTALECIMENTO DE VÍNCULOS - CRIANÇAS E ADOLESCENTES</v>
          </cell>
          <cell r="AH784">
            <v>72277.09</v>
          </cell>
        </row>
        <row r="785">
          <cell r="A785" t="str">
            <v>emergencial</v>
          </cell>
          <cell r="B785" t="str">
            <v>6024.2018-0008055-4</v>
          </cell>
          <cell r="C785" t="str">
            <v>substituiu o 2013.0.002.258-9</v>
          </cell>
          <cell r="D785" t="str">
            <v>MG</v>
          </cell>
          <cell r="G785" t="str">
            <v>580/SMADS/2018</v>
          </cell>
          <cell r="K785" t="str">
            <v>INSTITUTO SOLID ROCK DO BRASIL</v>
          </cell>
          <cell r="L785" t="str">
            <v>07.987.317/0001-02</v>
          </cell>
          <cell r="M785" t="str">
            <v>SCFV - MODALIDADE CCA: CENTRO PARA CRIANÇAS E ADOLESCENTES COM ATENDIMENTO DE 06 A 14 ANOS E 11 MESES</v>
          </cell>
          <cell r="Y785">
            <v>90</v>
          </cell>
          <cell r="AC785">
            <v>43374</v>
          </cell>
          <cell r="AD785">
            <v>43553</v>
          </cell>
          <cell r="AE785">
            <v>43425</v>
          </cell>
          <cell r="AG785" t="str">
            <v>93.10.08.243.3013.2059.3.3.50.39.00.0X - MANUTENÇÃO E OPERAÇÃO DOS ESPAÇOS DE CONVIVÊNCIA E FORTALECIMENTO DE VÍNCULOS - CRIANÇAS E ADOLESCENTES</v>
          </cell>
          <cell r="AH785">
            <v>36088.69</v>
          </cell>
        </row>
        <row r="786">
          <cell r="A786" t="str">
            <v>Edital 225/2015 doc 13/08/2015</v>
          </cell>
          <cell r="B786" t="str">
            <v>2015.0.208.160.8</v>
          </cell>
          <cell r="C786" t="str">
            <v>ADAPTADO DOC 02/02/2018</v>
          </cell>
          <cell r="D786" t="str">
            <v>MG</v>
          </cell>
          <cell r="G786" t="str">
            <v>195/SMADS/2015</v>
          </cell>
          <cell r="K786" t="str">
            <v>NÚCLEO CRISTÃO CIDADANIA E VIDA</v>
          </cell>
          <cell r="L786" t="str">
            <v>04.373.052/0007-50</v>
          </cell>
          <cell r="M786" t="str">
            <v>SCFV - MODALIDADE CCA: CENTRO PARA CRIANÇAS E ADOLESCENTES COM ATENDIMENTO DE 06 A 14 ANOS E 11 MESES</v>
          </cell>
          <cell r="N786" t="str">
            <v>CCA ESPAÇO CONVIVER E APRENDER</v>
          </cell>
          <cell r="Y786">
            <v>120</v>
          </cell>
          <cell r="AC786">
            <v>42326</v>
          </cell>
          <cell r="AD786">
            <v>44152</v>
          </cell>
          <cell r="AE786">
            <v>42326</v>
          </cell>
          <cell r="AG786" t="str">
            <v>93.10.08.243.3013.2059.3.3.50.39.00.0X - MANUTENÇÃO E OPERAÇÃO DOS ESPAÇOS DE CONVIVÊNCIA E FORTALECIMENTO DE VÍNCULOS - CRIANÇAS E ADOLESCENTES</v>
          </cell>
          <cell r="AH786">
            <v>48550.09</v>
          </cell>
        </row>
        <row r="787">
          <cell r="A787" t="str">
            <v>193/2015 DOC 10/06/2015</v>
          </cell>
          <cell r="B787" t="str">
            <v>2015.0.144.674.2</v>
          </cell>
          <cell r="C787" t="str">
            <v>ADAPTADO DOC 02/02/2018</v>
          </cell>
          <cell r="D787" t="str">
            <v>MG</v>
          </cell>
          <cell r="G787" t="str">
            <v>141/SMADS/2015</v>
          </cell>
          <cell r="K787" t="str">
            <v>ASSOCIAÇÃO COMUNITÁRIA SÃO MATEUS - ASCOM</v>
          </cell>
          <cell r="L787" t="str">
            <v>02.620.604/0011-38</v>
          </cell>
          <cell r="M787" t="str">
            <v>SCFV - MODALIDADE CCA: CENTRO PARA CRIANÇAS E ADOLESCENTES COM ATENDIMENTO DE 06 A 14 ANOS E 11 MESES</v>
          </cell>
          <cell r="Y787">
            <v>120</v>
          </cell>
          <cell r="AC787">
            <v>42205</v>
          </cell>
          <cell r="AD787">
            <v>44031</v>
          </cell>
          <cell r="AE787">
            <v>42205</v>
          </cell>
          <cell r="AG787" t="str">
            <v>93.10.08.243.3013.2059.3.3.50.39.00.0X - MANUTENÇÃO E OPERAÇÃO DOS ESPAÇOS DE CONVIVÊNCIA E FORTALECIMENTO DE VÍNCULOS - CRIANÇAS E ADOLESCENTES</v>
          </cell>
          <cell r="AH787">
            <v>41101.699999999997</v>
          </cell>
        </row>
        <row r="788">
          <cell r="A788" t="str">
            <v>Edital 184/2017 doc 19/12/2017, republicado em 23/12/2017</v>
          </cell>
          <cell r="B788" t="str">
            <v>6024.2017-0003160-8</v>
          </cell>
          <cell r="C788" t="str">
            <v xml:space="preserve"> </v>
          </cell>
          <cell r="D788" t="str">
            <v>MG</v>
          </cell>
          <cell r="G788" t="str">
            <v>089/SMADS/2018</v>
          </cell>
          <cell r="K788" t="str">
            <v>OBRA DE PROMOÇÃO HUMANA SÃO SEBASTIÃO - OPHUSS</v>
          </cell>
          <cell r="L788" t="str">
            <v>52.801.602/0001-41</v>
          </cell>
          <cell r="M788" t="str">
            <v>SCFV - MODALIDADE CCA: CENTRO PARA CRIANÇAS E ADOLESCENTES COM ATENDIMENTO DE 06 A 14 ANOS E 11 MESES</v>
          </cell>
          <cell r="N788" t="str">
            <v>CCA SÃO SEBASTIÃO</v>
          </cell>
          <cell r="Y788">
            <v>120</v>
          </cell>
          <cell r="AC788">
            <v>43191</v>
          </cell>
          <cell r="AD788">
            <v>45016</v>
          </cell>
          <cell r="AE788">
            <v>43192</v>
          </cell>
          <cell r="AG788" t="str">
            <v>93.10.08.243.3013.2059.3.3.50.39.00.0X - MANUTENÇÃO E OPERAÇÃO DOS ESPAÇOS DE CONVIVÊNCIA E FORTALECIMENTO DE VÍNCULOS - CRIANÇAS E ADOLESCENTES</v>
          </cell>
          <cell r="AH788">
            <v>42856.46</v>
          </cell>
        </row>
        <row r="789">
          <cell r="A789" t="str">
            <v>Edital 183/2017 doc 14/12/2017</v>
          </cell>
          <cell r="B789" t="str">
            <v>6024.2017-0003156-0</v>
          </cell>
          <cell r="C789" t="str">
            <v xml:space="preserve"> </v>
          </cell>
          <cell r="D789" t="str">
            <v>MG</v>
          </cell>
          <cell r="G789" t="str">
            <v>326/SMADS/2018</v>
          </cell>
          <cell r="K789" t="str">
            <v>FUNDAÇÃO LAR DE SÃO BENTO</v>
          </cell>
          <cell r="L789" t="str">
            <v>60.419.637/0001-49</v>
          </cell>
          <cell r="M789" t="str">
            <v>SCFV - MODALIDADE CCA: CENTRO PARA CRIANÇAS E ADOLESCENTES COM ATENDIMENTO DE 06 A 14 ANOS E 11 MESES</v>
          </cell>
          <cell r="N789" t="str">
            <v>CASA DOM MACÁRIO</v>
          </cell>
          <cell r="Y789">
            <v>450</v>
          </cell>
          <cell r="AC789">
            <v>43282</v>
          </cell>
          <cell r="AD789">
            <v>45107</v>
          </cell>
          <cell r="AE789">
            <v>43298</v>
          </cell>
          <cell r="AG789" t="str">
            <v>93.10.08.243.3013.2059.3.3.50.39.00.0X - MANUTENÇÃO E OPERAÇÃO DOS ESPAÇOS DE CONVIVÊNCIA E FORTALECIMENTO DE VÍNCULOS - CRIANÇAS E ADOLESCENTES</v>
          </cell>
          <cell r="AH789">
            <v>119820.18</v>
          </cell>
        </row>
        <row r="790">
          <cell r="A790" t="str">
            <v>edital 233/2017 doc 20/12/2017</v>
          </cell>
          <cell r="B790" t="str">
            <v>6024.2017-0003141-1</v>
          </cell>
          <cell r="C790" t="str">
            <v xml:space="preserve"> </v>
          </cell>
          <cell r="D790" t="str">
            <v>MG</v>
          </cell>
          <cell r="G790" t="str">
            <v>141/SMADS/2018</v>
          </cell>
          <cell r="K790" t="str">
            <v>ASSOCIAÇÃO CRISTÃ DE MOÇOS DE SÃO PAULO - ACM</v>
          </cell>
          <cell r="L790" t="str">
            <v>60.982.576/0001-23</v>
          </cell>
          <cell r="M790" t="str">
            <v>SCFV - MODALIDADE CCA: CENTRO PARA CRIANÇAS E ADOLESCENTES COM ATENDIMENTO DE 06 A 14 ANOS E 11 MESES</v>
          </cell>
          <cell r="N790" t="str">
            <v>ACM CENTRO DE DESENVOLVIMENTO COMUNITÁRIO VILA MARIA</v>
          </cell>
          <cell r="Y790">
            <v>150</v>
          </cell>
          <cell r="AC790">
            <v>43199</v>
          </cell>
          <cell r="AD790">
            <v>45024</v>
          </cell>
          <cell r="AE790">
            <v>43207</v>
          </cell>
          <cell r="AG790" t="str">
            <v>93.10.08.243.3013.2059.3.3.50.39.00.0X - MANUTENÇÃO E OPERAÇÃO DOS ESPAÇOS DE CONVIVÊNCIA E FORTALECIMENTO DE VÍNCULOS - CRIANÇAS E ADOLESCENTES</v>
          </cell>
          <cell r="AH790">
            <v>47143.75</v>
          </cell>
        </row>
        <row r="791">
          <cell r="A791" t="str">
            <v>Edital 186/2017 doc 19/12/2017</v>
          </cell>
          <cell r="B791" t="str">
            <v>6024.2017-0003166-7</v>
          </cell>
          <cell r="C791" t="str">
            <v>6024.2018/0002209-0 autorizado emergencial periodo 01 a 08/04/2018</v>
          </cell>
          <cell r="D791" t="str">
            <v>MG</v>
          </cell>
          <cell r="G791" t="str">
            <v>140/SMADS/2018</v>
          </cell>
          <cell r="K791" t="str">
            <v>CENTRO COMUNITÁRIO E PAROQUIAL DO JARDIM BRASIL</v>
          </cell>
          <cell r="L791" t="str">
            <v>43.553.478/0001-51</v>
          </cell>
          <cell r="M791" t="str">
            <v>SCFV - MODALIDADE CCA: CENTRO PARA CRIANÇAS E ADOLESCENTES COM ATENDIMENTO DE 06 A 14 ANOS E 11 MESES</v>
          </cell>
          <cell r="N791" t="str">
            <v>JARDIM BRASIL</v>
          </cell>
          <cell r="Y791">
            <v>180</v>
          </cell>
          <cell r="AC791">
            <v>43199</v>
          </cell>
          <cell r="AD791">
            <v>45024</v>
          </cell>
          <cell r="AE791">
            <v>43208</v>
          </cell>
          <cell r="AG791" t="str">
            <v>93.10.08.243.3013.2059.3.3.50.39.00.0X - MANUTENÇÃO E OPERAÇÃO DOS ESPAÇOS DE CONVIVÊNCIA E FORTALECIMENTO DE VÍNCULOS - CRIANÇAS E ADOLESCENTES</v>
          </cell>
          <cell r="AH791">
            <v>62437.72</v>
          </cell>
        </row>
        <row r="792">
          <cell r="A792" t="str">
            <v>129/2014 DOC 29/08/2014</v>
          </cell>
          <cell r="B792" t="str">
            <v>2014.0.221.933.0</v>
          </cell>
          <cell r="C792" t="str">
            <v>adaptado doc 06/04/2018</v>
          </cell>
          <cell r="D792" t="str">
            <v>MG</v>
          </cell>
          <cell r="G792" t="str">
            <v>177/SMADS/2014</v>
          </cell>
          <cell r="K792" t="str">
            <v>CENTRO DE PROMOÇÃO SOCIAL CÔNEGO LUIZ BIASI</v>
          </cell>
          <cell r="L792" t="str">
            <v>46.533.725/0001-46</v>
          </cell>
          <cell r="M792" t="str">
            <v>SCFV - MODALIDADE CCA: CENTRO PARA CRIANÇAS E ADOLESCENTES COM ATENDIMENTO DE 06 A 14 ANOS E 11 MESES</v>
          </cell>
          <cell r="N792" t="str">
            <v>CCA AQUARELA BIASI</v>
          </cell>
          <cell r="Y792">
            <v>210</v>
          </cell>
          <cell r="AC792">
            <v>41940</v>
          </cell>
          <cell r="AD792">
            <v>43765</v>
          </cell>
          <cell r="AE792">
            <v>41940</v>
          </cell>
          <cell r="AG792" t="str">
            <v>93.10.08.243.3013.2059.3.3.50.39.00.0X - MANUTENÇÃO E OPERAÇÃO DOS ESPAÇOS DE CONVIVÊNCIA E FORTALECIMENTO DE VÍNCULOS - CRIANÇAS E ADOLESCENTES</v>
          </cell>
          <cell r="AH792">
            <v>63691.71</v>
          </cell>
        </row>
        <row r="793">
          <cell r="A793" t="str">
            <v>edital 108/2018 doc 06/03/2018</v>
          </cell>
          <cell r="B793" t="str">
            <v>6024.2018-0000929-9</v>
          </cell>
          <cell r="C793" t="str">
            <v xml:space="preserve"> </v>
          </cell>
          <cell r="D793" t="str">
            <v>MG</v>
          </cell>
          <cell r="G793" t="str">
            <v>332/SMADS/2018</v>
          </cell>
          <cell r="K793" t="str">
            <v>FUNDAÇÃO LAR DE SÃO BENTO</v>
          </cell>
          <cell r="L793" t="str">
            <v>60.419.637/0001-49</v>
          </cell>
          <cell r="M793" t="str">
            <v>SCFV - MODALIDADE CCA: CENTRO PARA CRIANÇAS E ADOLESCENTES COM ATENDIMENTO DE 06 A 14 ANOS E 11 MESES</v>
          </cell>
          <cell r="N793" t="str">
            <v>CCA CURUÇÁ</v>
          </cell>
          <cell r="Y793">
            <v>210</v>
          </cell>
          <cell r="AC793">
            <v>43282</v>
          </cell>
          <cell r="AD793">
            <v>45107</v>
          </cell>
          <cell r="AE793">
            <v>43298</v>
          </cell>
          <cell r="AG793" t="str">
            <v>93.10.08.243.3013.2059.3.3.50.39.00.0X - MANUTENÇÃO E OPERAÇÃO DOS ESPAÇOS DE CONVIVÊNCIA E FORTALECIMENTO DE VÍNCULOS - CRIANÇAS E ADOLESCENTES</v>
          </cell>
          <cell r="AH793">
            <v>60422.11</v>
          </cell>
        </row>
        <row r="794">
          <cell r="A794" t="str">
            <v>Edital 134-2018 doc 09/03/2018, republicaDO EM 14/03/2018</v>
          </cell>
          <cell r="B794" t="str">
            <v>6024.2018-0000926-4</v>
          </cell>
          <cell r="C794" t="str">
            <v xml:space="preserve"> </v>
          </cell>
          <cell r="D794" t="str">
            <v>MG</v>
          </cell>
          <cell r="G794" t="str">
            <v>324/SMADS/2018</v>
          </cell>
          <cell r="K794" t="str">
            <v>FUNDAÇÃO LAR DE SÃO BENTO</v>
          </cell>
          <cell r="L794" t="str">
            <v>60.419.637/0001-49</v>
          </cell>
          <cell r="M794" t="str">
            <v>SCFV - MODALIDADE CCA: CENTRO PARA CRIANÇAS E ADOLESCENTES COM ATENDIMENTO DE 06 A 14 ANOS E 11 MESES</v>
          </cell>
          <cell r="N794" t="str">
            <v>CCA CIDADE NOVA</v>
          </cell>
          <cell r="Y794">
            <v>300</v>
          </cell>
          <cell r="AC794">
            <v>43282</v>
          </cell>
          <cell r="AD794">
            <v>45107</v>
          </cell>
          <cell r="AE794">
            <v>43306</v>
          </cell>
          <cell r="AG794" t="str">
            <v>93.10.08.243.3013.2059.3.3.50.39.00.0X - MANUTENÇÃO E OPERAÇÃO DOS ESPAÇOS DE CONVIVÊNCIA E FORTALECIMENTO DE VÍNCULOS - CRIANÇAS E ADOLESCENTES</v>
          </cell>
          <cell r="AH794">
            <v>81395.490000000005</v>
          </cell>
        </row>
        <row r="796">
          <cell r="A796" t="str">
            <v>EDITAL 185/2018 DOC 18/04/2018</v>
          </cell>
          <cell r="B796" t="str">
            <v>6024.2018-0001847-6</v>
          </cell>
          <cell r="C796" t="str">
            <v xml:space="preserve"> </v>
          </cell>
          <cell r="D796" t="str">
            <v>VM</v>
          </cell>
          <cell r="G796" t="str">
            <v>317/SMADS/2018</v>
          </cell>
          <cell r="K796" t="str">
            <v>ASSOCIAÇÃO SANTO AGOSTINHO - ASA</v>
          </cell>
          <cell r="L796" t="str">
            <v>62.272.497/0007-40</v>
          </cell>
          <cell r="M796" t="str">
            <v>SCFV - MODALIDADE CCA: CENTRO PARA CRIANÇAS E ADOLESCENTES COM ATENDIMENTO DE 06 A 14 ANOS E 11 MESES</v>
          </cell>
          <cell r="N796" t="str">
            <v>CCA RECANTO GAETANO E CARMELA</v>
          </cell>
          <cell r="Y796">
            <v>90</v>
          </cell>
          <cell r="AC796">
            <v>43282</v>
          </cell>
          <cell r="AD796">
            <v>45107</v>
          </cell>
          <cell r="AE796">
            <v>43301</v>
          </cell>
          <cell r="AG796" t="str">
            <v>93.10.08.243.3013.2059.3.3.50.39.00.0X - MANUTENÇÃO E OPERAÇÃO DOS ESPAÇOS DE CONVIVÊNCIA E FORTALECIMENTO DE VÍNCULOS - CRIANÇAS E ADOLESCENTES</v>
          </cell>
          <cell r="AH796">
            <v>32702.76</v>
          </cell>
        </row>
        <row r="797">
          <cell r="A797" t="str">
            <v>emergencial</v>
          </cell>
          <cell r="B797" t="str">
            <v>6024.2018-0008026-0</v>
          </cell>
          <cell r="C797" t="str">
            <v xml:space="preserve">substitui o 2012.0.163.392.0 // EDITAL 6024.2018/0004773-5 PREJUDICADO  // EDITAL 363/2018 6024.2018/0007011-7 EM ANDAMENTO </v>
          </cell>
          <cell r="D797" t="str">
            <v>VM</v>
          </cell>
          <cell r="G797" t="str">
            <v>573/SMADS/2018</v>
          </cell>
          <cell r="K797" t="str">
            <v>ASSOCIAÇÃO DEHONIANA BRASIL MERIDIONAL - ADBM</v>
          </cell>
          <cell r="L797" t="str">
            <v>04.730.949/0001-06</v>
          </cell>
          <cell r="M797" t="str">
            <v>SCFV - MODALIDADE CCA: CENTRO PARA CRIANÇAS E ADOLESCENTES COM ATENDIMENTO DE 06 A 14 ANOS E 11 MESES</v>
          </cell>
          <cell r="N797" t="str">
            <v>CCA PADRE GREGÓRIO WESTRUPP</v>
          </cell>
          <cell r="Y797">
            <v>360</v>
          </cell>
          <cell r="AC797">
            <v>43374</v>
          </cell>
          <cell r="AD797">
            <v>43553</v>
          </cell>
          <cell r="AE797">
            <v>43418</v>
          </cell>
          <cell r="AG797" t="str">
            <v>93.10.08.243.3013.2059.3.3.50.39.00.0X - MANUTENÇÃO E OPERAÇÃO DOS ESPAÇOS DE CONVIVÊNCIA E FORTALECIMENTO DE VÍNCULOS - CRIANÇAS E ADOLESCENTES</v>
          </cell>
          <cell r="AH797">
            <v>98744.73</v>
          </cell>
        </row>
        <row r="798">
          <cell r="A798" t="str">
            <v>139/2016 doc 03/08/2016</v>
          </cell>
          <cell r="B798" t="str">
            <v>2016.0.167.016.4</v>
          </cell>
          <cell r="C798" t="str">
            <v>ADAPTADO 09/02/2018</v>
          </cell>
          <cell r="D798" t="str">
            <v>VM</v>
          </cell>
          <cell r="G798" t="str">
            <v>011/SMADS/2017</v>
          </cell>
          <cell r="K798" t="str">
            <v>CENTRO DE CAPACITAÇÃO PARA A VIDA PROJETO NEEMIAS</v>
          </cell>
          <cell r="L798" t="str">
            <v>07.827.871/0001-22</v>
          </cell>
          <cell r="M798" t="str">
            <v>SCFV - MODALIDADE CCA: CENTRO PARA CRIANÇAS E ADOLESCENTES COM ATENDIMENTO DE 06 A 14 ANOS E 11 MESES</v>
          </cell>
          <cell r="N798" t="str">
            <v>CCA GERAÇÃO FUTURO</v>
          </cell>
          <cell r="Y798">
            <v>120</v>
          </cell>
          <cell r="AC798">
            <v>42736</v>
          </cell>
          <cell r="AD798">
            <v>44561</v>
          </cell>
          <cell r="AE798">
            <v>42735</v>
          </cell>
          <cell r="AG798" t="str">
            <v>93.10.08.243.3013.2059.3.3.50.39.00.0X - MANUTENÇÃO E OPERAÇÃO DOS ESPAÇOS DE CONVIVÊNCIA E FORTALECIMENTO DE VÍNCULOS - CRIANÇAS E ADOLESCENTES</v>
          </cell>
          <cell r="AH798">
            <v>42856.46</v>
          </cell>
        </row>
        <row r="800">
          <cell r="A800" t="str">
            <v xml:space="preserve"> Edital 195/2018 doc 21/04/2018</v>
          </cell>
          <cell r="B800" t="str">
            <v>6024.2018-0002402-6</v>
          </cell>
          <cell r="D800" t="str">
            <v>SB</v>
          </cell>
          <cell r="G800" t="str">
            <v>463/SMADS/2018</v>
          </cell>
          <cell r="K800" t="str">
            <v>SOCIEDADE AMIGOS DE BAIRRO DO CONJUNTO HABITACIONAL JARDIM SAPOPEMBA</v>
          </cell>
          <cell r="L800" t="str">
            <v>52.806.585/0001-35</v>
          </cell>
          <cell r="M800" t="str">
            <v>SCFV - MODALIDADE CCA: CENTRO PARA CRIANÇAS E ADOLESCENTES COM ATENDIMENTO DE 06 A 14 ANOS E 11 MESES</v>
          </cell>
          <cell r="N800" t="str">
            <v>CCA SAB SAPOPEMBA</v>
          </cell>
          <cell r="Y800">
            <v>120</v>
          </cell>
          <cell r="AC800">
            <v>43344</v>
          </cell>
          <cell r="AD800">
            <v>45169</v>
          </cell>
          <cell r="AE800">
            <v>43353</v>
          </cell>
          <cell r="AG800" t="str">
            <v>93.10.08.243.3013.2059.3.3.50.39.00.0X - MANUTENÇÃO E OPERAÇÃO DOS ESPAÇOS DE CONVIVÊNCIA E FORTALECIMENTO DE VÍNCULOS - CRIANÇAS E ADOLESCENTES</v>
          </cell>
          <cell r="AH800">
            <v>42856.46</v>
          </cell>
        </row>
        <row r="801">
          <cell r="A801" t="str">
            <v>Edital 196/2018 doc 21/04/2018</v>
          </cell>
          <cell r="B801" t="str">
            <v xml:space="preserve">6024.2018/0002405-0     </v>
          </cell>
          <cell r="C801" t="str">
            <v>2012.0.219.133.5 (anterior)</v>
          </cell>
          <cell r="D801" t="str">
            <v>SB</v>
          </cell>
          <cell r="G801" t="str">
            <v>536/SMADS/2018</v>
          </cell>
          <cell r="K801" t="str">
            <v>SOCIEDADE AMIGOS DE BAIRRO DO CONJUNTO HABITACIONAL JARDIM SAPOPEMBA</v>
          </cell>
          <cell r="L801" t="str">
            <v>52.806.585/0001-35</v>
          </cell>
          <cell r="M801" t="str">
            <v>SCFV - MODALIDADE CCA: CENTRO PARA CRIANÇAS E ADOLESCENTES COM ATENDIMENTO DE 06 A 14 ANOS E 11 MESES</v>
          </cell>
          <cell r="N801" t="str">
            <v>CCA JARDIM SINHÁ</v>
          </cell>
          <cell r="Y801">
            <v>120</v>
          </cell>
          <cell r="AC801">
            <v>43403</v>
          </cell>
          <cell r="AD801">
            <v>45228</v>
          </cell>
          <cell r="AE801">
            <v>43398</v>
          </cell>
          <cell r="AG801" t="str">
            <v>93.10.08.243.3013.2059.3.3.50.39.00.0X - MANUTENÇÃO E OPERAÇÃO DOS ESPAÇOS DE CONVIVÊNCIA E FORTALECIMENTO DE VÍNCULOS - CRIANÇAS E ADOLESCENTES</v>
          </cell>
          <cell r="AH801">
            <v>46660.05</v>
          </cell>
        </row>
        <row r="802">
          <cell r="A802" t="str">
            <v>edital 159/2017 doc 14/12/2017</v>
          </cell>
          <cell r="B802" t="str">
            <v>6024.2017/0002820-8</v>
          </cell>
          <cell r="C802" t="str">
            <v xml:space="preserve"> </v>
          </cell>
          <cell r="D802" t="str">
            <v>VP</v>
          </cell>
          <cell r="G802" t="str">
            <v>208/SMADS/2018</v>
          </cell>
          <cell r="K802" t="str">
            <v>AÇÃO SOCIAL PADRE PASCHOAL  BIANCO</v>
          </cell>
          <cell r="L802" t="str">
            <v>56.812.373/0001-11</v>
          </cell>
          <cell r="M802" t="str">
            <v>SCFV - MODALIDADE CCA: CENTRO PARA CRIANÇAS E ADOLESCENTES COM ATENDIMENTO DE 06 A 14 ANOS E 11 MESES</v>
          </cell>
          <cell r="N802" t="str">
            <v>PASCHOAL BIANCO</v>
          </cell>
          <cell r="Y802">
            <v>90</v>
          </cell>
          <cell r="AC802">
            <v>43252</v>
          </cell>
          <cell r="AD802">
            <v>45077</v>
          </cell>
          <cell r="AE802">
            <v>43249</v>
          </cell>
          <cell r="AG802" t="str">
            <v>93.10.08.243.3013.2059.3.3.50.39.00.0X - MANUTENÇÃO E OPERAÇÃO DOS ESPAÇOS DE CONVIVÊNCIA E FORTALECIMENTO DE VÍNCULOS - CRIANÇAS E ADOLESCENTES</v>
          </cell>
          <cell r="AH802">
            <v>36088.69</v>
          </cell>
        </row>
        <row r="803">
          <cell r="A803" t="str">
            <v>Edital 195/2012 doc 08/08/2012</v>
          </cell>
          <cell r="B803" t="str">
            <v>2012.0.219.117.3</v>
          </cell>
          <cell r="C803" t="str">
            <v>6024.2018.0008143-7 Edital 407/2018 doc 06/10/2018</v>
          </cell>
          <cell r="D803" t="str">
            <v>VP</v>
          </cell>
          <cell r="G803" t="str">
            <v>033/SMADS/2013</v>
          </cell>
          <cell r="K803" t="str">
            <v>ASSOCIAÇÃO FEMININA DE VILA ALPINA PARQUE SÃO LUCAS</v>
          </cell>
          <cell r="L803" t="str">
            <v>62.863.162/0001-00</v>
          </cell>
          <cell r="M803" t="str">
            <v>SCFV - MODALIDADE CCA: CENTRO PARA CRIANÇAS E ADOLESCENTES COM ATENDIMENTO DE 06 A 14 ANOS E 11 MESES</v>
          </cell>
          <cell r="N803" t="str">
            <v>CCA VILA ALPINA</v>
          </cell>
          <cell r="Y803">
            <v>120</v>
          </cell>
          <cell r="AC803">
            <v>41275</v>
          </cell>
          <cell r="AD803">
            <v>43465</v>
          </cell>
          <cell r="AE803">
            <v>41271</v>
          </cell>
          <cell r="AG803" t="str">
            <v>93.10.08.243.3013.2059.3.3.50.39.00.0X - MANUTENÇÃO E OPERAÇÃO DOS ESPAÇOS DE CONVIVÊNCIA E FORTALECIMENTO DE VÍNCULOS - CRIANÇAS E ADOLESCENTES</v>
          </cell>
          <cell r="AH803">
            <v>46645</v>
          </cell>
        </row>
        <row r="804">
          <cell r="A804" t="str">
            <v>017/2013 DOC 19/01/2013</v>
          </cell>
          <cell r="B804" t="str">
            <v>2013.0.007.403.1</v>
          </cell>
          <cell r="C804" t="str">
            <v>6024.2017-0003272-8 Edital 269/2017 doc 20/12/2017 - 6024.2017-0002906-9</v>
          </cell>
          <cell r="D804" t="str">
            <v>SB</v>
          </cell>
          <cell r="G804" t="str">
            <v>293/SMADS/2013</v>
          </cell>
          <cell r="K804" t="str">
            <v>CENTRO SOCIAL NOSSA SENHORA DO BOM PARTO</v>
          </cell>
          <cell r="L804" t="str">
            <v>62.264.494/0001-79</v>
          </cell>
          <cell r="M804" t="str">
            <v>SCFV - MODALIDADE CCA: CENTRO PARA CRIANÇAS E ADOLESCENTES COM ATENDIMENTO DE 06 A 14 ANOS E 11 MESES</v>
          </cell>
          <cell r="N804" t="str">
            <v>EMÍLIA MENDES DE ALMEIDA</v>
          </cell>
          <cell r="Y804">
            <v>240</v>
          </cell>
          <cell r="AC804">
            <v>41365</v>
          </cell>
          <cell r="AD804">
            <v>43555</v>
          </cell>
          <cell r="AE804">
            <v>41365</v>
          </cell>
          <cell r="AG804" t="str">
            <v>93.10.08.243.3013.2059.3.3.50.39.00.0X - MANUTENÇÃO E OPERAÇÃO DOS ESPAÇOS DE CONVIVÊNCIA E FORTALECIMENTO DE VÍNCULOS - CRIANÇAS E ADOLESCENTES</v>
          </cell>
          <cell r="AH804">
            <v>70236.03</v>
          </cell>
        </row>
        <row r="805">
          <cell r="A805" t="str">
            <v>Edital 258/2017 doc 23/12/2017</v>
          </cell>
          <cell r="B805" t="str">
            <v>6024.2017/0003257-4</v>
          </cell>
          <cell r="D805" t="str">
            <v>SB</v>
          </cell>
          <cell r="G805" t="str">
            <v>102/SMADS/2018</v>
          </cell>
          <cell r="K805" t="str">
            <v>CENTRO SOCIAL NOSSA SENHORA DO BOM PARTO</v>
          </cell>
          <cell r="L805" t="str">
            <v>62.264.494/0001-79</v>
          </cell>
          <cell r="M805" t="str">
            <v>SCFV - MODALIDADE CCA: CENTRO PARA CRIANÇAS E ADOLESCENTES COM ATENDIMENTO DE 06 A 14 ANOS E 11 MESES</v>
          </cell>
          <cell r="N805" t="str">
            <v>CCA C.E.C. JOÃO PAULO II</v>
          </cell>
          <cell r="Y805">
            <v>120</v>
          </cell>
          <cell r="AC805">
            <v>43191</v>
          </cell>
          <cell r="AD805">
            <v>45016</v>
          </cell>
          <cell r="AE805">
            <v>43210</v>
          </cell>
          <cell r="AG805" t="str">
            <v>93.10.08.243.3013.2059.3.3.50.39.00.0X - MANUTENÇÃO E OPERAÇÃO DOS ESPAÇOS DE CONVIVÊNCIA E FORTALECIMENTO DE VÍNCULOS - CRIANÇAS E ADOLESCENTES</v>
          </cell>
          <cell r="AH805">
            <v>39247.08</v>
          </cell>
        </row>
        <row r="806">
          <cell r="A806" t="str">
            <v>032/2015 DOC 10/03/2015</v>
          </cell>
          <cell r="B806" t="str">
            <v>2015.0.033.375.8</v>
          </cell>
          <cell r="C806" t="str">
            <v>ADAPTADO EM 14/04/2018</v>
          </cell>
          <cell r="D806" t="str">
            <v>SB</v>
          </cell>
          <cell r="G806" t="str">
            <v>132/SMADS/2016</v>
          </cell>
          <cell r="K806" t="str">
            <v>OBRA SOCIAL DA PARÓQUIA SÃO MATEUS APÓSTOLO</v>
          </cell>
          <cell r="L806" t="str">
            <v>43.623.693/0003-43</v>
          </cell>
          <cell r="M806" t="str">
            <v>SCFV - MODALIDADE CCA: CENTRO PARA CRIANÇAS E ADOLESCENTES COM ATENDIMENTO DE 06 A 14 ANOS E 11 MESES</v>
          </cell>
          <cell r="N806" t="str">
            <v>JARDIM SAPOPEMBA</v>
          </cell>
          <cell r="Y806">
            <v>60</v>
          </cell>
          <cell r="AC806">
            <v>42583</v>
          </cell>
          <cell r="AD806">
            <v>44408</v>
          </cell>
          <cell r="AE806">
            <v>42583</v>
          </cell>
          <cell r="AG806" t="str">
            <v>93.10.08.243.3013.2059.3.3.50.39.00.0X - MANUTENÇÃO E OPERAÇÃO DOS ESPAÇOS DE CONVIVÊNCIA E FORTALECIMENTO DE VÍNCULOS - CRIANÇAS E ADOLESCENTES</v>
          </cell>
          <cell r="AH806">
            <v>33007.56</v>
          </cell>
        </row>
        <row r="807">
          <cell r="A807" t="str">
            <v>007/2013 DOC 19/01/2013</v>
          </cell>
          <cell r="B807" t="str">
            <v>2013.0.007.399.0</v>
          </cell>
          <cell r="C807" t="str">
            <v xml:space="preserve">6024.2018-0002399-2 Edital 193/2018 doc 21/01/2018  ///   6024.2017-0003256-6 Edital 264/2017 doc 20/12/2017,ANULADO DOC 29/03/2018 anulado doc 10/05/2018 - 6024.2017-0002920-4 // 31/10/18 TORNA PREJUDICADO EDITAL 193/SMADS/2018 </v>
          </cell>
          <cell r="D807" t="str">
            <v>SB</v>
          </cell>
          <cell r="G807" t="str">
            <v>283/SMADS/2013</v>
          </cell>
          <cell r="K807" t="str">
            <v>CENTRO SOCIAL NOSSA SENHORA DO BOM PARTO</v>
          </cell>
          <cell r="L807" t="str">
            <v>62.264.494/0001-79</v>
          </cell>
          <cell r="M807" t="str">
            <v>SCFV - MODALIDADE CCA: CENTRO PARA CRIANÇAS E ADOLESCENTES COM ATENDIMENTO DE 06 A 14 ANOS E 11 MESES</v>
          </cell>
          <cell r="N807" t="str">
            <v>C.E.C. SANTA ROSA DE LIMA</v>
          </cell>
          <cell r="Y807">
            <v>120</v>
          </cell>
          <cell r="AC807">
            <v>41365</v>
          </cell>
          <cell r="AD807">
            <v>43555</v>
          </cell>
          <cell r="AE807">
            <v>41365</v>
          </cell>
          <cell r="AG807" t="str">
            <v>93.10.08.243.3013.2059.3.3.50.39.00.0X - MANUTENÇÃO E OPERAÇÃO DOS ESPAÇOS DE CONVIVÊNCIA E FORTALECIMENTO DE VÍNCULOS - CRIANÇAS E ADOLESCENTES</v>
          </cell>
          <cell r="AH807">
            <v>39247.08</v>
          </cell>
        </row>
        <row r="808">
          <cell r="A808" t="str">
            <v>Edital 278/2018 doc 06/06/2018</v>
          </cell>
          <cell r="B808" t="str">
            <v>6024.2018.0003718-7</v>
          </cell>
          <cell r="D808" t="str">
            <v>SB</v>
          </cell>
          <cell r="G808" t="str">
            <v>495/SMADS/2018</v>
          </cell>
          <cell r="K808" t="str">
            <v>ASSOCIAÇÃO MÃOS AMIGAS DA RECONCILIAÇÃO - A.M.A.R.</v>
          </cell>
          <cell r="L808" t="str">
            <v>58.068.776/0001-23</v>
          </cell>
          <cell r="M808" t="str">
            <v>SCFV - MODALIDADE CCA: CENTRO PARA CRIANÇAS E ADOLESCENTES COM ATENDIMENTO DE 06 A 14 ANOS E 11 MESES</v>
          </cell>
          <cell r="N808" t="str">
            <v>CCA CONSTRUIR O AMANHÃ</v>
          </cell>
          <cell r="Y808">
            <v>90</v>
          </cell>
          <cell r="AC808">
            <v>43374</v>
          </cell>
          <cell r="AD808">
            <v>45199</v>
          </cell>
          <cell r="AE808">
            <v>43382</v>
          </cell>
          <cell r="AG808" t="str">
            <v>93.10.08.243.3013.2059.3.3.50.39.00.0X - MANUTENÇÃO E OPERAÇÃO DOS ESPAÇOS DE CONVIVÊNCIA E FORTALECIMENTO DE VÍNCULOS - CRIANÇAS E ADOLESCENTES</v>
          </cell>
          <cell r="AH808">
            <v>36088.69</v>
          </cell>
        </row>
        <row r="809">
          <cell r="A809" t="str">
            <v>Edital 277/2018 doc 06/06/2018</v>
          </cell>
          <cell r="B809" t="str">
            <v xml:space="preserve">6024.2018-0003717-9 
</v>
          </cell>
          <cell r="C809" t="str">
            <v xml:space="preserve">  2013.0.007.373.6 ANTERIOR</v>
          </cell>
          <cell r="D809" t="str">
            <v>SB</v>
          </cell>
          <cell r="G809" t="str">
            <v>537/SMADS/2018</v>
          </cell>
          <cell r="K809" t="str">
            <v>ASSOCIAÇÃO MÃOS AMIGAS DA RECONCILIAÇÃO - A.M.A.R.</v>
          </cell>
          <cell r="L809" t="str">
            <v>58.068.776/0001-23</v>
          </cell>
          <cell r="M809" t="str">
            <v>SCFV - MODALIDADE CCA: CENTRO PARA CRIANÇAS E ADOLESCENTES COM ATENDIMENTO DE 06 A 14 ANOS E 11 MESES</v>
          </cell>
          <cell r="N809" t="str">
            <v>SANTA MADALENA</v>
          </cell>
          <cell r="Y809">
            <v>60</v>
          </cell>
          <cell r="AC809">
            <v>43405</v>
          </cell>
          <cell r="AD809">
            <v>45230</v>
          </cell>
          <cell r="AE809">
            <v>43399</v>
          </cell>
          <cell r="AG809" t="str">
            <v>93.10.08.243.3013.2059.3.3.50.39.00.0X - MANUTENÇÃO E OPERAÇÃO DOS ESPAÇOS DE CONVIVÊNCIA E FORTALECIMENTO DE VÍNCULOS - CRIANÇAS E ADOLESCENTES</v>
          </cell>
          <cell r="AH809">
            <v>29507.56</v>
          </cell>
        </row>
        <row r="810">
          <cell r="A810" t="str">
            <v>Edital 234/2018 doc 12/05/2018</v>
          </cell>
          <cell r="B810" t="str">
            <v>6024.2018/0002948-6</v>
          </cell>
          <cell r="C810" t="str">
            <v xml:space="preserve"> </v>
          </cell>
          <cell r="D810" t="str">
            <v>VP</v>
          </cell>
          <cell r="G810" t="str">
            <v>418/SMADS/2018</v>
          </cell>
          <cell r="K810" t="str">
            <v>AÇÃO SOCIAL PADRE PASCHOAL  BIANCO</v>
          </cell>
          <cell r="L810" t="str">
            <v>56.812.373/0001-11</v>
          </cell>
          <cell r="M810" t="str">
            <v>SCFV - MODALIDADE CCA: CENTRO PARA CRIANÇAS E ADOLESCENTES COM ATENDIMENTO DE 06 A 14 ANOS E 11 MESES</v>
          </cell>
          <cell r="N810" t="str">
            <v>CCA ZUMBI DOS PALMARES</v>
          </cell>
          <cell r="Y810">
            <v>90</v>
          </cell>
          <cell r="AC810">
            <v>43344</v>
          </cell>
          <cell r="AD810">
            <v>45169</v>
          </cell>
          <cell r="AE810">
            <v>43342</v>
          </cell>
          <cell r="AG810" t="str">
            <v>93.10.08.243.3013.2059.3.3.50.39.00.0X - MANUTENÇÃO E OPERAÇÃO DOS ESPAÇOS DE CONVIVÊNCIA E FORTALECIMENTO DE VÍNCULOS - CRIANÇAS E ADOLESCENTES</v>
          </cell>
          <cell r="AH810">
            <v>36088.69</v>
          </cell>
        </row>
        <row r="811">
          <cell r="A811" t="str">
            <v>EDITAL 24/2017 DOC 09/11/2017</v>
          </cell>
          <cell r="B811" t="str">
            <v>6024.2017-0002499-7</v>
          </cell>
          <cell r="D811" t="str">
            <v>VP</v>
          </cell>
          <cell r="G811" t="str">
            <v>057/SMADS/2018</v>
          </cell>
          <cell r="K811" t="str">
            <v>ASSOCIAÇÃO ARCA DE NOÉ DE APOIO SOCIAL</v>
          </cell>
          <cell r="L811" t="str">
            <v>04.297.136/0001-66</v>
          </cell>
          <cell r="M811" t="str">
            <v>SCFV - MODALIDADE CCA: CENTRO PARA CRIANÇAS E ADOLESCENTES COM ATENDIMENTO DE 06 A 14 ANOS E 11 MESES</v>
          </cell>
          <cell r="N811" t="str">
            <v>CCA ARCA DO SABER</v>
          </cell>
          <cell r="Y811">
            <v>120</v>
          </cell>
          <cell r="AC811">
            <v>43160</v>
          </cell>
          <cell r="AD811">
            <v>44985</v>
          </cell>
          <cell r="AE811">
            <v>43166</v>
          </cell>
          <cell r="AG811" t="str">
            <v>93.10.08.243.3013.2059.3.3.50.39.00.0X - MANUTENÇÃO E OPERAÇÃO DOS ESPAÇOS DE CONVIVÊNCIA E FORTALECIMENTO DE VÍNCULOS - CRIANÇAS E ADOLESCENTES</v>
          </cell>
          <cell r="AH811">
            <v>42856.46</v>
          </cell>
        </row>
        <row r="812">
          <cell r="A812" t="str">
            <v xml:space="preserve"> EDITAL 060/2017 DOC 15/11/2017</v>
          </cell>
          <cell r="B812" t="str">
            <v>6024.2017/0002658-2</v>
          </cell>
          <cell r="D812" t="str">
            <v>SB</v>
          </cell>
          <cell r="G812" t="str">
            <v>203/SMADS/2018</v>
          </cell>
          <cell r="K812" t="str">
            <v>ASSOCIAÇÃO UNIÃO DA JUTA</v>
          </cell>
          <cell r="L812" t="str">
            <v>67.134.155/0001-91</v>
          </cell>
          <cell r="M812" t="str">
            <v>SCFV - MODALIDADE CCA: CENTRO PARA CRIANÇAS E ADOLESCENTES COM ATENDIMENTO DE 06 A 14 ANOS E 11 MESES</v>
          </cell>
          <cell r="N812" t="str">
            <v>CCA MARGARIDA MARIA ALVES</v>
          </cell>
          <cell r="Y812">
            <v>120</v>
          </cell>
          <cell r="AC812">
            <v>43236</v>
          </cell>
          <cell r="AD812">
            <v>45061</v>
          </cell>
          <cell r="AE812">
            <v>43245</v>
          </cell>
          <cell r="AG812" t="str">
            <v>93.10.08.243.3013.2059.3.3.50.39.00.0X - MANUTENÇÃO E OPERAÇÃO DOS ESPAÇOS DE CONVIVÊNCIA E FORTALECIMENTO DE VÍNCULOS - CRIANÇAS E ADOLESCENTES</v>
          </cell>
          <cell r="AH812">
            <v>46813</v>
          </cell>
        </row>
        <row r="813">
          <cell r="A813" t="str">
            <v xml:space="preserve"> Edital 174/2018 doc 23/03/2018</v>
          </cell>
          <cell r="B813" t="str">
            <v>6024.2018-0001423-3</v>
          </cell>
          <cell r="D813" t="str">
            <v>VP</v>
          </cell>
          <cell r="G813" t="str">
            <v>367/SMADS/2018</v>
          </cell>
          <cell r="K813" t="str">
            <v>COMUNIDADE EDUCACIONAL DE BASE SITIO PINHEIRINHO</v>
          </cell>
          <cell r="L813" t="str">
            <v>62.462.528/0001-30</v>
          </cell>
          <cell r="M813" t="str">
            <v>SCFV - MODALIDADE CCA: CENTRO PARA CRIANÇAS E ADOLESCENTES COM ATENDIMENTO DE 06 A 14 ANOS E 11 MESES</v>
          </cell>
          <cell r="N813" t="str">
            <v>CCA SÃO JOSÉ</v>
          </cell>
          <cell r="Y813">
            <v>90</v>
          </cell>
          <cell r="AC813">
            <v>43313</v>
          </cell>
          <cell r="AD813">
            <v>45138</v>
          </cell>
          <cell r="AE813">
            <v>43314</v>
          </cell>
          <cell r="AG813" t="str">
            <v>93.10.08.243.3013.2059.3.3.50.39.00.0X - MANUTENÇÃO E OPERAÇÃO DOS ESPAÇOS DE CONVIVÊNCIA E FORTALECIMENTO DE VÍNCULOS - CRIANÇAS E ADOLESCENTES</v>
          </cell>
          <cell r="AH813">
            <v>32702.76</v>
          </cell>
        </row>
        <row r="814">
          <cell r="A814" t="str">
            <v>emergencial</v>
          </cell>
          <cell r="B814" t="str">
            <v>6024.2018-0008621-8</v>
          </cell>
          <cell r="C814" t="str">
            <v xml:space="preserve">NÃO INICIOU O EMERGENCIAL ESTA EM COJUR SOLICITANDO CANCELAMENTO DO EMERGENCIAL// SUBSTITUIU O 2014.0.281.091.8 // DOC 12/10/2018 EDITAL  436/SMADS/2018 - 6024.2018.0008618-8 </v>
          </cell>
          <cell r="D814" t="str">
            <v>VP</v>
          </cell>
          <cell r="G814" t="str">
            <v>578/SMADS/2018</v>
          </cell>
          <cell r="K814" t="str">
            <v>CENTRO DE ASSISTÊNCIA SOCIAL E FORMAÇÃO PROFISSIONAL "SÃO PATRÍCIO"</v>
          </cell>
          <cell r="L814" t="str">
            <v>02.928.443/0001-72</v>
          </cell>
          <cell r="M814" t="str">
            <v>SCFV - MODALIDADE CCA: CENTRO PARA CRIANÇAS E ADOLESCENTES COM ATENDIMENTO DE 06 A 14 ANOS E 11 MESES</v>
          </cell>
          <cell r="N814" t="str">
            <v>CCA ZILDA ARNS</v>
          </cell>
          <cell r="Y814">
            <v>60</v>
          </cell>
          <cell r="AC814">
            <v>43381</v>
          </cell>
          <cell r="AD814">
            <v>43560</v>
          </cell>
          <cell r="AE814">
            <v>43418</v>
          </cell>
          <cell r="AG814" t="str">
            <v>93.10.08.243.3013.2059.3.3.50.39.00.0X - MANUTENÇÃO E OPERAÇÃO DOS ESPAÇOS DE CONVIVÊNCIA E FORTALECIMENTO DE VÍNCULOS - CRIANÇAS E ADOLESCENTES</v>
          </cell>
          <cell r="AH814">
            <v>32142.400000000001</v>
          </cell>
        </row>
        <row r="815">
          <cell r="A815" t="str">
            <v>edital 153/2018 doc 10/03/2018, republicado em 13/03/2018</v>
          </cell>
          <cell r="B815" t="str">
            <v>6024.2018-0000917-5</v>
          </cell>
          <cell r="C815" t="str">
            <v xml:space="preserve"> </v>
          </cell>
          <cell r="D815" t="str">
            <v>SB</v>
          </cell>
          <cell r="G815" t="str">
            <v>378/SMADS/2018</v>
          </cell>
          <cell r="K815" t="str">
            <v>CENTRO SOCIAL NOSSA SENHORA DO BOM PARTO</v>
          </cell>
          <cell r="L815" t="str">
            <v>62.264.494/0001-79</v>
          </cell>
          <cell r="M815" t="str">
            <v>SCFV - MODALIDADE CCA: CENTRO PARA CRIANÇAS E ADOLESCENTES COM ATENDIMENTO DE 06 A 14 ANOS E 11 MESES</v>
          </cell>
          <cell r="N815" t="str">
            <v>CCA CEC SÃO PEDRO</v>
          </cell>
          <cell r="Y815">
            <v>120</v>
          </cell>
          <cell r="AC815">
            <v>43313</v>
          </cell>
          <cell r="AD815">
            <v>45138</v>
          </cell>
          <cell r="AE815">
            <v>43322</v>
          </cell>
          <cell r="AG815" t="str">
            <v>93.10.08.243.3013.2059.3.3.50.39.00.0X - MANUTENÇÃO E OPERAÇÃO DOS ESPAÇOS DE CONVIVÊNCIA E FORTALECIMENTO DE VÍNCULOS - CRIANÇAS E ADOLESCENTES</v>
          </cell>
          <cell r="AH815">
            <v>37492.32</v>
          </cell>
        </row>
        <row r="816">
          <cell r="A816" t="str">
            <v>079/2014 DOC 29/05/2014</v>
          </cell>
          <cell r="B816" t="str">
            <v>2014.0.120.596.4</v>
          </cell>
          <cell r="C816" t="str">
            <v>adaptado doc 16/05/2018</v>
          </cell>
          <cell r="D816" t="str">
            <v>SB</v>
          </cell>
          <cell r="G816" t="str">
            <v>138/SMADS/2014</v>
          </cell>
          <cell r="K816" t="str">
            <v>INSTITUTO DE JUVENTUDE INICIAÇÃO, FORMAÇÃO E CAPACITAÇÃO PROFISSIONAL DANIEL COMBONI</v>
          </cell>
          <cell r="L816" t="str">
            <v>01.817.591/0001-57</v>
          </cell>
          <cell r="M816" t="str">
            <v>SCFV - MODALIDADE CCA: CENTRO PARA CRIANÇAS E ADOLESCENTES COM ATENDIMENTO DE 06 A 14 ANOS E 11 MESES</v>
          </cell>
          <cell r="N816" t="str">
            <v>CCA CASA SÃO PEDRO</v>
          </cell>
          <cell r="Y816">
            <v>60</v>
          </cell>
          <cell r="AC816">
            <v>41928</v>
          </cell>
          <cell r="AD816">
            <v>43753</v>
          </cell>
          <cell r="AE816">
            <v>41904</v>
          </cell>
          <cell r="AG816" t="str">
            <v>93.10.08.243.3013.2059.3.3.50.39.00.0X - MANUTENÇÃO E OPERAÇÃO DOS ESPAÇOS DE CONVIVÊNCIA E FORTALECIMENTO DE VÍNCULOS - CRIANÇAS E ADOLESCENTES</v>
          </cell>
          <cell r="AH816">
            <v>26345.08</v>
          </cell>
        </row>
        <row r="817">
          <cell r="A817" t="str">
            <v>101/2015 doc 10/04/2015</v>
          </cell>
          <cell r="B817" t="str">
            <v>2015.0.082.869.2</v>
          </cell>
          <cell r="C817" t="str">
            <v>ADAPTADO EM 14/04/2018</v>
          </cell>
          <cell r="D817" t="str">
            <v>SB</v>
          </cell>
          <cell r="G817" t="str">
            <v>039/SMADS/2015</v>
          </cell>
          <cell r="K817" t="str">
            <v>INSTITUTO DE JUVENTUDE INICIAÇÃO, FORMAÇÃO E CAPACITAÇÃO PROFISSIONAL DANIEL COMBONI</v>
          </cell>
          <cell r="L817" t="str">
            <v>01.817.591/0001-57</v>
          </cell>
          <cell r="M817" t="str">
            <v>SCFV - MODALIDADE CCA: CENTRO PARA CRIANÇAS E ADOLESCENTES COM ATENDIMENTO DE 06 A 14 ANOS E 11 MESES</v>
          </cell>
          <cell r="N817" t="str">
            <v>CCA NOSSA SENHORA DA PAZ</v>
          </cell>
          <cell r="Y817">
            <v>120</v>
          </cell>
          <cell r="AC817">
            <v>42142</v>
          </cell>
          <cell r="AD817">
            <v>43968</v>
          </cell>
          <cell r="AE817">
            <v>42142</v>
          </cell>
          <cell r="AG817" t="str">
            <v>93.10.08.243.3013.2059.3.3.50.39.00.0X - MANUTENÇÃO E OPERAÇÃO DOS ESPAÇOS DE CONVIVÊNCIA E FORTALECIMENTO DE VÍNCULOS - CRIANÇAS E ADOLESCENTES</v>
          </cell>
          <cell r="AH817">
            <v>39247.08</v>
          </cell>
        </row>
        <row r="818">
          <cell r="A818" t="str">
            <v>102/2015 DOC 10/04/2015</v>
          </cell>
          <cell r="B818" t="str">
            <v>2015.0.082.866.8</v>
          </cell>
          <cell r="C818" t="str">
            <v>ADAPTADO EM 14/04/2018</v>
          </cell>
          <cell r="D818" t="str">
            <v>SB</v>
          </cell>
          <cell r="G818" t="str">
            <v>040/SMADS/2015</v>
          </cell>
          <cell r="K818" t="str">
            <v>INSTITUTO DE JUVENTUDE INICIAÇÃO, FORMAÇÃO E CAPACITAÇÃO PROFISSIONAL DANIEL COMBONI</v>
          </cell>
          <cell r="L818" t="str">
            <v>01.817.591/0001-57</v>
          </cell>
          <cell r="M818" t="str">
            <v>SCFV - MODALIDADE CCA: CENTRO PARA CRIANÇAS E ADOLESCENTES COM ATENDIMENTO DE 06 A 14 ANOS E 11 MESES</v>
          </cell>
          <cell r="N818" t="str">
            <v>CCA NOSSA SENHORA DE GUADALUPE</v>
          </cell>
          <cell r="Y818">
            <v>60</v>
          </cell>
          <cell r="AC818">
            <v>42142</v>
          </cell>
          <cell r="AD818">
            <v>43968</v>
          </cell>
          <cell r="AE818">
            <v>42142</v>
          </cell>
          <cell r="AG818" t="str">
            <v>93.10.08.243.3013.2059.3.3.50.39.00.0X - MANUTENÇÃO E OPERAÇÃO DOS ESPAÇOS DE CONVIVÊNCIA E FORTALECIMENTO DE VÍNCULOS - CRIANÇAS E ADOLESCENTES</v>
          </cell>
          <cell r="AH818">
            <v>26345.08</v>
          </cell>
        </row>
        <row r="819">
          <cell r="A819" t="str">
            <v>Edital 268/2017 doc 21/12/2017, republicado em 22/12/2017</v>
          </cell>
          <cell r="B819" t="str">
            <v>6024.2017-0003271-0</v>
          </cell>
          <cell r="D819" t="str">
            <v>SB</v>
          </cell>
          <cell r="G819" t="str">
            <v>101/SMADS/2018</v>
          </cell>
          <cell r="K819" t="str">
            <v>CENTRO DE AÇÃO CRISTÃ</v>
          </cell>
          <cell r="L819" t="str">
            <v>62.460.670/0001-48</v>
          </cell>
          <cell r="M819" t="str">
            <v>SCFV - MODALIDADE CCA: CENTRO PARA CRIANÇAS E ADOLESCENTES COM ATENDIMENTO DE 06 A 14 ANOS E 11 MESES</v>
          </cell>
          <cell r="N819" t="str">
            <v>CCA CENTRO DE AÇÃO CRISTÃ</v>
          </cell>
          <cell r="Y819">
            <v>180</v>
          </cell>
          <cell r="AC819">
            <v>43191</v>
          </cell>
          <cell r="AD819">
            <v>45016</v>
          </cell>
          <cell r="AE819">
            <v>43201</v>
          </cell>
          <cell r="AG819" t="str">
            <v>93.10.08.243.3013.2059.3.3.50.39.00.0X - MANUTENÇÃO E OPERAÇÃO DOS ESPAÇOS DE CONVIVÊNCIA E FORTALECIMENTO DE VÍNCULOS - CRIANÇAS E ADOLESCENTES</v>
          </cell>
          <cell r="AH819">
            <v>62437.72</v>
          </cell>
        </row>
        <row r="820">
          <cell r="A820" t="str">
            <v>227/2015 DOC 13/08/2015</v>
          </cell>
          <cell r="B820" t="str">
            <v>2015.0.100.200.3</v>
          </cell>
          <cell r="C820" t="str">
            <v>ADAPTADO DOC 01/02/2018</v>
          </cell>
          <cell r="D820" t="str">
            <v>VP</v>
          </cell>
          <cell r="G820" t="str">
            <v>209/SMADS/2015</v>
          </cell>
          <cell r="K820" t="str">
            <v>CENTRO DE ASSISTÊNCIA SOCIAL E FORMAÇÃO PROFISSIONAL "SÃO PATRÍCIO"</v>
          </cell>
          <cell r="L820" t="str">
            <v>02.928.443/0001-72</v>
          </cell>
          <cell r="M820" t="str">
            <v>SCFV - MODALIDADE CCA: CENTRO PARA CRIANÇAS E ADOLESCENTES COM ATENDIMENTO DE 06 A 14 ANOS E 11 MESES</v>
          </cell>
          <cell r="N820" t="str">
            <v>CCA SÃO PATRÍCIO - PROJETO ESPERANÇA</v>
          </cell>
          <cell r="Y820">
            <v>120</v>
          </cell>
          <cell r="AC820">
            <v>42370</v>
          </cell>
          <cell r="AD820">
            <v>44196</v>
          </cell>
          <cell r="AE820">
            <v>42319</v>
          </cell>
          <cell r="AG820" t="str">
            <v>93.10.08.243.3013.2059.3.3.50.39.00.0X - MANUTENÇÃO E OPERAÇÃO DOS ESPAÇOS DE CONVIVÊNCIA E FORTALECIMENTO DE VÍNCULOS - CRIANÇAS E ADOLESCENTES</v>
          </cell>
          <cell r="AH820">
            <v>45705</v>
          </cell>
        </row>
        <row r="821">
          <cell r="A821" t="str">
            <v>213/2015 DOC 13/08/2015</v>
          </cell>
          <cell r="B821" t="str">
            <v>2015.0.100.210.0</v>
          </cell>
          <cell r="C821" t="str">
            <v>ADAPTADO DOC 01/02/2018</v>
          </cell>
          <cell r="D821" t="str">
            <v>VP</v>
          </cell>
          <cell r="G821" t="str">
            <v>225/SMADS/2015</v>
          </cell>
          <cell r="K821" t="str">
            <v>CENTRO DE ASSISTÊNCIA SOCIAL E FORMAÇÃO PROFISSIONAL "SÃO PATRÍCIO"</v>
          </cell>
          <cell r="L821" t="str">
            <v>02.928.443/0001-72</v>
          </cell>
          <cell r="M821" t="str">
            <v>SCFV - MODALIDADE CCA: CENTRO PARA CRIANÇAS E ADOLESCENTES COM ATENDIMENTO DE 06 A 14 ANOS E 11 MESES</v>
          </cell>
          <cell r="N821" t="str">
            <v>CCA PAULO FREIRE - PROJETO ESPERANÇA</v>
          </cell>
          <cell r="Y821">
            <v>60</v>
          </cell>
          <cell r="AC821">
            <v>42373</v>
          </cell>
          <cell r="AD821">
            <v>44199</v>
          </cell>
          <cell r="AE821">
            <v>42373</v>
          </cell>
          <cell r="AG821" t="str">
            <v>93.10.08.243.3013.2059.3.3.50.39.00.0X - MANUTENÇÃO E OPERAÇÃO DOS ESPAÇOS DE CONVIVÊNCIA E FORTALECIMENTO DE VÍNCULOS - CRIANÇAS E ADOLESCENTES</v>
          </cell>
          <cell r="AH821">
            <v>32269.590000000004</v>
          </cell>
        </row>
        <row r="822">
          <cell r="A822" t="str">
            <v>379/2013 doc 11/04/2013</v>
          </cell>
          <cell r="B822" t="str">
            <v>2013.0.087.639.1</v>
          </cell>
          <cell r="C822" t="str">
            <v>6024.2018-0000941-8 Edital 150/2018 doc 16/03/2018 - AUTORIZADO DOC 30/06/2018 - nulo e edital prejudicado doc 17/07/2018 // 31/10/18 EDITAL 474/2018 - 6024.2018.0009382-6</v>
          </cell>
          <cell r="D822" t="str">
            <v>SB</v>
          </cell>
          <cell r="G822" t="str">
            <v>429/SMADS/2013</v>
          </cell>
          <cell r="K822" t="str">
            <v>ASSOCIAÇÃO UNIÃO DA JUTA</v>
          </cell>
          <cell r="L822" t="str">
            <v>67.134.155/0001-91</v>
          </cell>
          <cell r="M822" t="str">
            <v>SCFV - MODALIDADE CCA: CENTRO PARA CRIANÇAS E ADOLESCENTES COM ATENDIMENTO DE 06 A 14 ANOS E 11 MESES</v>
          </cell>
          <cell r="N822" t="str">
            <v>NÚCLEO CULTURAL SONHO JOVEM</v>
          </cell>
          <cell r="Y822">
            <v>180</v>
          </cell>
          <cell r="AC822">
            <v>41456</v>
          </cell>
          <cell r="AD822">
            <v>43465</v>
          </cell>
          <cell r="AE822">
            <v>41453</v>
          </cell>
          <cell r="AG822" t="str">
            <v>93.10.08.243.3013.2059.3.3.50.39.00.0X - MANUTENÇÃO E OPERAÇÃO DOS ESPAÇOS DE CONVIVÊNCIA E FORTALECIMENTO DE VÍNCULOS - CRIANÇAS E ADOLESCENTES</v>
          </cell>
          <cell r="AH822">
            <v>62437.72</v>
          </cell>
        </row>
        <row r="823">
          <cell r="A823" t="str">
            <v>edital 066/2018 doc 25/01/2018</v>
          </cell>
          <cell r="B823" t="str">
            <v>6024.2018-0000369-0</v>
          </cell>
          <cell r="C823" t="str">
            <v xml:space="preserve"> </v>
          </cell>
          <cell r="D823" t="str">
            <v>VP</v>
          </cell>
          <cell r="G823" t="str">
            <v>225/SMADS/2018</v>
          </cell>
          <cell r="K823" t="str">
            <v>CIRCULO DE TRABALHADORES CRISTÃOS DE VILA PRUDENTE - CTCVP</v>
          </cell>
          <cell r="L823" t="str">
            <v>61.876.868/0011-16</v>
          </cell>
          <cell r="M823" t="str">
            <v>SCFV - MODALIDADE CCA: CENTRO PARA CRIANÇAS E ADOLESCENTES COM ATENDIMENTO DE 06 A 14 ANOS E 11 MESES</v>
          </cell>
          <cell r="N823" t="str">
            <v>CCA CONSTRUINDO O FUTURO</v>
          </cell>
          <cell r="Y823">
            <v>180</v>
          </cell>
          <cell r="AC823">
            <v>43252</v>
          </cell>
          <cell r="AD823">
            <v>45077</v>
          </cell>
          <cell r="AE823">
            <v>43256</v>
          </cell>
          <cell r="AG823" t="str">
            <v>93.10.08.243.3013.2059.3.3.50.39.00.0X - MANUTENÇÃO E OPERAÇÃO DOS ESPAÇOS DE CONVIVÊNCIA E FORTALECIMENTO DE VÍNCULOS - CRIANÇAS E ADOLESCENTES</v>
          </cell>
          <cell r="AH823">
            <v>57334.04</v>
          </cell>
        </row>
        <row r="824">
          <cell r="A824" t="str">
            <v>314/2015 DOC                 219/2015 DOC 13/08/2015</v>
          </cell>
          <cell r="B824" t="str">
            <v xml:space="preserve">2015.0.302.995.2 </v>
          </cell>
          <cell r="C824" t="str">
            <v>ADAPTADO EM 14/04/2018</v>
          </cell>
          <cell r="D824" t="str">
            <v>SB</v>
          </cell>
          <cell r="G824" t="str">
            <v>242/SMADS/2015</v>
          </cell>
          <cell r="K824" t="str">
            <v>ASSOCIAÇÃO UNIÃO DA JUTA</v>
          </cell>
          <cell r="L824" t="str">
            <v>67.134.155/0001-91</v>
          </cell>
          <cell r="M824" t="str">
            <v>SCFV - MODALIDADE CCA: CENTRO PARA CRIANÇAS E ADOLESCENTES COM ATENDIMENTO DE 06 A 14 ANOS E 11 MESES</v>
          </cell>
          <cell r="N824" t="str">
            <v>CCA SEMEANDO ESPERANÇA</v>
          </cell>
          <cell r="Y824">
            <v>120</v>
          </cell>
          <cell r="AC824">
            <v>42370</v>
          </cell>
          <cell r="AD824">
            <v>44196</v>
          </cell>
          <cell r="AE824">
            <v>42368</v>
          </cell>
          <cell r="AG824" t="str">
            <v>93.10.08.243.3013.2059.3.3.50.39.00.0X - MANUTENÇÃO E OPERAÇÃO DOS ESPAÇOS DE CONVIVÊNCIA E FORTALECIMENTO DE VÍNCULOS - CRIANÇAS E ADOLESCENTES</v>
          </cell>
          <cell r="AH824">
            <v>45656.46</v>
          </cell>
        </row>
        <row r="825">
          <cell r="A825" t="str">
            <v>218/2015 doc 13/08/2015</v>
          </cell>
          <cell r="B825" t="str">
            <v>2015.0.122.314.0</v>
          </cell>
          <cell r="C825" t="str">
            <v>ADAPTADO EM 14/04/2018</v>
          </cell>
          <cell r="D825" t="str">
            <v>SB</v>
          </cell>
          <cell r="G825" t="str">
            <v>236/SMADS/2015</v>
          </cell>
          <cell r="K825" t="str">
            <v>INSTITUTO DE JUVENTUDE INICIAÇÃO, FORMAÇÃO E CAPACITAÇÃO PROFISSIONAL DANIEL COMBONI</v>
          </cell>
          <cell r="L825" t="str">
            <v>01.817.591/0001-57</v>
          </cell>
          <cell r="M825" t="str">
            <v>SCFV - MODALIDADE CCA: CENTRO PARA CRIANÇAS E ADOLESCENTES COM ATENDIMENTO DE 06 A 14 ANOS E 11 MESES</v>
          </cell>
          <cell r="N825" t="str">
            <v>CCA COMUNIDADE SÃO SEBASTIÃO</v>
          </cell>
          <cell r="Y825">
            <v>120</v>
          </cell>
          <cell r="AC825">
            <v>42370</v>
          </cell>
          <cell r="AD825">
            <v>44196</v>
          </cell>
          <cell r="AE825">
            <v>42368</v>
          </cell>
          <cell r="AG825" t="str">
            <v>93.10.08.243.3013.2059.3.3.50.39.00.0X - MANUTENÇÃO E OPERAÇÃO DOS ESPAÇOS DE CONVIVÊNCIA E FORTALECIMENTO DE VÍNCULOS - CRIANÇAS E ADOLESCENTES</v>
          </cell>
          <cell r="AH825">
            <v>39247.08</v>
          </cell>
        </row>
        <row r="826">
          <cell r="A826" t="str">
            <v>Edital 152/2018 doc 10/03/2018</v>
          </cell>
          <cell r="B826" t="str">
            <v>6024.2018-0000943-4</v>
          </cell>
          <cell r="C826" t="str">
            <v xml:space="preserve"> </v>
          </cell>
          <cell r="D826" t="str">
            <v>SB</v>
          </cell>
          <cell r="G826" t="str">
            <v>328/SMADS/2018</v>
          </cell>
          <cell r="K826" t="str">
            <v>INSTITUTO DE JUVENTUDE INICIAÇÃO, FORMAÇÃO E CAPACITAÇÃO PROFISSIONAL DANIEL COMBONI</v>
          </cell>
          <cell r="L826" t="str">
            <v>01.817.591/0001-57</v>
          </cell>
          <cell r="M826" t="str">
            <v>SCFV - MODALIDADE CCA: CENTRO PARA CRIANÇAS E ADOLESCENTES COM ATENDIMENTO DE 06 A 14 ANOS E 11 MESES</v>
          </cell>
          <cell r="N826" t="str">
            <v>CCA PROJETO CULTURAL VIVARTE "DANIEL COMBONI"</v>
          </cell>
          <cell r="Y826">
            <v>180</v>
          </cell>
          <cell r="AC826">
            <v>43282</v>
          </cell>
          <cell r="AD826">
            <v>45107</v>
          </cell>
          <cell r="AE826">
            <v>43293</v>
          </cell>
          <cell r="AG826" t="str">
            <v>93.10.08.243.3013.2059.3.3.50.39.00.0X - MANUTENÇÃO E OPERAÇÃO DOS ESPAÇOS DE CONVIVÊNCIA E FORTALECIMENTO DE VÍNCULOS - CRIANÇAS E ADOLESCENTES</v>
          </cell>
          <cell r="AH826">
            <v>57334.04</v>
          </cell>
        </row>
        <row r="827">
          <cell r="A827" t="str">
            <v>041/2015 DOC 10/03/2015</v>
          </cell>
          <cell r="B827" t="str">
            <v>2015.0.033.359.6</v>
          </cell>
          <cell r="C827" t="str">
            <v>ADAPTADO DOC 01/02/2018</v>
          </cell>
          <cell r="D827" t="str">
            <v>VP</v>
          </cell>
          <cell r="G827" t="str">
            <v>089/SMADS/2015</v>
          </cell>
          <cell r="K827" t="str">
            <v>OBRAS ASSISTENCIAIS SÃO PEDRO APÓSTOLO - OASPA</v>
          </cell>
          <cell r="L827" t="str">
            <v>48.573.976/0001-80</v>
          </cell>
          <cell r="M827" t="str">
            <v>SCFV - MODALIDADE CCA: CENTRO PARA CRIANÇAS E ADOLESCENTES COM ATENDIMENTO DE 06 A 14 ANOS E 11 MESES</v>
          </cell>
          <cell r="N827" t="str">
            <v>CCA SÃO PEDRO APÓSTOLO</v>
          </cell>
          <cell r="Y827">
            <v>180</v>
          </cell>
          <cell r="AC827">
            <v>42186</v>
          </cell>
          <cell r="AD827">
            <v>44012</v>
          </cell>
          <cell r="AE827">
            <v>42185</v>
          </cell>
          <cell r="AG827" t="str">
            <v>93.10.08.243.3013.2059.3.3.50.39.00.0X - MANUTENÇÃO E OPERAÇÃO DOS ESPAÇOS DE CONVIVÊNCIA E FORTALECIMENTO DE VÍNCULOS - CRIANÇAS E ADOLESCENTES</v>
          </cell>
          <cell r="AH827">
            <v>65096.97</v>
          </cell>
        </row>
        <row r="828">
          <cell r="A828" t="str">
            <v>EDITAL 202/2018 DOC 28/04/2018</v>
          </cell>
          <cell r="B828" t="str">
            <v>6024.2018-0002413-1</v>
          </cell>
          <cell r="C828" t="str">
            <v xml:space="preserve"> ANTIGO 2013.0.087.625.1
DESPACHO AUTORIZ 13/11/2018 </v>
          </cell>
          <cell r="D828" t="str">
            <v>SB</v>
          </cell>
          <cell r="G828" t="str">
            <v>413/SMADS/2013</v>
          </cell>
          <cell r="K828" t="str">
            <v>ASSOCIAÇÃO VIDA ESTRELA DE DAVI</v>
          </cell>
          <cell r="L828" t="str">
            <v>04.836.469/0001-16</v>
          </cell>
          <cell r="M828" t="str">
            <v>SCFV - MODALIDADE CCA: CENTRO PARA CRIANÇAS E ADOLESCENTES COM ATENDIMENTO DE 06 A 14 ANOS E 11 MESES</v>
          </cell>
          <cell r="N828" t="str">
            <v>PROJETO VIDA</v>
          </cell>
          <cell r="Y828">
            <v>180</v>
          </cell>
          <cell r="AC828">
            <v>43432</v>
          </cell>
          <cell r="AD828">
            <v>45257</v>
          </cell>
          <cell r="AG828" t="str">
            <v>93.10.08.243.3013.2059.3.3.50.39.00.0X - MANUTENÇÃO E OPERAÇÃO DOS ESPAÇOS DE CONVIVÊNCIA E FORTALECIMENTO DE VÍNCULOS - CRIANÇAS E ADOLESCENTES</v>
          </cell>
          <cell r="AH828">
            <v>62437.72</v>
          </cell>
        </row>
        <row r="830">
          <cell r="A830" t="str">
            <v>127/2015 DOC 29/04/2015</v>
          </cell>
          <cell r="B830" t="str">
            <v>2015.0.047.517.0</v>
          </cell>
          <cell r="C830" t="str">
            <v>ADAPTADO 09/02/2018</v>
          </cell>
          <cell r="D830" t="str">
            <v>VM</v>
          </cell>
          <cell r="G830" t="str">
            <v>100/SMADS/2015</v>
          </cell>
          <cell r="K830" t="str">
            <v>ASSOCIAÇÃO DE APOIO AO PROJETO QUIXOTE</v>
          </cell>
          <cell r="L830" t="str">
            <v>04.250.687/0001-74</v>
          </cell>
          <cell r="M830" t="str">
            <v>Serviço de Proteção Social às Crianças e Adolescentes Vítimas de Violência</v>
          </cell>
          <cell r="N830" t="str">
            <v>SPVV CUIDAR</v>
          </cell>
          <cell r="Y830">
            <v>80</v>
          </cell>
          <cell r="AC830">
            <v>42185</v>
          </cell>
          <cell r="AD830">
            <v>44011</v>
          </cell>
          <cell r="AE830">
            <v>42185</v>
          </cell>
          <cell r="AG830" t="str">
            <v>93.10.08.243.3013.6169.3.3.50.39.00.0X - ATENDIMENTO PSICOSSOCIAL À CRIANÇAS E ADOLESCENTES VÍTIMAS DE VIOLÊNCIA</v>
          </cell>
          <cell r="AH830">
            <v>46362.720000000001</v>
          </cell>
        </row>
        <row r="831">
          <cell r="A831" t="str">
            <v>004/2016 doc 16/01/2016</v>
          </cell>
          <cell r="B831" t="str">
            <v>2015.0.322.361.9</v>
          </cell>
          <cell r="C831" t="str">
            <v>adaptado doc 23/02/2018</v>
          </cell>
          <cell r="D831" t="str">
            <v>AD</v>
          </cell>
          <cell r="G831" t="str">
            <v>104/SMADS/2016</v>
          </cell>
          <cell r="K831" t="str">
            <v>GFWC CRÊ-SER</v>
          </cell>
          <cell r="L831" t="str">
            <v>07.376.674/0001-34</v>
          </cell>
          <cell r="M831" t="str">
            <v>Serviço de Proteção Social às crianças e aos adolescentes vítimas de violência</v>
          </cell>
          <cell r="N831" t="str">
            <v>CASA CRÊ SER</v>
          </cell>
          <cell r="Y831">
            <v>80</v>
          </cell>
          <cell r="AC831">
            <v>42522</v>
          </cell>
          <cell r="AD831">
            <v>44347</v>
          </cell>
          <cell r="AE831">
            <v>42521</v>
          </cell>
          <cell r="AG831" t="str">
            <v>93.10.08.243.3013.6169.3.3.50.39.00.0X - ATENDIMENTO PSICOSSOCIAL À CRIANÇAS E ADOLESCENTES VÍTIMAS DE VIOLÊNCIA</v>
          </cell>
          <cell r="AH831">
            <v>42519.35</v>
          </cell>
        </row>
        <row r="832">
          <cell r="A832" t="str">
            <v>edital 340/2017 doc 23/12/2017</v>
          </cell>
          <cell r="B832" t="str">
            <v>6024.2017-0003430-5</v>
          </cell>
          <cell r="C832" t="str">
            <v xml:space="preserve"> </v>
          </cell>
          <cell r="D832" t="str">
            <v>AF</v>
          </cell>
          <cell r="G832" t="str">
            <v>186/SMADS/2018</v>
          </cell>
          <cell r="K832" t="str">
            <v>ASSOCIAÇÃO MÃE PEREGRINA - AMAP</v>
          </cell>
          <cell r="L832" t="str">
            <v>04.658.344/0001-43</v>
          </cell>
          <cell r="M832" t="str">
            <v>Serviço de Proteção Social às crianças e aos adolescentes vítimas de violência</v>
          </cell>
          <cell r="Y832">
            <v>110</v>
          </cell>
          <cell r="AC832">
            <v>43221</v>
          </cell>
          <cell r="AD832">
            <v>45046</v>
          </cell>
          <cell r="AE832">
            <v>43229</v>
          </cell>
          <cell r="AG832" t="str">
            <v>93.10.08.243.3013.6169.3.3.50.39.00.0X - ATENDIMENTO PSICOSSOCIAL À CRIANÇAS E ADOLESCENTES VÍTIMAS DE VIOLÊNCIA</v>
          </cell>
          <cell r="AH832">
            <v>52501.840000000004</v>
          </cell>
        </row>
        <row r="833">
          <cell r="A833" t="str">
            <v>Edital 001/2018 doc 13/01/2018</v>
          </cell>
          <cell r="B833" t="str">
            <v>6024.2017/0003535-2</v>
          </cell>
          <cell r="C833" t="str">
            <v xml:space="preserve"> </v>
          </cell>
          <cell r="D833" t="str">
            <v>G</v>
          </cell>
          <cell r="G833" t="str">
            <v>360/SMADS/2018</v>
          </cell>
          <cell r="K833" t="str">
            <v>PROJETO ESPERANÇA DE SÃO MIGUEL PAULISTA - PROJESP</v>
          </cell>
          <cell r="L833" t="str">
            <v>66.856.642/0001-03</v>
          </cell>
          <cell r="M833" t="str">
            <v>Serviço de Proteção Social às crianças e aos adolescentes vítimas de violência</v>
          </cell>
          <cell r="Y833">
            <v>110</v>
          </cell>
          <cell r="AC833">
            <v>43297</v>
          </cell>
          <cell r="AD833">
            <v>45122</v>
          </cell>
          <cell r="AE833">
            <v>43301</v>
          </cell>
          <cell r="AG833" t="str">
            <v>93.10.08.243.3013.6169.3.3.50.39.00.0X - ATENDIMENTO PSICOSSOCIAL À CRIANÇAS E ADOLESCENTES VÍTIMAS DE VIOLÊNCIA</v>
          </cell>
          <cell r="AH833">
            <v>59079.23</v>
          </cell>
        </row>
        <row r="834">
          <cell r="A834" t="str">
            <v>209/2015 DOC 13/08/2015</v>
          </cell>
          <cell r="B834" t="str">
            <v>2015.0.195.817.4</v>
          </cell>
          <cell r="C834" t="str">
            <v>ADAPTADO DOC 01/03/2018 // 31/10/18 ADITAMENTO 001/2018, PRORROGAÇÃO DE VIGENCIA ATÉ 12/10/2020</v>
          </cell>
          <cell r="D834" t="str">
            <v>SA</v>
          </cell>
          <cell r="G834" t="str">
            <v>191/SMADS/2015</v>
          </cell>
          <cell r="K834" t="str">
            <v>INSTITUTO HERDEIROS DO FUTURO</v>
          </cell>
          <cell r="L834" t="str">
            <v>08.346.099/0001-90</v>
          </cell>
          <cell r="M834" t="str">
            <v>Serviço de Proteção Social às Crianças e Adolescentes Vítimas de Violência</v>
          </cell>
          <cell r="Y834">
            <v>60</v>
          </cell>
          <cell r="AC834">
            <v>42290</v>
          </cell>
          <cell r="AD834">
            <v>44116</v>
          </cell>
          <cell r="AE834">
            <v>42290</v>
          </cell>
          <cell r="AG834" t="str">
            <v>93.10.08.243.3013.6169.3.3.50.39.00.0X - ATENDIMENTO PSICOSSOCIAL À CRIANÇAS E ADOLESCENTES VÍTIMAS DE VIOLÊNCIA</v>
          </cell>
          <cell r="AH834">
            <v>34420.380000000005</v>
          </cell>
        </row>
        <row r="835">
          <cell r="A835" t="str">
            <v>EDITAL 76/2012 - DOC 19/05/2012</v>
          </cell>
          <cell r="B835" t="str">
            <v>2012.0.116.731.7</v>
          </cell>
          <cell r="C835" t="str">
            <v>6024.2018/0008158-5 edital 402/18 pub 06/10/2018  // 11/10/18 DESPACHO AUTORIZATÓRIO AJUSTE DE ALUGUEL</v>
          </cell>
          <cell r="D835" t="str">
            <v>MB</v>
          </cell>
          <cell r="G835" t="str">
            <v>026/SMADS/2013</v>
          </cell>
          <cell r="K835" t="str">
            <v>INSTITUTO HERDEIROS DO FUTURO</v>
          </cell>
          <cell r="L835" t="str">
            <v>08.346.099/0001-90</v>
          </cell>
          <cell r="M835" t="str">
            <v>Serviço de Proteção Social às Crianças e Adolescentes Vítimas de Violência</v>
          </cell>
          <cell r="Y835">
            <v>80</v>
          </cell>
          <cell r="AC835">
            <v>41275</v>
          </cell>
          <cell r="AD835">
            <v>43465</v>
          </cell>
          <cell r="AE835">
            <v>41271</v>
          </cell>
          <cell r="AG835" t="str">
            <v>93.10.08.243.3013.6169.3.3.50.39.00.0X - ATENDIMENTO PSICOSSOCIAL À CRIANÇAS E ADOLESCENTES VÍTIMAS DE VIOLÊNCIA</v>
          </cell>
          <cell r="AH835">
            <v>43263.5</v>
          </cell>
        </row>
        <row r="836">
          <cell r="A836" t="str">
            <v>Edital 130/2018 doc 09/03/2018</v>
          </cell>
          <cell r="B836" t="str">
            <v>6024.2018-0000984-1</v>
          </cell>
          <cell r="C836" t="str">
            <v xml:space="preserve"> </v>
          </cell>
          <cell r="D836" t="str">
            <v>MB</v>
          </cell>
          <cell r="G836" t="str">
            <v>297/SMADS/2018</v>
          </cell>
          <cell r="K836" t="str">
            <v>SOCIEDADE SANTOS MÁRTIRES</v>
          </cell>
          <cell r="L836" t="str">
            <v>60.731.569/0001-59</v>
          </cell>
          <cell r="M836" t="str">
            <v>Serviço de Proteção Social às Crianças e Adolescentes Vítimas de Violência</v>
          </cell>
          <cell r="N836" t="str">
            <v>SPSCAVV</v>
          </cell>
          <cell r="Y836">
            <v>110</v>
          </cell>
          <cell r="AC836">
            <v>43282</v>
          </cell>
          <cell r="AD836">
            <v>45107</v>
          </cell>
          <cell r="AE836">
            <v>43300</v>
          </cell>
          <cell r="AG836" t="str">
            <v>93.10.08.243.3013.6169.3.3.50.39.00.0X - ATENDIMENTO PSICOSSOCIAL À CRIANÇAS E ADOLESCENTES VÍTIMAS DE VIOLÊNCIA</v>
          </cell>
          <cell r="AH836">
            <v>49696.4</v>
          </cell>
        </row>
        <row r="837">
          <cell r="A837" t="str">
            <v>Edital 210-2017 doc 19/12/2017</v>
          </cell>
          <cell r="B837" t="str">
            <v>6024.2017-0003142-0</v>
          </cell>
          <cell r="C837" t="str">
            <v xml:space="preserve"> </v>
          </cell>
          <cell r="D837" t="str">
            <v>LA</v>
          </cell>
          <cell r="G837" t="str">
            <v>250/SMADS/2018</v>
          </cell>
          <cell r="K837" t="str">
            <v>ASSOCIAÇÃO INSTRUTORA DA JUVENTUDE FEMININA - INSTITUTO SEDES SAPIENTIAE</v>
          </cell>
          <cell r="L837" t="str">
            <v>60.533.940/0012-20</v>
          </cell>
          <cell r="M837" t="str">
            <v>Serviço de Proteção Social às Crianças e Adolescentes Vítimas de Violência</v>
          </cell>
          <cell r="N837" t="str">
            <v>CNRVV - INSTITUTO SEDES SAPIENTIAE</v>
          </cell>
          <cell r="Y837">
            <v>110</v>
          </cell>
          <cell r="AC837">
            <v>43252</v>
          </cell>
          <cell r="AD837">
            <v>45077</v>
          </cell>
          <cell r="AE837">
            <v>43262</v>
          </cell>
          <cell r="AG837" t="str">
            <v>93.10.08.243.3013.6169.3.3.50.39.00.0X - ATENDIMENTO PSICOSSOCIAL À CRIANÇAS E ADOLESCENTES VÍTIMAS DE VIOLÊNCIA</v>
          </cell>
          <cell r="AH837">
            <v>48729.04</v>
          </cell>
        </row>
        <row r="838">
          <cell r="A838" t="str">
            <v>176/2016 doc 27/10/2016</v>
          </cell>
          <cell r="B838" t="str">
            <v>2016.0.232.358.1</v>
          </cell>
          <cell r="C838" t="str">
            <v>adaptado doc 11/08/2018</v>
          </cell>
          <cell r="D838" t="str">
            <v>BT</v>
          </cell>
          <cell r="G838" t="str">
            <v>017/SMADS/2017</v>
          </cell>
          <cell r="K838" t="str">
            <v>ASSOCIAÇÃO INSTRUTORA DA JUVENTUDE FEMININA - INSTITUTO SEDES SAPIENTIAE</v>
          </cell>
          <cell r="L838" t="str">
            <v>60.533.940/0005-00</v>
          </cell>
          <cell r="M838" t="str">
            <v>Serviço de Proteção Social às Crianças e Adolescentes Vítimas de Violência</v>
          </cell>
          <cell r="N838" t="str">
            <v>SPSCAVV</v>
          </cell>
          <cell r="Y838">
            <v>80</v>
          </cell>
          <cell r="AC838">
            <v>42767</v>
          </cell>
          <cell r="AD838">
            <v>43496</v>
          </cell>
          <cell r="AE838">
            <v>42755</v>
          </cell>
          <cell r="AG838" t="str">
            <v>93.10.08.243.3013.6169.3.3.50.39.00.0X - ATENDIMENTO PSICOSSOCIAL À CRIANÇAS E ADOLESCENTES VÍTIMAS DE VIOLÊNCIA</v>
          </cell>
          <cell r="AH838">
            <v>42907.16</v>
          </cell>
        </row>
        <row r="839">
          <cell r="A839" t="str">
            <v>262/2015 DOC 15/09/2015</v>
          </cell>
          <cell r="B839" t="str">
            <v>2015.0.237.618.7</v>
          </cell>
          <cell r="C839" t="str">
            <v>adaptado doc 19/01/2018</v>
          </cell>
          <cell r="D839" t="str">
            <v>CL</v>
          </cell>
          <cell r="G839" t="str">
            <v>033/SMADS/2016</v>
          </cell>
          <cell r="K839" t="str">
            <v>INSTITUTO HERDEIROS DO FUTURO</v>
          </cell>
          <cell r="L839" t="str">
            <v>08.346.099/0001-90</v>
          </cell>
          <cell r="M839" t="str">
            <v>Serviço de Proteção Social às Crianças e Adolescentes Vítimas de Violência</v>
          </cell>
          <cell r="N839" t="str">
            <v>SPVV HERDEIROS DO FUTURO CAPÃO REDONDO</v>
          </cell>
          <cell r="Y839">
            <v>80</v>
          </cell>
          <cell r="AC839">
            <v>42430</v>
          </cell>
          <cell r="AD839">
            <v>44255</v>
          </cell>
          <cell r="AE839">
            <v>42430</v>
          </cell>
          <cell r="AG839" t="str">
            <v>93.10.08.243.3013.6169.3.3.50.39.00.0X - ATENDIMENTO PSICOSSOCIAL À CRIANÇAS E ADOLESCENTES VÍTIMAS DE VIOLÊNCIA</v>
          </cell>
          <cell r="AH839">
            <v>41652.629999999997</v>
          </cell>
        </row>
        <row r="840">
          <cell r="A840" t="str">
            <v>120/2016 doc 07/07/2016</v>
          </cell>
          <cell r="B840" t="str">
            <v>2016.0.141.705.1</v>
          </cell>
          <cell r="C840" t="str">
            <v>adaptado doc 06/03/2018</v>
          </cell>
          <cell r="D840" t="str">
            <v>CS</v>
          </cell>
          <cell r="G840" t="str">
            <v>146/SMADS/2016</v>
          </cell>
          <cell r="K840" t="str">
            <v>CENTRO DE DEFESA DOS DIREITOS DA CRIANÇA E DO ADOLESCENTE DE INTERLAGOS - CEDECA INTERLAGOS</v>
          </cell>
          <cell r="L840" t="str">
            <v>03.129.195/0001-62</v>
          </cell>
          <cell r="M840" t="str">
            <v>Serviço de Proteção Social às Crianças e aos Adolescentes Vítimas de Violência</v>
          </cell>
          <cell r="Y840">
            <v>80</v>
          </cell>
          <cell r="AC840">
            <v>42626</v>
          </cell>
          <cell r="AD840">
            <v>44451</v>
          </cell>
          <cell r="AE840">
            <v>42625</v>
          </cell>
          <cell r="AG840" t="str">
            <v>93.10.08.243.3013.6169.3.3.50.39.00.0X - ATENDIMENTO PSICOSSOCIAL À CRIANÇAS E ADOLESCENTES VÍTIMAS DE VIOLÊNCIA</v>
          </cell>
          <cell r="AH840">
            <v>45482.96</v>
          </cell>
        </row>
        <row r="841">
          <cell r="A841" t="str">
            <v>078/2016 DOC 28/04/2016</v>
          </cell>
          <cell r="B841" t="str">
            <v>2016.0.062.161.5</v>
          </cell>
          <cell r="C841" t="str">
            <v>adaptado doc 16/02/2018</v>
          </cell>
          <cell r="D841" t="str">
            <v>CV</v>
          </cell>
          <cell r="G841" t="str">
            <v>143/SMADS/2016</v>
          </cell>
          <cell r="K841" t="str">
            <v>COORDENAÇÃO REGIONAL DAS OBRAS DE PROMOÇÃO HUMANA - CROPH</v>
          </cell>
          <cell r="L841" t="str">
            <v>43.473.487/0001-32</v>
          </cell>
          <cell r="M841" t="str">
            <v>Serviço de Proteção Social às Crianças e aos Adolescentes Vítimas de Violência</v>
          </cell>
          <cell r="Y841">
            <v>80</v>
          </cell>
          <cell r="AC841">
            <v>42614</v>
          </cell>
          <cell r="AD841">
            <v>44439</v>
          </cell>
          <cell r="AE841">
            <v>42613</v>
          </cell>
          <cell r="AG841" t="str">
            <v>93.10.08.243.3013.6169.3.3.50.39.00.0X - ATENDIMENTO PSICOSSOCIAL À CRIANÇAS E ADOLESCENTES VÍTIMAS DE VIOLÊNCIA</v>
          </cell>
          <cell r="AH841">
            <v>48180.21</v>
          </cell>
        </row>
        <row r="842">
          <cell r="A842" t="str">
            <v>Edital 031/2017 doc 10/11/2017</v>
          </cell>
          <cell r="B842" t="str">
            <v>6024.2017/0002525-0</v>
          </cell>
          <cell r="C842" t="str">
            <v>DOC 10/10/18 - ADITAMENTO, acrescentando 40.732,65 para VERBA de IMPLANTAÇÂO, totalizando 43.732,65 de Verba Implantação        DOC 19/10/2018 RETIRRATIFICA VALOR</v>
          </cell>
          <cell r="D842" t="str">
            <v>CT</v>
          </cell>
          <cell r="G842" t="str">
            <v>182/SMADS/2018</v>
          </cell>
          <cell r="K842" t="str">
            <v>CRDC - CENTRO DE RECREAÇÃO E DESENVOLVIMENTO DA CRIANÇA ESPECIAL</v>
          </cell>
          <cell r="L842" t="str">
            <v>07.396.491/0001-80</v>
          </cell>
          <cell r="M842" t="str">
            <v>Serviço de Proteção Social às Crianças e aos Adolescentes Vítimas de Violência</v>
          </cell>
          <cell r="N842" t="str">
            <v>SPVV AMANA</v>
          </cell>
          <cell r="Y842">
            <v>80</v>
          </cell>
          <cell r="AC842">
            <v>43222</v>
          </cell>
          <cell r="AD842">
            <v>45047</v>
          </cell>
          <cell r="AE842">
            <v>43224</v>
          </cell>
          <cell r="AG842" t="str">
            <v>93.10.08.243.3013.6169.3.3.50.39.00.0X - ATENDIMENTO PSICOSSOCIAL À CRIANÇAS E ADOLESCENTES VÍTIMAS DE VIOLÊNCIA</v>
          </cell>
          <cell r="AH842">
            <v>45482.96</v>
          </cell>
        </row>
        <row r="843">
          <cell r="A843" t="str">
            <v>298/2015 DOC 12/11/2015</v>
          </cell>
          <cell r="B843" t="str">
            <v>2015.0.103.362.6</v>
          </cell>
          <cell r="C843" t="str">
            <v>adaptado doc 06/02/2018</v>
          </cell>
          <cell r="D843" t="str">
            <v>IP</v>
          </cell>
          <cell r="G843" t="str">
            <v>038/SMADS/2016</v>
          </cell>
          <cell r="K843" t="str">
            <v>UNAS - UNIÃO DE NÚCLEOS, ASSOCIAÇÕES DOS MORADORES DE HELIÓPOLIS E REGIÃO</v>
          </cell>
          <cell r="L843" t="str">
            <v>38.883.732/0001-40</v>
          </cell>
          <cell r="M843" t="str">
            <v>Serviço de Proteção Social às Crianças e aos Adolescentes Vítimas de Violência</v>
          </cell>
          <cell r="N843" t="str">
            <v>SPSCAVV CURUMINS DO BRASIL</v>
          </cell>
          <cell r="Y843">
            <v>80</v>
          </cell>
          <cell r="AC843">
            <v>42461</v>
          </cell>
          <cell r="AD843">
            <v>44286</v>
          </cell>
          <cell r="AE843">
            <v>42460</v>
          </cell>
          <cell r="AG843" t="str">
            <v>93.10.08.243.3013.6169.3.3.50.39.00.0X - ATENDIMENTO PSICOSSOCIAL À CRIANÇAS E ADOLESCENTES VÍTIMAS DE VIOLÊNCIA</v>
          </cell>
          <cell r="AH843">
            <v>44245.42</v>
          </cell>
        </row>
        <row r="844">
          <cell r="A844" t="str">
            <v xml:space="preserve"> edital 209/2017 doc 19/12/2017</v>
          </cell>
          <cell r="B844" t="str">
            <v>6024.2017-0003066-0</v>
          </cell>
          <cell r="D844" t="str">
            <v>MP</v>
          </cell>
          <cell r="G844" t="str">
            <v>100/SMADS/2018</v>
          </cell>
          <cell r="K844" t="str">
            <v>SOCIEDADE AMIGOS DE VILA MARA JARDIM MAIA E VILAS ADJACENTES</v>
          </cell>
          <cell r="L844" t="str">
            <v>43.220.540/0001-93</v>
          </cell>
          <cell r="M844" t="str">
            <v>Serviço de Proteção Social às Crianças e Adolescentes Vítimas de Violência</v>
          </cell>
          <cell r="N844" t="str">
            <v>SPSCAVV VILA MARA</v>
          </cell>
          <cell r="Y844">
            <v>110</v>
          </cell>
          <cell r="AC844">
            <v>43191</v>
          </cell>
          <cell r="AD844">
            <v>45016</v>
          </cell>
          <cell r="AE844">
            <v>43207</v>
          </cell>
          <cell r="AG844" t="str">
            <v>93.10.08.243.3013.6169.3.3.50.39.00.0X - ATENDIMENTO PSICOSSOCIAL À CRIANÇAS E ADOLESCENTES VÍTIMAS DE VIOLÊNCIA</v>
          </cell>
          <cell r="AH844">
            <v>61549.3</v>
          </cell>
        </row>
        <row r="845">
          <cell r="A845" t="str">
            <v xml:space="preserve"> edital 341/2017 doc 27/12/2017</v>
          </cell>
          <cell r="B845" t="str">
            <v>6024.2017-0003399-6</v>
          </cell>
          <cell r="D845" t="str">
            <v>PE</v>
          </cell>
          <cell r="G845" t="str">
            <v>162/SMADS/2018</v>
          </cell>
          <cell r="K845" t="str">
            <v>INSTITUTO VIDA SÃO PAULO</v>
          </cell>
          <cell r="L845" t="str">
            <v>03.816.478/0001-82</v>
          </cell>
          <cell r="M845" t="str">
            <v>Serviço de Proteção Social às Crianças e Adolescentes Vítimas de Violência</v>
          </cell>
          <cell r="N845" t="str">
            <v>SPSCAVV INSTITUTO VIDA SÃO PAULO</v>
          </cell>
          <cell r="Y845">
            <v>110</v>
          </cell>
          <cell r="AC845">
            <v>43206</v>
          </cell>
          <cell r="AD845">
            <v>45031</v>
          </cell>
          <cell r="AG845" t="str">
            <v>93.10.08.243.3013.6169.3.3.50.39.00.0X - ATENDIMENTO PSICOSSOCIAL À CRIANÇAS E ADOLESCENTES VÍTIMAS DE VIOLÊNCIA</v>
          </cell>
          <cell r="AH845">
            <v>61698.62</v>
          </cell>
        </row>
        <row r="846">
          <cell r="A846" t="str">
            <v>edital 007/2018 doc 13/01/2018</v>
          </cell>
          <cell r="B846" t="str">
            <v>6024.2017/0003631-6</v>
          </cell>
          <cell r="C846" t="str">
            <v xml:space="preserve"> </v>
          </cell>
          <cell r="D846" t="str">
            <v>SM</v>
          </cell>
          <cell r="G846" t="str">
            <v>351/SMADS/2018</v>
          </cell>
          <cell r="K846" t="str">
            <v>ASSOCIAÇÃO COMUNITÁRIA E BENEFICENTE PADRE JOSÉ AUGUSTO MACHADO MOREIRA</v>
          </cell>
          <cell r="L846" t="str">
            <v>65.887.382/0001-62</v>
          </cell>
          <cell r="M846" t="str">
            <v>Serviço de Proteção Social às Crianças e Adolescentes Vítimas de Violência</v>
          </cell>
          <cell r="N846" t="str">
            <v>SPSCA VV - Estrelas da Terra</v>
          </cell>
          <cell r="Y846">
            <v>110</v>
          </cell>
          <cell r="AC846">
            <v>43291</v>
          </cell>
          <cell r="AD846">
            <v>45116</v>
          </cell>
          <cell r="AE846">
            <v>43297</v>
          </cell>
          <cell r="AG846" t="str">
            <v>93.10.08.243.3013.6169.3.3.50.39.00.0X - ATENDIMENTO PSICOSSOCIAL À CRIANÇAS E ADOLESCENTES VÍTIMAS DE VIOLÊNCIA</v>
          </cell>
          <cell r="AH846">
            <v>51399.37</v>
          </cell>
        </row>
        <row r="847">
          <cell r="A847" t="str">
            <v xml:space="preserve"> Edital 005/2018 doc 13/01/2018</v>
          </cell>
          <cell r="B847" t="str">
            <v>6024.2017/0003452-6</v>
          </cell>
          <cell r="D847" t="str">
            <v>IQ</v>
          </cell>
          <cell r="G847" t="str">
            <v>312/SMADS/2018</v>
          </cell>
          <cell r="K847" t="str">
            <v>ASSOCIAÇÃO COMUNITÁRIA E BENEFICENTE PADRE JOSÉ AUGUSTO MACHADO MOREIRA</v>
          </cell>
          <cell r="L847" t="str">
            <v>65.887.382/0001-62</v>
          </cell>
          <cell r="M847" t="str">
            <v>Serviço de Proteção Social às Crianças e Adolescentes Vítimas de Violência</v>
          </cell>
          <cell r="N847" t="str">
            <v>SPSCAVV</v>
          </cell>
          <cell r="Y847">
            <v>110</v>
          </cell>
          <cell r="AC847">
            <v>43282</v>
          </cell>
          <cell r="AD847">
            <v>45107</v>
          </cell>
          <cell r="AE847">
            <v>43294</v>
          </cell>
          <cell r="AG847" t="str">
            <v>93.10.08.243.3013.6169.3.3.50.39.00.0X - ATENDIMENTO PSICOSSOCIAL À CRIANÇAS E ADOLESCENTES VÍTIMAS DE VIOLÊNCIA</v>
          </cell>
          <cell r="AH847">
            <v>47519.37</v>
          </cell>
        </row>
        <row r="848">
          <cell r="A848" t="str">
            <v>040/2014 DOC 14/03/2014</v>
          </cell>
          <cell r="B848" t="str">
            <v>2014.0.023.629.7</v>
          </cell>
          <cell r="C848" t="str">
            <v>adaptado doc 19/04/2018</v>
          </cell>
          <cell r="D848" t="str">
            <v>JT</v>
          </cell>
          <cell r="G848" t="str">
            <v>158/SMADS/2014</v>
          </cell>
          <cell r="K848" t="str">
            <v>COORDENAÇÃO REGIONAL DAS OBRAS DE PROMOÇÃO HUMANA - CROPH</v>
          </cell>
          <cell r="L848" t="str">
            <v>43.473.487/0001-32</v>
          </cell>
          <cell r="M848" t="str">
            <v>Serviço de Proteção Social às Crianças e Adolescentes Vítimas de Violência</v>
          </cell>
          <cell r="N848" t="str">
            <v>MONTE CASTELO</v>
          </cell>
          <cell r="Y848">
            <v>80</v>
          </cell>
          <cell r="AC848">
            <v>41928</v>
          </cell>
          <cell r="AD848">
            <v>43753</v>
          </cell>
          <cell r="AE848">
            <v>41928</v>
          </cell>
          <cell r="AG848" t="str">
            <v>93.10.08.243.3013.6169.3.3.50.39.00.0X - ATENDIMENTO PSICOSSOCIAL À CRIANÇAS E ADOLESCENTES VÍTIMAS DE VIOLÊNCIA</v>
          </cell>
          <cell r="AH848">
            <v>41578.35</v>
          </cell>
        </row>
        <row r="849">
          <cell r="A849" t="str">
            <v>131/2014 DOC 29/08/2014, REPUBLICADO EM 18/09/2014</v>
          </cell>
          <cell r="B849" t="str">
            <v>2014.0.197.903.0</v>
          </cell>
          <cell r="C849" t="str">
            <v xml:space="preserve">adaptado doc 16/05/2018 // TA 001/2018 redução de aluguel doc 30/11/18 </v>
          </cell>
          <cell r="D849" t="str">
            <v>SB</v>
          </cell>
          <cell r="G849" t="str">
            <v>233/SMADS/2014</v>
          </cell>
          <cell r="K849" t="str">
            <v>CENTRO DE DEFESA DOS DIREITOS DA CRIANÇA E DO ADOLESCENTE MONICA PAIÃO TREVISAN</v>
          </cell>
          <cell r="L849" t="str">
            <v>67.143.818/0001-34</v>
          </cell>
          <cell r="M849" t="str">
            <v>Serviço de Proteção Social às Crianças e Adolescentes Vítimas de Violência</v>
          </cell>
          <cell r="N849" t="str">
            <v>ESPAÇO DORA</v>
          </cell>
          <cell r="Y849">
            <v>80</v>
          </cell>
          <cell r="AC849">
            <v>41990</v>
          </cell>
          <cell r="AD849">
            <v>43815</v>
          </cell>
          <cell r="AE849">
            <v>41990</v>
          </cell>
          <cell r="AG849" t="str">
            <v>93.10.08.243.3013.6169.3.3.50.39.00.0X - ATENDIMENTO PSICOSSOCIAL À CRIANÇAS E ADOLESCENTES VÍTIMAS DE VIOLÊNCIA</v>
          </cell>
          <cell r="AH849">
            <v>42043.35</v>
          </cell>
        </row>
        <row r="850">
          <cell r="A850" t="str">
            <v>206/2015 DOC 09/07/2015</v>
          </cell>
          <cell r="B850" t="str">
            <v>2015.0.123.884.8</v>
          </cell>
          <cell r="C850" t="str">
            <v>ADAPTADO DOC 01/02/2018 // 31/10/18 ADITAMENTO 001/2018, PRORROGAÇÃO DE VIGENCIA ATÉ 21/10/2020</v>
          </cell>
          <cell r="D850" t="str">
            <v>VP</v>
          </cell>
          <cell r="G850" t="str">
            <v>199/SMADS/2015</v>
          </cell>
          <cell r="K850" t="str">
            <v>ASSOCIAÇÃO CASA DE APOIO AMIGOS DA VIDA – ACAAV</v>
          </cell>
          <cell r="L850" t="str">
            <v>01.378.253/0001-66</v>
          </cell>
          <cell r="M850" t="str">
            <v>Serviço de Proteção Social às Crianças e Adolescentes Vítimas de Violência</v>
          </cell>
          <cell r="N850" t="str">
            <v>SPSCAVV PROPJETO VOZ SEM MEDO</v>
          </cell>
          <cell r="Y850">
            <v>60</v>
          </cell>
          <cell r="AC850">
            <v>42299</v>
          </cell>
          <cell r="AD850">
            <v>44125</v>
          </cell>
          <cell r="AE850">
            <v>42299</v>
          </cell>
          <cell r="AG850" t="str">
            <v>93.10.08.243.3013.6169.3.3.50.39.00.0X - ATENDIMENTO PSICOSSOCIAL À CRIANÇAS E ADOLESCENTES VÍTIMAS DE VIOLÊNCIA</v>
          </cell>
          <cell r="AH850">
            <v>41807.870000000003</v>
          </cell>
        </row>
        <row r="851">
          <cell r="A851" t="str">
            <v>edital 339/2017 DOC 13/01/2018</v>
          </cell>
          <cell r="B851" t="str">
            <v>6024.2017-0003462-3</v>
          </cell>
          <cell r="C851" t="str">
            <v xml:space="preserve"> </v>
          </cell>
          <cell r="D851" t="str">
            <v>SÉ</v>
          </cell>
          <cell r="G851" t="str">
            <v>352/SMADS/2018</v>
          </cell>
          <cell r="K851" t="str">
            <v>CASA DE APOIO BRENDA LEE</v>
          </cell>
          <cell r="L851" t="str">
            <v>64.919.814/0001-07</v>
          </cell>
          <cell r="M851" t="str">
            <v>Serviço de Proteção Social às Crianças e Adolescentes Vítimas de Violência</v>
          </cell>
          <cell r="Y851">
            <v>80</v>
          </cell>
          <cell r="AC851">
            <v>43291</v>
          </cell>
          <cell r="AD851">
            <v>45116</v>
          </cell>
          <cell r="AE851">
            <v>43294</v>
          </cell>
          <cell r="AG851" t="str">
            <v>93.10.08.243.3013.6169.3.3.50.39.00.0X - ATENDIMENTO PSICOSSOCIAL À CRIANÇAS E ADOLESCENTES VÍTIMAS DE VIOLÊNCIA</v>
          </cell>
          <cell r="AH851">
            <v>42777.57</v>
          </cell>
        </row>
        <row r="852">
          <cell r="A852" t="str">
            <v>Edital 156/2018 doc 10/03/2018</v>
          </cell>
          <cell r="B852" t="str">
            <v>6024.2018/0000888-8</v>
          </cell>
          <cell r="D852" t="str">
            <v>CS</v>
          </cell>
          <cell r="G852" t="str">
            <v>473/SMADS/2018</v>
          </cell>
          <cell r="K852" t="str">
            <v>CENTRO DE DEFESA DOS DIREITOS DA CRIANÇA E DO ADOLESCENTE DE INTERLAGOS - CEDECA INTERLAGOS</v>
          </cell>
          <cell r="L852" t="str">
            <v>03.129.195/0001-62</v>
          </cell>
          <cell r="M852" t="str">
            <v>Serviço de Proteção Social às Crianças e aos Adolescentes Vítimas de Violência</v>
          </cell>
          <cell r="N852" t="str">
            <v>SPSCVV</v>
          </cell>
          <cell r="Y852">
            <v>60</v>
          </cell>
          <cell r="AC852">
            <v>43346</v>
          </cell>
          <cell r="AD852">
            <v>45171</v>
          </cell>
          <cell r="AE852">
            <v>43347</v>
          </cell>
          <cell r="AG852" t="str">
            <v>93.10.08.243.3013.6169.3.3.50.39.00.0X - ATENDIMENTO PSICOSSOCIAL À CRIANÇAS E ADOLESCENTES VÍTIMAS DE VIOLÊNCIA</v>
          </cell>
          <cell r="AH852">
            <v>40650.03</v>
          </cell>
        </row>
        <row r="853">
          <cell r="A853" t="str">
            <v>Edital 073/2018 doc 23/02/2018</v>
          </cell>
          <cell r="B853" t="str">
            <v>6024.2018-0000380-0</v>
          </cell>
          <cell r="D853" t="str">
            <v>FO</v>
          </cell>
          <cell r="G853" t="str">
            <v>218/SMADS/2018</v>
          </cell>
          <cell r="K853" t="str">
            <v>INSTITUTO VIDA SÃO PAULO</v>
          </cell>
          <cell r="L853" t="str">
            <v>03.816.478/0001-82</v>
          </cell>
          <cell r="M853" t="str">
            <v>Serviço de Proteção Social às Crianças e Adolescentes Vítimas de Violência</v>
          </cell>
          <cell r="N853" t="str">
            <v>SPSCVV ACOLHER</v>
          </cell>
          <cell r="Y853">
            <v>110</v>
          </cell>
          <cell r="AC853">
            <v>43252</v>
          </cell>
          <cell r="AD853">
            <v>45077</v>
          </cell>
          <cell r="AE853">
            <v>43256</v>
          </cell>
          <cell r="AG853" t="str">
            <v>93.10.08.243.3013.6169.3.3.50.39.00.0X - ATENDIMENTO PSICOSSOCIAL À CRIANÇAS E ADOLESCENTES VÍTIMAS DE VIOLÊNCIA</v>
          </cell>
          <cell r="AH853">
            <v>55935.73</v>
          </cell>
        </row>
        <row r="855">
          <cell r="A855" t="str">
            <v>165/2016 DOC 27/10/2016</v>
          </cell>
          <cell r="B855" t="str">
            <v>2016.0.230.152.9</v>
          </cell>
          <cell r="C855" t="str">
            <v>adaptado doc 11/08/2018</v>
          </cell>
          <cell r="D855" t="str">
            <v>BT</v>
          </cell>
          <cell r="G855" t="str">
            <v>205/SMADS/2016</v>
          </cell>
          <cell r="K855" t="str">
            <v>CARITAS DIOCESANA DE CAMPO LIMPO</v>
          </cell>
          <cell r="L855" t="str">
            <v>64.033.061/0001-38</v>
          </cell>
          <cell r="M855" t="str">
            <v>SERVIÇO DE ACOLHIMENTO INSTITUCIONAL PARA CRIANÇAS E ADOLESCENTES</v>
          </cell>
          <cell r="N855" t="str">
            <v>SAICA VILA SÔNIA</v>
          </cell>
          <cell r="Y855">
            <v>15</v>
          </cell>
          <cell r="AC855">
            <v>42736</v>
          </cell>
          <cell r="AD855">
            <v>44561</v>
          </cell>
          <cell r="AE855">
            <v>42734</v>
          </cell>
          <cell r="AG855" t="str">
            <v>93.10.08.243.3013.6221.3.3.50.39.00.0X - PROTEÇÃO SOCIAL ESPECIAL A CRIANÇAS,  ADOLESCENTES E JOVENS EM RISCO SOCIAL</v>
          </cell>
          <cell r="AH855">
            <v>84682.86</v>
          </cell>
        </row>
        <row r="856">
          <cell r="A856" t="str">
            <v>emergencial</v>
          </cell>
          <cell r="B856" t="str">
            <v>6024.2018/0005932-6</v>
          </cell>
          <cell r="C856" t="str">
            <v>6024.2018/0001921-9 EDITAL 186/2018 DOC 18/04/2018  // certame anulado 07/11/2018</v>
          </cell>
          <cell r="D856" t="str">
            <v>BT</v>
          </cell>
          <cell r="G856" t="str">
            <v>407/SMADS/2018</v>
          </cell>
          <cell r="K856" t="str">
            <v>SERVIÇOS ASSISTENCIAIS SENHOR BOM JESUS DOS PASSOS</v>
          </cell>
          <cell r="L856" t="str">
            <v>56.100.068/0001-05</v>
          </cell>
          <cell r="M856" t="str">
            <v>SERVIÇO DE ACOLHIMENTO INSTITUCIONAL PARA CRIANÇAS E ADOLESCENTES</v>
          </cell>
          <cell r="N856" t="str">
            <v>SAICA RIO PEQUENO</v>
          </cell>
          <cell r="Y856">
            <v>20</v>
          </cell>
          <cell r="AC856">
            <v>43277</v>
          </cell>
          <cell r="AD856">
            <v>43456</v>
          </cell>
          <cell r="AE856">
            <v>43329</v>
          </cell>
          <cell r="AG856" t="str">
            <v>93.10.08.243.3013.6221.3.3.50.39.00.0X - PROTEÇÃO SOCIAL ESPECIAL A CRIANÇAS,  ADOLESCENTES E JOVENS EM RISCO SOCIAL</v>
          </cell>
          <cell r="AH856">
            <v>90034.28</v>
          </cell>
        </row>
        <row r="857">
          <cell r="A857" t="str">
            <v>Edital 189/2018 doc 21/04/2018</v>
          </cell>
          <cell r="B857" t="str">
            <v>6024.2018-0002025-0</v>
          </cell>
          <cell r="D857" t="str">
            <v>AD</v>
          </cell>
          <cell r="G857" t="str">
            <v>380/SMADS/2018</v>
          </cell>
          <cell r="K857" t="str">
            <v>ASSOCIAÇÃO DO ABRIGO NOSSA SENHORA RAINHA DA PAZ DO JARDIM FIM DE SEMANA</v>
          </cell>
          <cell r="L857" t="str">
            <v>69.100.576/0001-27</v>
          </cell>
          <cell r="M857" t="str">
            <v>SERVIÇO DE ACOLHIMENTO INSTITUCIONAL PARA CRIANÇAS E ADOLESCENTES</v>
          </cell>
          <cell r="N857" t="str">
            <v>SAICA Nossa Senhora Rainha da Paz</v>
          </cell>
          <cell r="Y857">
            <v>20</v>
          </cell>
          <cell r="AC857">
            <v>43313</v>
          </cell>
          <cell r="AD857">
            <v>45138</v>
          </cell>
          <cell r="AE857">
            <v>43322</v>
          </cell>
          <cell r="AG857" t="str">
            <v>93.10.08.243.3013.6221.3.3.50.39.00.0X - PROTEÇÃO SOCIAL ESPECIAL A CRIANÇAS,  ADOLESCENTES E JOVENS EM RISCO SOCIAL</v>
          </cell>
          <cell r="AH857">
            <v>90034.28</v>
          </cell>
        </row>
        <row r="858">
          <cell r="A858" t="str">
            <v>Edital 187/2018 doc 21/04/2018</v>
          </cell>
          <cell r="B858" t="str">
            <v>6024.2018.0002029-2</v>
          </cell>
          <cell r="D858" t="str">
            <v>AD</v>
          </cell>
          <cell r="G858" t="str">
            <v>523/SMADS/2018</v>
          </cell>
          <cell r="K858" t="str">
            <v>ASSOCIAÇÃO BENEFICENTE CAMINHO DE LUZ - ABECAL</v>
          </cell>
          <cell r="L858" t="str">
            <v>05.000.703/0001-33</v>
          </cell>
          <cell r="M858" t="str">
            <v>SERVIÇO DE ACOLHIMENTO INSTITUCIONAL PARA CRIANÇAS E ADOLESCENTES</v>
          </cell>
          <cell r="N858" t="str">
            <v>SAICA SOLIDARIEDADE CIDADE ADEMAR</v>
          </cell>
          <cell r="Y858">
            <v>20</v>
          </cell>
          <cell r="AC858">
            <v>43374</v>
          </cell>
          <cell r="AD858">
            <v>45199</v>
          </cell>
          <cell r="AE858">
            <v>43391</v>
          </cell>
          <cell r="AG858" t="str">
            <v>93.10.08.243.3013.6221.3.3.50.39.00.0X - PROTEÇÃO ESPECIAL A CRIANÇAS,  ADOLESCENTES E JOVENS EM RISCO SOCIAL</v>
          </cell>
          <cell r="AH858">
            <v>76737.990000000005</v>
          </cell>
        </row>
        <row r="859">
          <cell r="A859" t="str">
            <v>080/2015 DOC 28/03/2015</v>
          </cell>
          <cell r="B859" t="str">
            <v>2015.0.055.686.2</v>
          </cell>
          <cell r="C859" t="str">
            <v>adaptado doc 06/03/2018</v>
          </cell>
          <cell r="D859" t="str">
            <v>CS</v>
          </cell>
          <cell r="G859" t="str">
            <v>108/SMADS/2015</v>
          </cell>
          <cell r="K859" t="str">
            <v>SOCIEDADE AMIGA E ESPORTIVA DO JARDIM COPACABANA</v>
          </cell>
          <cell r="L859" t="str">
            <v>52.168.804/0001-06</v>
          </cell>
          <cell r="M859" t="str">
            <v>SERVIÇO DE ACOLHIMENTO INSTITUCIONAL PARA CRIANÇAS E ADOLESCENTES</v>
          </cell>
          <cell r="N859" t="str">
            <v>SAICA MARILDA COELHO FERNANDES</v>
          </cell>
          <cell r="Y859">
            <v>20</v>
          </cell>
          <cell r="AC859">
            <v>42186</v>
          </cell>
          <cell r="AD859">
            <v>44012</v>
          </cell>
          <cell r="AE859">
            <v>42186</v>
          </cell>
          <cell r="AG859" t="str">
            <v>93.10.08.243.3013.6221.3.3.50.39.00.0X - PROTEÇÃO SOCIAL ESPECIAL A CRIANÇAS,  ADOLESCENTES E JOVENS EM RISCO SOCIAL</v>
          </cell>
          <cell r="AH859">
            <v>72729.210000000006</v>
          </cell>
        </row>
        <row r="860">
          <cell r="A860" t="str">
            <v>402/2013 doc 07/05/2013</v>
          </cell>
          <cell r="B860" t="str">
            <v>2013.0.088.633.8</v>
          </cell>
          <cell r="C860" t="str">
            <v>6024.2018/0006071-5 Edital 334/2018 doc 28/07/2018 // 30/10/18 DESPACHO AUTORIZATÓRIO,  ADITAMENTO, REDUZINDO VALOR DE 11.295,57, REFERENTE ISENÇÃO ENCARGOS COTA PATRONAL, FICANDO O REPASSE 78.200,74,</v>
          </cell>
          <cell r="D860" t="str">
            <v>CS</v>
          </cell>
          <cell r="G860" t="str">
            <v>546/SMADS/2013</v>
          </cell>
          <cell r="K860" t="str">
            <v>INSTITUTO VIVA MELHOR</v>
          </cell>
          <cell r="L860" t="str">
            <v>08.002.631/0001-51</v>
          </cell>
          <cell r="M860" t="str">
            <v>SERVIÇO DE ACOLHIMENTO INSTITUCIONAL PARA CRIANÇAS E ADOLESCENTES</v>
          </cell>
          <cell r="N860" t="str">
            <v>SAICA COCAIA</v>
          </cell>
          <cell r="Y860">
            <v>20</v>
          </cell>
          <cell r="AC860">
            <v>41594</v>
          </cell>
          <cell r="AD860">
            <v>43419</v>
          </cell>
          <cell r="AE860">
            <v>41555</v>
          </cell>
          <cell r="AG860" t="str">
            <v>93.10.08.243.3013.6221.3.3.50.39.00.0X - PROTEÇÃO SOCIAL ESPECIAL A CRIANÇAS,  ADOLESCENTES E JOVENS EM RISCO SOCIAL</v>
          </cell>
          <cell r="AH860">
            <v>78200.739999999991</v>
          </cell>
        </row>
        <row r="861">
          <cell r="A861" t="str">
            <v>Edital 30/2017 doc 09/11/2017</v>
          </cell>
          <cell r="B861" t="str">
            <v>6024.2017/0002527-6</v>
          </cell>
          <cell r="D861" t="str">
            <v>CT</v>
          </cell>
          <cell r="G861" t="str">
            <v>404/SMADS/2018</v>
          </cell>
          <cell r="K861" t="str">
            <v>CASA DE APOIO BRENDA LEE</v>
          </cell>
          <cell r="L861" t="str">
            <v>64.919.814/0001-07</v>
          </cell>
          <cell r="M861" t="str">
            <v>SERVIÇO DE ACOLHIMENTO INSTITUCIONAL PARA CRIANÇAS E ADOLESCENTES</v>
          </cell>
          <cell r="N861" t="str">
            <v>SAICA HANNA KAYIN</v>
          </cell>
          <cell r="Y861">
            <v>20</v>
          </cell>
          <cell r="AC861">
            <v>43315</v>
          </cell>
          <cell r="AD861">
            <v>45140</v>
          </cell>
          <cell r="AE861">
            <v>43320</v>
          </cell>
          <cell r="AG861" t="str">
            <v>93.10.08.243.3013.6221.3.3.50.39.00.0X - PROTEÇÃO SOCIAL ESPECIAL A CRIANÇAS,  ADOLESCENTES E JOVENS EM RISCO SOCIAL</v>
          </cell>
          <cell r="AH861">
            <v>75487.27</v>
          </cell>
        </row>
        <row r="862">
          <cell r="A862" t="str">
            <v>203/2014 DOC 09/12/2014</v>
          </cell>
          <cell r="B862" t="str">
            <v>2014.0.324.999.3</v>
          </cell>
          <cell r="C862" t="str">
            <v>ADAPTADO DOC 31/01/2018</v>
          </cell>
          <cell r="D862" t="str">
            <v>MO</v>
          </cell>
          <cell r="G862" t="str">
            <v>006/SMADS/2015</v>
          </cell>
          <cell r="K862" t="str">
            <v>CENTRO SOCIAL NOSSA SENHORA DO BOM PARTO</v>
          </cell>
          <cell r="L862" t="str">
            <v>62.264.494/0001-79</v>
          </cell>
          <cell r="M862" t="str">
            <v>SERVIÇO DE ACOLHIMENTO INSTITUCIONAL PARA CRIANÇAS E ADOLESCENTES</v>
          </cell>
          <cell r="N862" t="str">
            <v>CASA VIDA II</v>
          </cell>
          <cell r="Y862">
            <v>20</v>
          </cell>
          <cell r="AC862">
            <v>42045</v>
          </cell>
          <cell r="AD862">
            <v>43870</v>
          </cell>
          <cell r="AE862">
            <v>42045</v>
          </cell>
          <cell r="AG862" t="str">
            <v>93.10.08.243.3013.6221.3.3.50.39.00.0X - PROTEÇÃO SOCIAL ESPECIAL A CRIANÇAS,  ADOLESCENTES E JOVENS EM RISCO SOCIAL</v>
          </cell>
          <cell r="AH862">
            <v>90428.03</v>
          </cell>
        </row>
        <row r="863">
          <cell r="A863" t="str">
            <v>202/2014 DOC 09/12/2014</v>
          </cell>
          <cell r="B863" t="str">
            <v>2014.0.324.996.9</v>
          </cell>
          <cell r="C863" t="str">
            <v>ADAPTADO DOC 31/01/2018</v>
          </cell>
          <cell r="D863" t="str">
            <v>MO</v>
          </cell>
          <cell r="G863" t="str">
            <v>005/SMADS/2015</v>
          </cell>
          <cell r="K863" t="str">
            <v>CENTRO SOCIAL NOSSA SENHORA DO BOM PARTO</v>
          </cell>
          <cell r="L863" t="str">
            <v>62.264.494/0001-79</v>
          </cell>
          <cell r="M863" t="str">
            <v>SERVIÇO DE ACOLHIMENTO INSTITUCIONAL PARA CRIANÇAS E ADOLESCENTES</v>
          </cell>
          <cell r="N863" t="str">
            <v>CASA VIDA I</v>
          </cell>
          <cell r="Y863">
            <v>20</v>
          </cell>
          <cell r="AC863">
            <v>42045</v>
          </cell>
          <cell r="AD863">
            <v>43870</v>
          </cell>
          <cell r="AE863">
            <v>42045</v>
          </cell>
          <cell r="AG863" t="str">
            <v>93.10.08.243.3013.6221.3.3.50.39.00.0X - PROTEÇÃO SOCIAL ESPECIAL A CRIANÇAS,  ADOLESCENTES E JOVENS EM RISCO SOCIAL</v>
          </cell>
          <cell r="AH863">
            <v>90428.03</v>
          </cell>
        </row>
        <row r="864">
          <cell r="A864" t="str">
            <v>505/2013 DOC 17/09/2013</v>
          </cell>
          <cell r="B864" t="str">
            <v>2013.0.237.074.6</v>
          </cell>
          <cell r="C864" t="str">
            <v>31/10/18 EDITAL 478/2018 - 6024.2018.0009410-5</v>
          </cell>
          <cell r="D864" t="str">
            <v>SÉ</v>
          </cell>
          <cell r="G864" t="str">
            <v>606/SMADS/2013</v>
          </cell>
          <cell r="K864" t="str">
            <v>LAR BATISTA DE CRIANÇAS</v>
          </cell>
          <cell r="L864" t="str">
            <v>60.958.972/0001-15</v>
          </cell>
          <cell r="M864" t="str">
            <v>SERVIÇO DE ACOLHIMENTO INSTITUCIONAL PARA CRIANÇAS E ADOLESCENTES</v>
          </cell>
          <cell r="N864" t="str">
            <v>ABRIGO UNIDADE ACLIMAÇÃO</v>
          </cell>
          <cell r="Y864">
            <v>20</v>
          </cell>
          <cell r="AC864">
            <v>41640</v>
          </cell>
          <cell r="AD864">
            <v>43465</v>
          </cell>
          <cell r="AE864">
            <v>41638</v>
          </cell>
          <cell r="AG864" t="str">
            <v>93.10.08.243.3013.6221.3.3.50.39.00.0X - PROTEÇÃO SOCIAL ESPECIAL A CRIANÇAS,  ADOLESCENTES E JOVENS EM RISCO SOCIAL</v>
          </cell>
          <cell r="AH864">
            <v>85844.700000000012</v>
          </cell>
        </row>
        <row r="865">
          <cell r="A865" t="str">
            <v>161/2015 DOC 20/05/2015</v>
          </cell>
          <cell r="B865" t="str">
            <v>2015.0.120.653.9</v>
          </cell>
          <cell r="D865" t="str">
            <v>SÉ</v>
          </cell>
          <cell r="G865" t="str">
            <v>160/SMADS/2015</v>
          </cell>
          <cell r="K865" t="str">
            <v>SERVIÇOS ASSISTENCIAIS SENHOR BOM JESUS DOS PASSOS</v>
          </cell>
          <cell r="L865" t="str">
            <v>56.100.068/0001-05</v>
          </cell>
          <cell r="M865" t="str">
            <v>SERVIÇO DE ACOLHIMENTO INSTITUCIONAL PARA CRIANÇAS E ADOLESCENTES</v>
          </cell>
          <cell r="N865" t="str">
            <v>SAICA ESTRELAS DO BOM JESUS</v>
          </cell>
          <cell r="Y865">
            <v>20</v>
          </cell>
          <cell r="AC865">
            <v>42208</v>
          </cell>
          <cell r="AD865">
            <v>44034</v>
          </cell>
          <cell r="AE865">
            <v>42208</v>
          </cell>
          <cell r="AG865" t="str">
            <v>93.10.08.243.3013.6221.3.3.50.39.00.0X - PROTEÇÃO SOCIAL ESPECIAL A CRIANÇAS,  ADOLESCENTES E JOVENS EM RISCO SOCIAL</v>
          </cell>
          <cell r="AH865">
            <v>76737.990000000005</v>
          </cell>
        </row>
        <row r="866">
          <cell r="A866" t="str">
            <v>emergencial</v>
          </cell>
          <cell r="B866" t="str">
            <v>6024.2018/0008076-7</v>
          </cell>
          <cell r="C866" t="str">
            <v>SUBSTITUIU O 6024.2018/0003315-7 (QUE RENUNCIOU)</v>
          </cell>
          <cell r="D866" t="str">
            <v>SÉ</v>
          </cell>
          <cell r="G866" t="str">
            <v>571/SMADS/2018</v>
          </cell>
          <cell r="K866" t="str">
            <v>CASA DE APOIO BRENDA LEE</v>
          </cell>
          <cell r="L866" t="str">
            <v>64.919.814/0001-07</v>
          </cell>
          <cell r="M866" t="str">
            <v>SERVIÇO DE ACOLHIMENTO INSTITUCIONAL PARA CRIANÇAS E ADOLESCENTES</v>
          </cell>
          <cell r="N866" t="str">
            <v>SAICA BRENDA LEE</v>
          </cell>
          <cell r="Y866">
            <v>20</v>
          </cell>
          <cell r="AC866">
            <v>43372</v>
          </cell>
          <cell r="AD866">
            <v>43551</v>
          </cell>
          <cell r="AE866">
            <v>43413</v>
          </cell>
          <cell r="AG866" t="str">
            <v>93.10.08.243.3013.6221.3.3.50.39.00.0X - PROTEÇÃO SOCIAL ESPECIAL A CRIANÇAS,  ADOLESCENTES E JOVENS EM RISCO SOCIAL</v>
          </cell>
          <cell r="AH866">
            <v>66729.94</v>
          </cell>
        </row>
        <row r="867">
          <cell r="A867" t="str">
            <v>594/2013 DOC 20/11/2013</v>
          </cell>
          <cell r="B867" t="str">
            <v>2013.0.252.380.1</v>
          </cell>
          <cell r="C867" t="str">
            <v>ADAPTADO EM 14/04/2018</v>
          </cell>
          <cell r="D867" t="str">
            <v>CL</v>
          </cell>
          <cell r="G867" t="str">
            <v>577/SMADS/2013</v>
          </cell>
          <cell r="K867" t="str">
            <v>LAR BATISTA DE CRIANÇAS</v>
          </cell>
          <cell r="L867" t="str">
            <v>60.958.972/0001-15</v>
          </cell>
          <cell r="M867" t="str">
            <v>SERVIÇO DE ACOLHIMENTO INSTITUCIONAL PARA CRIANÇAS E ADOLESCENTES</v>
          </cell>
          <cell r="N867" t="str">
            <v>SAICA LAR BATISTA II</v>
          </cell>
          <cell r="Y867">
            <v>20</v>
          </cell>
          <cell r="AC867">
            <v>41640</v>
          </cell>
          <cell r="AD867">
            <v>43465</v>
          </cell>
          <cell r="AE867">
            <v>41638</v>
          </cell>
          <cell r="AG867" t="str">
            <v>93.10.08.243.3013.6221.3.3.50.39.00.0X - PROTEÇÃO SOCIAL ESPECIAL A CRIANÇAS,  ADOLESCENTES E JOVENS EM RISCO SOCIAL</v>
          </cell>
          <cell r="AH867">
            <v>72049.409999999989</v>
          </cell>
        </row>
        <row r="868">
          <cell r="A868" t="str">
            <v>593/2013 DOC 07/11/2013</v>
          </cell>
          <cell r="B868" t="str">
            <v>2013.0.252.371.2</v>
          </cell>
          <cell r="C868" t="str">
            <v>ADAPTADO EM 14/04/2018</v>
          </cell>
          <cell r="D868" t="str">
            <v>CL</v>
          </cell>
          <cell r="G868" t="str">
            <v>607/SMADS/2013</v>
          </cell>
          <cell r="K868" t="str">
            <v>LAR BATISTA DE CRIANÇAS</v>
          </cell>
          <cell r="L868" t="str">
            <v>60.958.972/0001-15</v>
          </cell>
          <cell r="M868" t="str">
            <v>SERVIÇO DE ACOLHIMENTO INSTITUCIONAL PARA CRIANÇAS E ADOLESCENTES</v>
          </cell>
          <cell r="N868" t="str">
            <v>ABRIGO UNIDADE CAMPO LIMPO CASA I</v>
          </cell>
          <cell r="Y868">
            <v>20</v>
          </cell>
          <cell r="AC868">
            <v>41640</v>
          </cell>
          <cell r="AD868">
            <v>43465</v>
          </cell>
          <cell r="AE868">
            <v>41638</v>
          </cell>
          <cell r="AG868" t="str">
            <v>93.10.08.243.3013.6221.3.3.50.39.00.0X - PROTEÇÃO SOCIAL ESPECIAL A CRIANÇAS,  ADOLESCENTES E JOVENS EM RISCO SOCIAL</v>
          </cell>
          <cell r="AH868">
            <v>77153.919999999984</v>
          </cell>
        </row>
        <row r="869">
          <cell r="A869" t="str">
            <v>473/2013 DOC 14/08/2013 E 23/08/213</v>
          </cell>
          <cell r="B869" t="str">
            <v>2013.0.208.143.4</v>
          </cell>
          <cell r="C869" t="str">
            <v>adaptado doc 24/04/2018</v>
          </cell>
          <cell r="D869" t="str">
            <v>IP</v>
          </cell>
          <cell r="G869" t="str">
            <v>555/SMADS/2013</v>
          </cell>
          <cell r="K869" t="str">
            <v>MAESP - MOVIMENTO DE ASSISTÊNCIA AOS ENCARCERADOS DO EST. DE SÃO PAULO</v>
          </cell>
          <cell r="L869" t="str">
            <v>61.047.031/0001-92</v>
          </cell>
          <cell r="M869" t="str">
            <v>SERVIÇO DE ACOLHIMENTO INSTITUCIONAL PARA CRIANÇAS E ADOLESCENTES</v>
          </cell>
          <cell r="N869" t="str">
            <v>MINHA CASA II</v>
          </cell>
          <cell r="Y869">
            <v>20</v>
          </cell>
          <cell r="AC869">
            <v>41640</v>
          </cell>
          <cell r="AD869">
            <v>43465</v>
          </cell>
          <cell r="AE869">
            <v>41628</v>
          </cell>
          <cell r="AG869" t="str">
            <v>93.10.08.243.3013.6221.3.3.50.39.00.0X - PROTEÇÃO SOCIAL ESPECIAL A CRIANÇAS,  ADOLESCENTES E JOVENS EM RISCO SOCIAL</v>
          </cell>
          <cell r="AH869">
            <v>74941.56</v>
          </cell>
        </row>
        <row r="870">
          <cell r="A870" t="str">
            <v>245/2015 DOC 01/09/2015</v>
          </cell>
          <cell r="B870" t="str">
            <v>2015.0.223.789.6</v>
          </cell>
          <cell r="C870" t="str">
            <v xml:space="preserve"> ADAPTADO DOC 02/02/2018 // 31/10/18 ADITAMENTO 003/2018, PRORROGAÇÃO DE VIGENCIA PARA 31/10/2020</v>
          </cell>
          <cell r="D870" t="str">
            <v>AF</v>
          </cell>
          <cell r="G870" t="str">
            <v>201/SMADS/2015</v>
          </cell>
          <cell r="K870" t="str">
            <v>CRDC - CENTRO DE RECREAÇÃO E DESENVOLVIMENTO DA CRIANÇA ESPECIAL</v>
          </cell>
          <cell r="L870" t="str">
            <v>07.396.491/0001-80</v>
          </cell>
          <cell r="M870" t="str">
            <v>SERVIÇO DE ACOLHIMENTO INSTITUCIONAL PARA CRIANÇAS E ADOLESCENTES</v>
          </cell>
          <cell r="N870" t="str">
            <v>SAICA RAIO DE LUZ</v>
          </cell>
          <cell r="Y870">
            <v>20</v>
          </cell>
          <cell r="AC870">
            <v>42309</v>
          </cell>
          <cell r="AD870">
            <v>44135</v>
          </cell>
          <cell r="AE870">
            <v>42306</v>
          </cell>
          <cell r="AG870" t="str">
            <v>93.10.08.243.3013.6221.3.3.50.39.00.0X - PROTEÇÃO SOCIAL ESPECIAL A CRIANÇAS,  ADOLESCENTES E JOVENS EM RISCO SOCIAL</v>
          </cell>
          <cell r="AH870">
            <v>90034.28</v>
          </cell>
        </row>
        <row r="871">
          <cell r="A871" t="str">
            <v>edital 306/2018 doc 27/06/2018</v>
          </cell>
          <cell r="B871" t="str">
            <v>6024.2018/0004824-3</v>
          </cell>
          <cell r="C871" t="str">
            <v xml:space="preserve">ANTERIOR 2013.0.171.392.5  </v>
          </cell>
          <cell r="D871" t="str">
            <v>CL</v>
          </cell>
          <cell r="G871" t="str">
            <v>566/SMADS/2018</v>
          </cell>
          <cell r="K871" t="str">
            <v>CÁRITAS DIOCESANA DE CAMPO LIMPO</v>
          </cell>
          <cell r="L871" t="str">
            <v>64.033.061/0001-38</v>
          </cell>
          <cell r="M871" t="str">
            <v>SERVIÇO DE ACOLHIMENTO INSTITUCIONAL PARA CRIANÇAS E ADOLESCENTES</v>
          </cell>
          <cell r="N871" t="str">
            <v>SAICA CAMPO LIMPO</v>
          </cell>
          <cell r="Y871">
            <v>20</v>
          </cell>
          <cell r="AC871">
            <v>43405</v>
          </cell>
          <cell r="AD871">
            <v>45230</v>
          </cell>
          <cell r="AE871">
            <v>43417</v>
          </cell>
          <cell r="AG871" t="str">
            <v>93.10.08.243.3013.6221.3.3.50.39.00.0X - PROTEÇÃO SOCIAL ESPECIAL A CRIANÇAS,  ADOLESCENTES E JOVENS EM RISCO SOCIAL</v>
          </cell>
          <cell r="AH871">
            <v>83483.02</v>
          </cell>
        </row>
        <row r="872">
          <cell r="A872" t="str">
            <v xml:space="preserve"> Edital 128/2018 doc 10/03/2018</v>
          </cell>
          <cell r="B872" t="str">
            <v>6024.2018-0000957-4</v>
          </cell>
          <cell r="D872" t="str">
            <v>CL</v>
          </cell>
          <cell r="G872" t="str">
            <v>283/SMADS/2018</v>
          </cell>
          <cell r="K872" t="str">
            <v>CÁRITAS DIOCESANA DE CAMPO LIMPO</v>
          </cell>
          <cell r="L872" t="str">
            <v>64.033.061/0001-38</v>
          </cell>
          <cell r="M872" t="str">
            <v>SERVIÇO DE ACOLHIMENTO INSTITUCIONAL PARA CRIANÇAS E ADOLESCENTES</v>
          </cell>
          <cell r="N872" t="str">
            <v>SAICA CAPÃO REDONDO</v>
          </cell>
          <cell r="Y872">
            <v>20</v>
          </cell>
          <cell r="AC872">
            <v>43281</v>
          </cell>
          <cell r="AD872">
            <v>45106</v>
          </cell>
          <cell r="AE872">
            <v>43284</v>
          </cell>
          <cell r="AG872" t="str">
            <v>93.10.08.243.3013.6221.3.3.50.39.00.0X - PROTEÇÃO SOCIAL ESPECIAL A CRIANÇAS,  ADOLESCENTES E JOVENS EM RISCO SOCIAL</v>
          </cell>
          <cell r="AH872">
            <v>84366.26999999999</v>
          </cell>
        </row>
        <row r="873">
          <cell r="A873" t="str">
            <v>131/2016 DOC 03/08/2016</v>
          </cell>
          <cell r="B873" t="str">
            <v>2016.0.146.400.9</v>
          </cell>
          <cell r="C873" t="str">
            <v>adaptado doc 06/03/2018</v>
          </cell>
          <cell r="D873" t="str">
            <v>CS</v>
          </cell>
          <cell r="G873" t="str">
            <v>193/SMADS/2016</v>
          </cell>
          <cell r="K873" t="str">
            <v>SOCIEDADE AMIGA E ESPORTIVA DO JARDIM COPACABANA</v>
          </cell>
          <cell r="L873" t="str">
            <v>52.168.804/0001-06</v>
          </cell>
          <cell r="M873" t="str">
            <v>SERVIÇO DE ACOLHIMENTO INSTITUCIONAL PARA CRIANÇAS E ADOLESCENTES</v>
          </cell>
          <cell r="N873" t="str">
            <v>SAICA CAPELA DO SOCORRO</v>
          </cell>
          <cell r="Y873">
            <v>15</v>
          </cell>
          <cell r="AC873">
            <v>42705</v>
          </cell>
          <cell r="AD873">
            <v>44530</v>
          </cell>
          <cell r="AE873">
            <v>42702</v>
          </cell>
          <cell r="AG873" t="str">
            <v>93.10.08.243.3013.6221.3.3.50.39.00.0X - PROTEÇÃO SOCIAL ESPECIAL A CRIANÇAS,  ADOLESCENTES E JOVENS EM RISCO SOCIAL</v>
          </cell>
          <cell r="AH873">
            <v>68942.100000000006</v>
          </cell>
        </row>
        <row r="874">
          <cell r="A874" t="str">
            <v>edital 222/2012 DOC 11/09/2012</v>
          </cell>
          <cell r="B874" t="str">
            <v>2012.0.246.318.1</v>
          </cell>
          <cell r="D874" t="str">
            <v>CS</v>
          </cell>
          <cell r="G874" t="str">
            <v>168/SMADS/2012</v>
          </cell>
          <cell r="K874" t="str">
            <v>LIMIAR - ASSOCIAÇÃO DE APOIO À CRIANÇA E FAMÍLIA SUBSTITUTA</v>
          </cell>
          <cell r="L874" t="str">
            <v>53.852.687/0001-50</v>
          </cell>
          <cell r="M874" t="str">
            <v>SERVIÇO DE ACOLHIMENTO INSTITUCIONAL PARA CRIANÇAS E ADOLESCENTES</v>
          </cell>
          <cell r="N874" t="str">
            <v>ABRIGO CASA LIMIAR</v>
          </cell>
          <cell r="Y874">
            <v>20</v>
          </cell>
          <cell r="AC874">
            <v>41246</v>
          </cell>
          <cell r="AD874">
            <v>43436</v>
          </cell>
          <cell r="AE874">
            <v>41246</v>
          </cell>
          <cell r="AG874" t="str">
            <v>93.10.08.243.3013.6221.3.3.50.39.00.0X - PROTEÇÃO SOCIAL ESPECIAL A CRIANÇAS,  ADOLESCENTES E JOVENS EM RISCO SOCIAL</v>
          </cell>
          <cell r="AH874">
            <v>79366.27</v>
          </cell>
        </row>
        <row r="875">
          <cell r="A875" t="str">
            <v>394/2013 doc 26/04/2013</v>
          </cell>
          <cell r="B875" t="str">
            <v>6024.2018-0006129-0</v>
          </cell>
          <cell r="C875" t="str">
            <v>ANTIGO 2013.0.088.759.8</v>
          </cell>
          <cell r="D875" t="str">
            <v>CV</v>
          </cell>
          <cell r="G875" t="str">
            <v>570/SMADS/2018</v>
          </cell>
          <cell r="K875" t="str">
            <v>INSTITUTO PILAR</v>
          </cell>
          <cell r="L875" t="str">
            <v>05.875.060/0001-71</v>
          </cell>
          <cell r="M875" t="str">
            <v>SERVIÇO DE ACOLHIMENTO INSTITUCIONAL PARA CRIANÇAS E ADOLESCENTES</v>
          </cell>
          <cell r="N875" t="str">
            <v>SAICA ABRIGO CASA VERDE</v>
          </cell>
          <cell r="Y875">
            <v>20</v>
          </cell>
          <cell r="AC875">
            <v>43410</v>
          </cell>
          <cell r="AD875">
            <v>45235</v>
          </cell>
          <cell r="AG875" t="str">
            <v>93.10.08.243.3013.6221.3.3.50.39.00.0X - PROTEÇÃO SOCIAL ESPECIAL A CRIANÇAS,  ADOLESCENTES E JOVENS EM RISCO SOCIAL</v>
          </cell>
          <cell r="AH875">
            <v>85880.27</v>
          </cell>
        </row>
        <row r="876">
          <cell r="A876" t="str">
            <v>edital 175/2018 doc 22/03/2018</v>
          </cell>
          <cell r="B876" t="str">
            <v>6024.2018-0001357-1</v>
          </cell>
          <cell r="D876" t="str">
            <v>CV</v>
          </cell>
          <cell r="G876" t="str">
            <v>346/SMADS/2018</v>
          </cell>
          <cell r="K876" t="str">
            <v>CENTRO DE APOIO COMUNITÁRIO DE PERUS</v>
          </cell>
          <cell r="L876" t="str">
            <v>01.314.935/0001-05</v>
          </cell>
          <cell r="M876" t="str">
            <v>SERVIÇO DE ACOLHIMENTO INSTITUCIONAL PARA CRIANÇAS E ADOLESCENTES</v>
          </cell>
          <cell r="N876" t="str">
            <v>CASA DA VOVÓ NADIR – RECONSTRUINDO HISTÓRIAS E SEMEANDO SONHOS</v>
          </cell>
          <cell r="Y876">
            <v>20</v>
          </cell>
          <cell r="AC876">
            <v>43282</v>
          </cell>
          <cell r="AD876">
            <v>45107</v>
          </cell>
          <cell r="AE876" t="str">
            <v>20/07/2018 e 17/08/2018</v>
          </cell>
          <cell r="AG876" t="str">
            <v>93.10.08.243.3013.6221.3.3.50.39.00.0X - PROTEÇÃO SOCIAL ESPECIAL A CRIANÇAS,  ADOLESCENTES E JOVENS EM RISCO SOCIAL</v>
          </cell>
          <cell r="AH876">
            <v>86429.119999999995</v>
          </cell>
        </row>
        <row r="877">
          <cell r="A877" t="str">
            <v>030/2015 doc 10/03/2015</v>
          </cell>
          <cell r="B877" t="str">
            <v>2015.0.042.568.7</v>
          </cell>
          <cell r="C877" t="str">
            <v>6024.2018/0006473-7 Edital 343/2018 doc 04/08/2018 PREJUDICADO DOC 22/09/2018  // ADAPTADO DOC 13/09/2018</v>
          </cell>
          <cell r="D877" t="str">
            <v>FO</v>
          </cell>
          <cell r="G877" t="str">
            <v>145/SMADS/2015</v>
          </cell>
          <cell r="K877" t="str">
            <v>CENTRO DE ORIENTAÇÃO À FAMILIA - COR</v>
          </cell>
          <cell r="L877" t="str">
            <v>43.633.288/0023-50</v>
          </cell>
          <cell r="M877" t="str">
            <v>SERVIÇO DE ACOLHIMENTO INSTITUCIONAL PARA CRIANÇAS E ADOLESCENTES</v>
          </cell>
          <cell r="N877" t="str">
            <v>SAICA HELOISA DE FREITAS BRITO</v>
          </cell>
          <cell r="Y877">
            <v>20</v>
          </cell>
          <cell r="AC877">
            <v>42205</v>
          </cell>
          <cell r="AD877">
            <v>44031</v>
          </cell>
          <cell r="AE877">
            <v>42205</v>
          </cell>
          <cell r="AG877" t="str">
            <v>93.10.08.243.3013.6221.3.3.50.39.00.0X - PROTEÇÃO SOCIAL ESPECIAL A CRIANÇAS,  ADOLESCENTES E JOVENS EM RISCO SOCIAL</v>
          </cell>
          <cell r="AH877">
            <v>77621.449999999983</v>
          </cell>
        </row>
        <row r="878">
          <cell r="A878" t="str">
            <v>Edital 233/2018 doc 12/05/2018</v>
          </cell>
          <cell r="B878" t="str">
            <v>6024.2018.0002281-3</v>
          </cell>
          <cell r="C878" t="str">
            <v xml:space="preserve"> </v>
          </cell>
          <cell r="D878" t="str">
            <v>FO</v>
          </cell>
          <cell r="G878" t="str">
            <v>512/SMADS/2018</v>
          </cell>
          <cell r="K878" t="str">
            <v>INSTITUTO ESTRELA DO AMANHÃ</v>
          </cell>
          <cell r="L878" t="str">
            <v>13.086.051/0001-20</v>
          </cell>
          <cell r="M878" t="str">
            <v>SERVIÇO DE ACOLHIMENTO INSTITUCIONAL PARA CRIANÇAS E ADOLESCENTES</v>
          </cell>
          <cell r="N878" t="str">
            <v>SAICA INSTITUTO ESTRELA DO AMANHÃ II</v>
          </cell>
          <cell r="Y878">
            <v>20</v>
          </cell>
          <cell r="AC878">
            <v>43374</v>
          </cell>
          <cell r="AD878">
            <v>45199</v>
          </cell>
          <cell r="AE878">
            <v>43381</v>
          </cell>
          <cell r="AG878" t="str">
            <v>93.10.08.243.3013.6221.3.3.50.39.00.0X - PROTEÇÃO SOCIAL ESPECIAL A CRIANÇAS,  ADOLESCENTES E JOVENS EM RISCO SOCIAL</v>
          </cell>
          <cell r="AH878">
            <v>66559.69</v>
          </cell>
        </row>
        <row r="879">
          <cell r="A879" t="str">
            <v>263/2015 DOC 15/09/2015</v>
          </cell>
          <cell r="B879" t="str">
            <v>2015.0.231.840.3</v>
          </cell>
          <cell r="C879" t="str">
            <v>ADAPTADO DOC 02/02/2018</v>
          </cell>
          <cell r="D879" t="str">
            <v>IQ</v>
          </cell>
          <cell r="G879" t="str">
            <v>241/SMADS/2015</v>
          </cell>
          <cell r="K879" t="str">
            <v>ASSOCIAÇÃO ESPÍRITA FÉ, ESPERANÇA E CARIDADE</v>
          </cell>
          <cell r="L879" t="str">
            <v>54.603.998/0001-48</v>
          </cell>
          <cell r="M879" t="str">
            <v>SERVIÇO DE ACOLHIMENTO INSTITUCIONAL PARA CRIANÇAS E ADOLESCENTES</v>
          </cell>
          <cell r="N879" t="str">
            <v>LAR DO PEQUENO APRENDIZ</v>
          </cell>
          <cell r="Y879">
            <v>20</v>
          </cell>
          <cell r="AC879">
            <v>42370</v>
          </cell>
          <cell r="AD879">
            <v>44196</v>
          </cell>
          <cell r="AE879">
            <v>42368</v>
          </cell>
          <cell r="AG879" t="str">
            <v>93.10.08.243.3013.6221.3.3.50.39.00.0X - PROTEÇÃO SOCIAL ESPECIAL A CRIANÇAS,  ADOLESCENTES E JOVENS EM RISCO SOCIAL</v>
          </cell>
          <cell r="AH879">
            <v>91779.1</v>
          </cell>
        </row>
        <row r="880">
          <cell r="A880" t="str">
            <v>168/2015 DOC 28/05/2015</v>
          </cell>
          <cell r="B880" t="str">
            <v>2015.0.130.258.9</v>
          </cell>
          <cell r="C880" t="str">
            <v>ADAPTADO DOC 02/02/2018</v>
          </cell>
          <cell r="D880" t="str">
            <v>IQ</v>
          </cell>
          <cell r="G880" t="str">
            <v>091/SMADS/2016</v>
          </cell>
          <cell r="K880" t="str">
            <v>ASSOCIAÇÃO VIDA CARRAPICHO</v>
          </cell>
          <cell r="L880" t="str">
            <v>07.895.526/0001-26</v>
          </cell>
          <cell r="M880" t="str">
            <v>SERVIÇO DE ACOLHIMENTO INSTITUCIONAL PARA CRIANÇAS E ADOLESCENTES</v>
          </cell>
          <cell r="N880" t="str">
            <v>SAICA VIDA CARRAPICHO IV</v>
          </cell>
          <cell r="Y880">
            <v>20</v>
          </cell>
          <cell r="AC880">
            <v>42491</v>
          </cell>
          <cell r="AD880">
            <v>44316</v>
          </cell>
          <cell r="AE880">
            <v>42489</v>
          </cell>
          <cell r="AG880" t="str">
            <v>93.10.08.243.3013.6221.3.3.50.39.00.0X - PROTEÇÃO SOCIAL ESPECIAL A CRIANÇAS,  ADOLESCENTES E JOVENS EM RISCO SOCIAL</v>
          </cell>
          <cell r="AH880">
            <v>78482.81</v>
          </cell>
        </row>
        <row r="881">
          <cell r="A881" t="str">
            <v>097/2014 DOC 19/06/2014</v>
          </cell>
          <cell r="B881" t="str">
            <v>2014.0.192.413.8</v>
          </cell>
          <cell r="C881" t="str">
            <v>adaptado doc 05/05/2018</v>
          </cell>
          <cell r="D881" t="str">
            <v>IT</v>
          </cell>
          <cell r="G881" t="str">
            <v>142/SMADS/2014</v>
          </cell>
          <cell r="K881" t="str">
            <v>CASA DE ISABEL CENTRO DE APOIO À MULHER À CRIANÇA E O ADOLESCENTE VÍTIMAS DE VIOLÊNCIA DOMÉSTICA E SITUAÇÃO DE RISCO</v>
          </cell>
          <cell r="L881" t="str">
            <v>04.488.578/0001-90</v>
          </cell>
          <cell r="M881" t="str">
            <v>SERVIÇO DE ACOLHIMENTO INSTITUCIONAL PARA CRIANÇAS E ADOLESCENTES</v>
          </cell>
          <cell r="N881" t="str">
            <v>SAICA BEIJA FLOR</v>
          </cell>
          <cell r="Y881">
            <v>20</v>
          </cell>
          <cell r="AC881">
            <v>41913</v>
          </cell>
          <cell r="AD881">
            <v>43738</v>
          </cell>
          <cell r="AE881">
            <v>41913</v>
          </cell>
          <cell r="AG881" t="str">
            <v>93.10.08.243.3013.6221.3.3.50.39.00.0X - PROTEÇÃO SOCIAL ESPECIAL A CRIANÇAS,  ADOLESCENTES E JOVENS EM RISCO SOCIAL</v>
          </cell>
          <cell r="AH881">
            <v>91779.1</v>
          </cell>
        </row>
        <row r="882">
          <cell r="A882" t="str">
            <v>057/2016 doc 31/03/2016</v>
          </cell>
          <cell r="B882" t="str">
            <v>2016.0.058.984.3</v>
          </cell>
          <cell r="C882" t="str">
            <v>ADAPTADO DOC 24/03/2018</v>
          </cell>
          <cell r="D882" t="str">
            <v>IT</v>
          </cell>
          <cell r="G882" t="str">
            <v>114/SMADS/2016</v>
          </cell>
          <cell r="K882" t="str">
            <v>MOCA - MOVIMENTO DE ORIENTAÇÃO A CRIANÇA E AO ADOLESCENTE</v>
          </cell>
          <cell r="L882" t="str">
            <v>73.386.070/0001-01</v>
          </cell>
          <cell r="M882" t="str">
            <v>SERVIÇO DE ACOLHIMENTO INSTITUCIONAL PARA CRIANÇAS E ADOLESCENTES</v>
          </cell>
          <cell r="N882" t="str">
            <v>SAICA CAMINHO PARA O FUTURO</v>
          </cell>
          <cell r="Y882">
            <v>15</v>
          </cell>
          <cell r="AC882">
            <v>42552</v>
          </cell>
          <cell r="AD882">
            <v>44377</v>
          </cell>
          <cell r="AE882">
            <v>42551</v>
          </cell>
          <cell r="AG882" t="str">
            <v>93.10.08.243.3013.6221.3.3.50.39.00.0X - PROTEÇÃO SOCIAL ESPECIAL A CRIANÇAS,  ADOLESCENTES E JOVENS EM RISCO SOCIAL</v>
          </cell>
          <cell r="AH882">
            <v>78994.2</v>
          </cell>
        </row>
        <row r="883">
          <cell r="A883" t="str">
            <v>604/2013 DOC 12/11/2013</v>
          </cell>
          <cell r="B883" t="str">
            <v>2013.0.332.814.0</v>
          </cell>
          <cell r="C883" t="str">
            <v>adaptado doc 08/05/2018</v>
          </cell>
          <cell r="D883" t="str">
            <v>IT</v>
          </cell>
          <cell r="G883" t="str">
            <v>578/SMADS/2013</v>
          </cell>
          <cell r="K883" t="str">
            <v>INSTITUTO EM DEFESA DA CIDADANIA 3º MILÊNIO</v>
          </cell>
          <cell r="L883" t="str">
            <v>04.224.512/0003-54</v>
          </cell>
          <cell r="M883" t="str">
            <v>SERVIÇO DE ACOLHIMENTO INSTITUCIONAL PARA CRIANÇAS E ADOLESCENTES</v>
          </cell>
          <cell r="N883" t="str">
            <v>SAICA LUZ DO MILÊNIO</v>
          </cell>
          <cell r="Y883">
            <v>20</v>
          </cell>
          <cell r="AC883">
            <v>41640</v>
          </cell>
          <cell r="AD883">
            <v>43465</v>
          </cell>
          <cell r="AE883">
            <v>41638</v>
          </cell>
          <cell r="AG883" t="str">
            <v>93.10.08.243.3013.6221.3.3.50.39.00.0X - PROTEÇÃO SOCIAL ESPECIAL A CRIANÇAS,  ADOLESCENTES E JOVENS EM RISCO SOCIAL</v>
          </cell>
          <cell r="AH883">
            <v>77939.350000000006</v>
          </cell>
        </row>
        <row r="884">
          <cell r="A884" t="str">
            <v>005/2015 doc 22/01/2015</v>
          </cell>
          <cell r="B884" t="str">
            <v>2014.0.356.101.6</v>
          </cell>
          <cell r="C884" t="str">
            <v>adaptado doc 30/03/2018</v>
          </cell>
          <cell r="D884" t="str">
            <v>IT</v>
          </cell>
          <cell r="G884" t="str">
            <v>023/SMADS/2015</v>
          </cell>
          <cell r="K884" t="str">
            <v>ASSOCIAÇÃO CULTURAL NOSSA SENHORA</v>
          </cell>
          <cell r="L884" t="str">
            <v>05.919.155/0001-40</v>
          </cell>
          <cell r="M884" t="str">
            <v>SERVIÇO DE ACOLHIMENTO INSTITUCIONAL PARA CRIANÇAS E ADOLESCENTES</v>
          </cell>
          <cell r="N884" t="str">
            <v>CASA PADRE HÉLIO LOPES</v>
          </cell>
          <cell r="Y884">
            <v>20</v>
          </cell>
          <cell r="AC884">
            <v>42110</v>
          </cell>
          <cell r="AD884">
            <v>43936</v>
          </cell>
          <cell r="AE884">
            <v>42110</v>
          </cell>
          <cell r="AG884" t="str">
            <v>93.10.08.243.3013.6221.3.3.50.39.00.0X - PROTEÇÃO SOCIAL ESPECIAL A CRIANÇAS,  ADOLESCENTES E JOVENS EM RISCO SOCIAL</v>
          </cell>
          <cell r="AH884">
            <v>90034.28</v>
          </cell>
        </row>
        <row r="885">
          <cell r="A885" t="str">
            <v>021/2015 DOC 04/03/2015</v>
          </cell>
          <cell r="B885" t="str">
            <v>2015.0.030.852.4</v>
          </cell>
          <cell r="C885" t="str">
            <v>ADAPTADO DOC 01/02/2018</v>
          </cell>
          <cell r="D885" t="str">
            <v>MP</v>
          </cell>
          <cell r="G885" t="str">
            <v>033/SMADS/2015</v>
          </cell>
          <cell r="K885" t="str">
            <v>MOCA - MOVIMENTO DE ORIENTAÇÃO À CRIANÇA E AO ADOLESCENTE</v>
          </cell>
          <cell r="L885" t="str">
            <v>73.386.070/0001-01</v>
          </cell>
          <cell r="M885" t="str">
            <v>SERVIÇO DE ACOLHIMENTO INSTITUCIONAL PARA CRIANÇAS E ADOLESCENTES</v>
          </cell>
          <cell r="N885" t="str">
            <v>SAICA FORTALEZA DO FUTURO</v>
          </cell>
          <cell r="Y885">
            <v>20</v>
          </cell>
          <cell r="AC885">
            <v>42125</v>
          </cell>
          <cell r="AD885">
            <v>43951</v>
          </cell>
          <cell r="AE885">
            <v>42124</v>
          </cell>
          <cell r="AG885" t="str">
            <v>93.10.08.243.3013.6221.3.3.50.39.00.0X - PROTEÇÃO SOCIAL ESPECIAL A CRIANÇAS,  ADOLESCENTES E JOVENS EM RISCO SOCIAL</v>
          </cell>
          <cell r="AH885">
            <v>105075.39</v>
          </cell>
        </row>
        <row r="886">
          <cell r="A886" t="str">
            <v>EDITAL 037/2017 DOC 09/11/2017</v>
          </cell>
          <cell r="B886" t="str">
            <v>6024.2017-0002524-1</v>
          </cell>
          <cell r="D886" t="str">
            <v>MP</v>
          </cell>
          <cell r="G886" t="str">
            <v>019/SMADS/2018</v>
          </cell>
          <cell r="K886" t="str">
            <v>MOCA - MOVIMENTO DE ORIENTAÇÃO À CRIANÇA E AO ADOLESCENTE</v>
          </cell>
          <cell r="L886" t="str">
            <v>73.386.070/0001-01</v>
          </cell>
          <cell r="M886" t="str">
            <v>SERVIÇO DE ACOLHIMENTO INSTITUCIONAL PARA CRIANÇAS E ADOLESCENTES</v>
          </cell>
          <cell r="N886" t="str">
            <v>SAICA RESGATE DA ESPERANÇA</v>
          </cell>
          <cell r="Y886">
            <v>20</v>
          </cell>
          <cell r="AC886">
            <v>43113</v>
          </cell>
          <cell r="AD886">
            <v>44938</v>
          </cell>
          <cell r="AE886">
            <v>43119</v>
          </cell>
          <cell r="AG886" t="str">
            <v>93.10.08.243.3013.6221.3.3.50.39.00.0X - PROTEÇÃO SOCIAL ESPECIAL A CRIANÇAS,  ADOLESCENTES E JOVENS EM RISCO SOCIAL</v>
          </cell>
          <cell r="AH886">
            <v>95937.080000000016</v>
          </cell>
        </row>
        <row r="887">
          <cell r="A887" t="str">
            <v>348/2015 doc 07/01/2016</v>
          </cell>
          <cell r="B887" t="str">
            <v>2015.0.322.382.1</v>
          </cell>
          <cell r="C887" t="str">
            <v>ADAPTADO DOC 01/02/2018</v>
          </cell>
          <cell r="D887" t="str">
            <v>MP</v>
          </cell>
          <cell r="G887" t="str">
            <v>097/SMADS/2016</v>
          </cell>
          <cell r="K887" t="str">
            <v>MOCA - MOVIMENTO DE ORIENTAÇÃO A CRIANÇA E AO ADOLESCENTE</v>
          </cell>
          <cell r="L887" t="str">
            <v>73.386.070/0001-01</v>
          </cell>
          <cell r="M887" t="str">
            <v>SERVIÇO DE ACOLHIMENTO INSTITUCIONAL PARA CRIANÇAS E ADOLESCENTES</v>
          </cell>
          <cell r="N887" t="str">
            <v>SAICA NOVO CAMINHAR</v>
          </cell>
          <cell r="Y887">
            <v>20</v>
          </cell>
          <cell r="AC887">
            <v>42522</v>
          </cell>
          <cell r="AD887">
            <v>44347</v>
          </cell>
          <cell r="AE887">
            <v>42515</v>
          </cell>
          <cell r="AG887" t="str">
            <v>93.10.08.243.3013.6221.3.3.50.39.00.0X - PROTEÇÃO SOCIAL ESPECIAL A CRIANÇAS,  ADOLESCENTES E JOVENS EM RISCO SOCIAL</v>
          </cell>
          <cell r="AH887">
            <v>95867.38</v>
          </cell>
        </row>
        <row r="888">
          <cell r="A888" t="str">
            <v>347/2015 DOC 07/01/2016</v>
          </cell>
          <cell r="B888" t="str">
            <v>2015.0.322.368.6</v>
          </cell>
          <cell r="C888" t="str">
            <v>ADAPTADO DOC 01/02/2018</v>
          </cell>
          <cell r="D888" t="str">
            <v>MP</v>
          </cell>
          <cell r="G888" t="str">
            <v>102/SMADS/2016</v>
          </cell>
          <cell r="K888" t="str">
            <v>MOCA - MOVIMENTO DE ORIENTAÇÃO A CRIANÇA E AO ADOLESCENTE</v>
          </cell>
          <cell r="L888" t="str">
            <v>73.386.070/0001-01</v>
          </cell>
          <cell r="M888" t="str">
            <v>SERVIÇO DE ACOLHIMENTO INSTITUCIONAL PARA CRIANÇAS E ADOLESCENTES</v>
          </cell>
          <cell r="N888" t="str">
            <v>SAICA NOVA GERAÇÃO</v>
          </cell>
          <cell r="Y888">
            <v>20</v>
          </cell>
          <cell r="AC888">
            <v>42522</v>
          </cell>
          <cell r="AD888">
            <v>44347</v>
          </cell>
          <cell r="AE888">
            <v>42522</v>
          </cell>
          <cell r="AG888" t="str">
            <v>93.10.08.243.3013.6221.3.3.50.39.00.0X - PROTEÇÃO SOCIAL ESPECIAL A CRIANÇAS,  ADOLESCENTES E JOVENS EM RISCO SOCIAL</v>
          </cell>
          <cell r="AH888">
            <v>91779.1</v>
          </cell>
        </row>
        <row r="889">
          <cell r="A889" t="str">
            <v>232/2015 DOC 14/08/2015</v>
          </cell>
          <cell r="B889" t="str">
            <v>2015.0.201.794.2</v>
          </cell>
          <cell r="C889" t="str">
            <v>ADAPTADO DOC 31/01/2018</v>
          </cell>
          <cell r="D889" t="str">
            <v>PA</v>
          </cell>
          <cell r="G889" t="str">
            <v>192/SMADS/2015</v>
          </cell>
          <cell r="K889" t="str">
            <v>ASSOCIAÇÃO JOVENS DO FUTURO</v>
          </cell>
          <cell r="L889" t="str">
            <v>05.960.559/0001-87</v>
          </cell>
          <cell r="M889" t="str">
            <v>SERVIÇO DE ACOLHIMENTO INSTITUCIONAL PARA CRIANÇAS E ADOLESCENTES</v>
          </cell>
          <cell r="N889" t="str">
            <v>SAICA JOVENS DO FUTURO</v>
          </cell>
          <cell r="Y889">
            <v>20</v>
          </cell>
          <cell r="AC889">
            <v>42290</v>
          </cell>
          <cell r="AD889">
            <v>44116</v>
          </cell>
          <cell r="AE889">
            <v>42290</v>
          </cell>
          <cell r="AG889" t="str">
            <v>93.10.08.243.3013.6221.3.3.50.39.00.0X - PROTEÇÃO SOCIAL ESPECIAL A CRIANÇAS,  ADOLESCENTES E JOVENS EM RISCO SOCIAL</v>
          </cell>
          <cell r="AH889">
            <v>95074.950000000012</v>
          </cell>
        </row>
        <row r="890">
          <cell r="A890" t="str">
            <v>Edital 047/2018 doc 25/01/2018</v>
          </cell>
          <cell r="B890" t="str">
            <v>6024.2018-0000166-2</v>
          </cell>
          <cell r="C890" t="str">
            <v xml:space="preserve"> </v>
          </cell>
          <cell r="D890" t="str">
            <v>FO</v>
          </cell>
          <cell r="G890" t="str">
            <v>167/SMADS/2018</v>
          </cell>
          <cell r="K890" t="str">
            <v>CASA DE APOIO BRENDA LEE</v>
          </cell>
          <cell r="L890" t="str">
            <v>64.919.814/0001-07</v>
          </cell>
          <cell r="M890" t="str">
            <v>SERVIÇO DE ACOLHIMENTO INSTITUCIONAL PARA CRIANÇAS E ADOLESCENTES</v>
          </cell>
          <cell r="Y890">
            <v>20</v>
          </cell>
          <cell r="AC890">
            <v>43212</v>
          </cell>
          <cell r="AD890">
            <v>45037</v>
          </cell>
          <cell r="AG890" t="str">
            <v>93.10.08.243.3013.6221.3.3.50.39.00.0X - PROTEÇÃO SOCIAL ESPECIAL A CRIANÇAS,  ADOLESCENTES E JOVENS EM RISCO SOCIAL</v>
          </cell>
          <cell r="AH890">
            <v>77621.45</v>
          </cell>
        </row>
        <row r="891">
          <cell r="A891" t="str">
            <v>EDITAL 324/2018 DOC 21/07/2018</v>
          </cell>
          <cell r="B891" t="str">
            <v>6024.2018/0006116-9</v>
          </cell>
          <cell r="C891" t="str">
            <v xml:space="preserve">2013.0.233.365.4 ANTIGO
DESP AUTORIZ 13/11/18
</v>
          </cell>
          <cell r="D891" t="str">
            <v>G</v>
          </cell>
          <cell r="G891" t="str">
            <v>577/SMADS/2018</v>
          </cell>
          <cell r="K891" t="str">
            <v>OBRA FILANTRÓPICA E MISSIONÁRIA "NOVO LAR BETANIA"</v>
          </cell>
          <cell r="L891" t="str">
            <v>65.508.855/0001-73</v>
          </cell>
          <cell r="M891" t="str">
            <v>SERVIÇO DE ACOLHIMENTO INSTITUCIONAL PARA CRIANÇAS E ADOLESCENTES</v>
          </cell>
          <cell r="N891" t="str">
            <v>SAICA NOVO LAR BETÂNIA I</v>
          </cell>
          <cell r="Y891">
            <v>20</v>
          </cell>
          <cell r="AC891">
            <v>43417</v>
          </cell>
          <cell r="AD891">
            <v>45242</v>
          </cell>
          <cell r="AG891" t="str">
            <v>93.10.08.243.3013.6221.3.3.50.39.00.0X - PROTEÇÃO SOCIAL ESPECIAL A CRIANÇAS,  ADOLESCENTES E JOVENS EM RISCO SOCIAL</v>
          </cell>
          <cell r="AH891">
            <v>97356.77</v>
          </cell>
        </row>
        <row r="892">
          <cell r="A892" t="str">
            <v>Edital 289/2017 doc 21/12/2017</v>
          </cell>
          <cell r="B892" t="str">
            <v>6024.2017-0002908-5</v>
          </cell>
          <cell r="C892" t="str">
            <v xml:space="preserve"> </v>
          </cell>
          <cell r="D892" t="str">
            <v>G</v>
          </cell>
          <cell r="G892" t="str">
            <v>105/SMADS/2018</v>
          </cell>
          <cell r="K892" t="str">
            <v>OBRA SOCIAL DOM BOSCO</v>
          </cell>
          <cell r="L892" t="str">
            <v>61.882.395/0012-40</v>
          </cell>
          <cell r="M892" t="str">
            <v>SERVIÇO DE ACOLHIMENTO INSTITUCIONAL PARA CRIANÇAS E ADOLESCENTES</v>
          </cell>
          <cell r="N892" t="str">
            <v>LAURA VICUÑA</v>
          </cell>
          <cell r="Y892">
            <v>20</v>
          </cell>
          <cell r="AC892">
            <v>43191</v>
          </cell>
          <cell r="AD892">
            <v>45016</v>
          </cell>
          <cell r="AE892">
            <v>43202</v>
          </cell>
          <cell r="AG892" t="str">
            <v>93.10.08.243.3013.6221.3.3.50.39.00.0X - PROTEÇÃO SOCIAL ESPECIAL A CRIANÇAS,  ADOLESCENTES E JOVENS EM RISCO SOCIAL</v>
          </cell>
          <cell r="AH892">
            <v>88730.37000000001</v>
          </cell>
        </row>
        <row r="893">
          <cell r="A893" t="str">
            <v>emergencial</v>
          </cell>
          <cell r="B893" t="str">
            <v>6024.2018.0009751-1 EMERGENCIAL DE 07/11 A 05/05/19</v>
          </cell>
          <cell r="C893" t="str">
            <v>ANTERIOR EM 6024.2018/0003281-9 6024.2018-0000372-0 Edital 071/2018 doc 01/02/2018 (19/02)</v>
          </cell>
          <cell r="D893" t="str">
            <v>G</v>
          </cell>
          <cell r="G893" t="str">
            <v>592/SMADS/2018</v>
          </cell>
          <cell r="K893" t="str">
            <v>OBRA SOCIAL DOM BOSCO</v>
          </cell>
          <cell r="L893" t="str">
            <v>61.882.395/0001-98 MATRIZ 61.882.395/0011-60 FILIAL</v>
          </cell>
          <cell r="M893" t="str">
            <v>SERVIÇO DE ACOLHIMENTO INSTITUCIONAL PARA CRIANÇAS E ADOLESCENTES</v>
          </cell>
          <cell r="N893" t="str">
            <v>SAICA IRMÃO GENÉSIO DALMÔNICO</v>
          </cell>
          <cell r="Y893" t="str">
            <v>15 E 2 EXCEP</v>
          </cell>
          <cell r="AC893">
            <v>43411</v>
          </cell>
          <cell r="AD893">
            <v>43590</v>
          </cell>
          <cell r="AE893">
            <v>43437</v>
          </cell>
          <cell r="AG893" t="str">
            <v>93.10.08.243.3013.6221.3.3.50.39.00.0X - PROTEÇÃO SOCIAL ESPECIAL A CRIANÇAS,  ADOLESCENTES E JOVENS EM RISCO SOCIAL</v>
          </cell>
          <cell r="AH893">
            <v>83263.929999999993</v>
          </cell>
        </row>
        <row r="894">
          <cell r="A894" t="str">
            <v>Edital 199/2018 doc 26/04/2018</v>
          </cell>
          <cell r="B894" t="str">
            <v>6024.2018-0002187-6</v>
          </cell>
          <cell r="D894" t="str">
            <v>G</v>
          </cell>
          <cell r="G894" t="str">
            <v>420/SMADS/2018</v>
          </cell>
          <cell r="K894" t="str">
            <v>PROJETO ESPERANÇA DE SÃO MIGUEL PAULISTA - PROJESP</v>
          </cell>
          <cell r="L894" t="str">
            <v>66.856.642/0001-03</v>
          </cell>
          <cell r="M894" t="str">
            <v>SERVIÇO DE ACOLHIMENTO INSTITUCIONAL PARA CRIANÇAS E ADOLESCENTES</v>
          </cell>
          <cell r="N894" t="str">
            <v>SAICA LAR ESPERANÇA</v>
          </cell>
          <cell r="Y894">
            <v>20</v>
          </cell>
          <cell r="AC894">
            <v>43334</v>
          </cell>
          <cell r="AD894">
            <v>45159</v>
          </cell>
          <cell r="AE894">
            <v>43343</v>
          </cell>
          <cell r="AG894" t="str">
            <v>93.10.08.243.3013.6221.3.3.50.39.00.0X - PROTEÇÃO SOCIAL ESPECIAL A CRIANÇAS,  ADOLESCENTES E JOVENS EM RISCO SOCIAL</v>
          </cell>
          <cell r="AH894">
            <v>82447.88</v>
          </cell>
        </row>
        <row r="895">
          <cell r="A895" t="str">
            <v>276/2015 DOC 28/10/2015</v>
          </cell>
          <cell r="B895" t="str">
            <v>2015.0.244.620.7</v>
          </cell>
          <cell r="C895" t="str">
            <v>ADAPTADO DOC 17/02/2018</v>
          </cell>
          <cell r="D895" t="str">
            <v>G</v>
          </cell>
          <cell r="G895" t="str">
            <v>014/SMADS/2016</v>
          </cell>
          <cell r="K895" t="str">
            <v>UNIÃO CIDADE LIDER PRO MELHORAMENTOS DO BAIRRO</v>
          </cell>
          <cell r="L895" t="str">
            <v>50.861.129/0001-62</v>
          </cell>
          <cell r="M895" t="str">
            <v>SERVIÇO DE ACOLHIMENTO INSTITUCIONAL PARA CRIANÇAS E ADOLESCENTES</v>
          </cell>
          <cell r="N895" t="str">
            <v>SAICA LAR MARIA</v>
          </cell>
          <cell r="Y895">
            <v>20</v>
          </cell>
          <cell r="AC895">
            <v>42430</v>
          </cell>
          <cell r="AD895">
            <v>44255</v>
          </cell>
          <cell r="AE895">
            <v>42429</v>
          </cell>
          <cell r="AG895" t="str">
            <v>93.10.08.243.3013.6221.3.3.50.39.00.0X - PROTEÇÃO SOCIAL ESPECIAL A CRIANÇAS,  ADOLESCENTES E JOVENS EM RISCO SOCIAL</v>
          </cell>
          <cell r="AH895">
            <v>85130.96</v>
          </cell>
        </row>
        <row r="896">
          <cell r="A896" t="str">
            <v xml:space="preserve">102/2016 DOC em 09/06/2016 </v>
          </cell>
          <cell r="B896" t="str">
            <v>2016.0.100.427.0</v>
          </cell>
          <cell r="C896" t="str">
            <v>adaptado doc 06/02/2018</v>
          </cell>
          <cell r="D896" t="str">
            <v>IP</v>
          </cell>
          <cell r="G896" t="str">
            <v>171/SMADS/2016</v>
          </cell>
          <cell r="K896" t="str">
            <v>ASSOCIAÇÃO BENEFICENTE CAMINHO DE LUZ - ABECAL</v>
          </cell>
          <cell r="L896" t="str">
            <v>05.000.703/0001-33</v>
          </cell>
          <cell r="M896" t="str">
            <v>SERVIÇO DE ACOLHIMENTO INSTITUCIONAL PARA CRIANÇAS E ADOLESCENTES</v>
          </cell>
          <cell r="N896" t="str">
            <v>SAICA IPIRANGA ABECAL</v>
          </cell>
          <cell r="Y896">
            <v>15</v>
          </cell>
          <cell r="AC896">
            <v>42675</v>
          </cell>
          <cell r="AD896">
            <v>44500</v>
          </cell>
          <cell r="AE896">
            <v>42656</v>
          </cell>
          <cell r="AG896" t="str">
            <v>93.10.08.243.3013.6221.3.3.50.39.00.0X - PROTEÇÃO SOCIAL ESPECIAL A CRIANÇAS,  ADOLESCENTES E JOVENS EM RISCO SOCIAL</v>
          </cell>
          <cell r="AH896">
            <v>83004.100000000006</v>
          </cell>
        </row>
        <row r="897">
          <cell r="A897" t="str">
            <v>EDITAL 216/2012 doc 30/08/2012</v>
          </cell>
          <cell r="B897" t="str">
            <v>2012.0.218.983.7</v>
          </cell>
          <cell r="C897" t="str">
            <v xml:space="preserve"> DOC 12/10/2018 EDITAL  411/SMADS/2018 - 6024.2018.0008171-2  </v>
          </cell>
          <cell r="D897" t="str">
            <v>JÁ</v>
          </cell>
          <cell r="G897" t="str">
            <v>172/SMADS/2012</v>
          </cell>
          <cell r="K897" t="str">
            <v>ASSOCIAÇÃO BENEFICENTE CAMINHO DE LUZ - ABECAL</v>
          </cell>
          <cell r="L897" t="str">
            <v>05.000.703/0001-33</v>
          </cell>
          <cell r="M897" t="str">
            <v>SERVIÇO DE ACOLHIMENTO INSTITUCIONAL PARA CRIANÇAS E ADOLESCENTES</v>
          </cell>
          <cell r="N897" t="str">
            <v>ABRIGO SOLIDÁRIO II</v>
          </cell>
          <cell r="Y897">
            <v>20</v>
          </cell>
          <cell r="AC897">
            <v>41246</v>
          </cell>
          <cell r="AD897">
            <v>43436</v>
          </cell>
          <cell r="AE897">
            <v>41246</v>
          </cell>
          <cell r="AG897" t="str">
            <v>93.10.08.243.3013.6221.3.3.50.39.00.0X - PROTEÇÃO SOCIAL ESPECIAL A CRIANÇAS,  ADOLESCENTES E JOVENS EM RISCO SOCIAL</v>
          </cell>
          <cell r="AH897">
            <v>90034.28</v>
          </cell>
        </row>
        <row r="898">
          <cell r="A898" t="str">
            <v>474/2013 DOC 14/08/2013 E 23/08/2013</v>
          </cell>
          <cell r="B898" t="str">
            <v>2013.0.208.148.5</v>
          </cell>
          <cell r="C898" t="str">
            <v>adaptado doc 24/04/2018</v>
          </cell>
          <cell r="D898" t="str">
            <v>IP</v>
          </cell>
          <cell r="G898" t="str">
            <v>557/SMADS/2013</v>
          </cell>
          <cell r="K898" t="str">
            <v>ASSOCIAÇÃO DAS SENHORAS EVANGELICAS DE SÃO PAULO</v>
          </cell>
          <cell r="L898" t="str">
            <v>60.568.284/0001-49</v>
          </cell>
          <cell r="M898" t="str">
            <v>SERVIÇO DE ACOLHIMENTO INSTITUCIONAL PARA CRIANÇAS E ADOLESCENTES</v>
          </cell>
          <cell r="N898" t="str">
            <v>SAICA LAR VÓ MIRIAM</v>
          </cell>
          <cell r="Y898">
            <v>20</v>
          </cell>
          <cell r="AC898">
            <v>41640</v>
          </cell>
          <cell r="AD898">
            <v>43465</v>
          </cell>
          <cell r="AE898">
            <v>41631</v>
          </cell>
          <cell r="AG898" t="str">
            <v>93.10.08.243.3013.6221.3.3.50.39.00.0X - PROTEÇÃO SOCIAL ESPECIAL A CRIANÇAS,  ADOLESCENTES E JOVENS EM RISCO SOCIAL</v>
          </cell>
          <cell r="AH898">
            <v>72729.210000000006</v>
          </cell>
        </row>
        <row r="899">
          <cell r="A899" t="str">
            <v>193/2016 DOC 08/11/2016</v>
          </cell>
          <cell r="B899" t="str">
            <v>2016.0.239.647.3</v>
          </cell>
          <cell r="C899" t="str">
            <v>adaptado doc 06/02/2018</v>
          </cell>
          <cell r="D899" t="str">
            <v>IP</v>
          </cell>
          <cell r="G899" t="str">
            <v>036/SMADS/2017</v>
          </cell>
          <cell r="K899" t="str">
            <v xml:space="preserve">INSTITUTO HUMANIZAÇÃO E DESENVOLVIMENTO INTEGRAL IHDI </v>
          </cell>
          <cell r="L899" t="str">
            <v>55.072.474/0001-30</v>
          </cell>
          <cell r="M899" t="str">
            <v>SERVIÇO DE ACOLHIMENTO INSTITUCIONAL PARA CRIANÇAS E ADOLESCENTES</v>
          </cell>
          <cell r="N899" t="str">
            <v>SAICA ESPAÇO ACOLHER</v>
          </cell>
          <cell r="Y899">
            <v>15</v>
          </cell>
          <cell r="AC899">
            <v>42795</v>
          </cell>
          <cell r="AD899">
            <v>43524</v>
          </cell>
          <cell r="AE899">
            <v>42795</v>
          </cell>
          <cell r="AG899" t="str">
            <v>93.10.08.243.3013.6221.3.3.50.39.00.0X - PROTEÇÃO SOCIAL ESPECIAL A CRIANÇAS,  ADOLESCENTES E JOVENS EM RISCO SOCIAL</v>
          </cell>
          <cell r="AH899">
            <v>66729.740000000005</v>
          </cell>
        </row>
        <row r="900">
          <cell r="A900" t="str">
            <v>094/2014 doc 15/07/2014</v>
          </cell>
          <cell r="B900" t="str">
            <v>2014.0.129.280.8</v>
          </cell>
          <cell r="C900" t="str">
            <v>adaptado doc 21/04/2018</v>
          </cell>
          <cell r="D900" t="str">
            <v>PE</v>
          </cell>
          <cell r="G900" t="str">
            <v>145/SMADS/2014</v>
          </cell>
          <cell r="K900" t="str">
            <v>CENTRO DE ASSISTÊNCIA E PROMOÇÃO SOCIAL NOSSO LAR</v>
          </cell>
          <cell r="L900" t="str">
            <v>67.139.907/0001-07</v>
          </cell>
          <cell r="M900" t="str">
            <v>SERVIÇO DE ACOLHIMENTO INSTITUCIONAL PARA CRIANÇAS E ADOLESCENTES</v>
          </cell>
          <cell r="N900" t="str">
            <v>SAICA NOSSO LAR IV</v>
          </cell>
          <cell r="Y900">
            <v>20</v>
          </cell>
          <cell r="AC900">
            <v>41913</v>
          </cell>
          <cell r="AD900">
            <v>43738</v>
          </cell>
          <cell r="AE900">
            <v>41913</v>
          </cell>
          <cell r="AG900" t="str">
            <v>93.10.08.243.3013.6221.3.3.50.39.00.0X - PROTEÇÃO SOCIAL ESPECIAL A CRIANÇAS,  ADOLESCENTES E JOVENS EM RISCO SOCIAL</v>
          </cell>
          <cell r="AH900">
            <v>78187.009999999995</v>
          </cell>
        </row>
        <row r="901">
          <cell r="A901" t="str">
            <v>109/2016 DOC 07/07/2016</v>
          </cell>
          <cell r="B901" t="str">
            <v>2016.0.121.065.1</v>
          </cell>
          <cell r="C901" t="str">
            <v>ADAPTADO DOC 24/03/2018</v>
          </cell>
          <cell r="D901" t="str">
            <v>PE</v>
          </cell>
          <cell r="G901" t="str">
            <v>166/SMADS/2016</v>
          </cell>
          <cell r="K901" t="str">
            <v>CENTRO DE ASSISTÊNCIA E PROMOÇÃO SOCIAL NOSSO LAR</v>
          </cell>
          <cell r="L901" t="str">
            <v>67.139.907/0001-07</v>
          </cell>
          <cell r="M901" t="str">
            <v>SERVIÇO DE ACOLHIMENTO INSTITUCIONAL PARA CRIANÇAS E ADOLESCENTES</v>
          </cell>
          <cell r="N901" t="str">
            <v>SAICA VILA GUILHERMINA</v>
          </cell>
          <cell r="Y901">
            <v>15</v>
          </cell>
          <cell r="AC901">
            <v>42675</v>
          </cell>
          <cell r="AD901">
            <v>44500</v>
          </cell>
          <cell r="AE901">
            <v>42656</v>
          </cell>
          <cell r="AG901" t="str">
            <v>93.10.08.243.3013.6221.3.3.50.39.00.0X - PROTEÇÃO SOCIAL ESPECIAL A CRIANÇAS,  ADOLESCENTES E JOVENS EM RISCO SOCIAL</v>
          </cell>
          <cell r="AH901">
            <v>74829.05</v>
          </cell>
        </row>
        <row r="902">
          <cell r="A902" t="str">
            <v xml:space="preserve">Edital 029/2017 doc </v>
          </cell>
          <cell r="B902" t="str">
            <v>6024.2017/0002459-8</v>
          </cell>
          <cell r="D902" t="str">
            <v>PE</v>
          </cell>
          <cell r="G902" t="str">
            <v>154/SMADS/2018</v>
          </cell>
          <cell r="K902" t="str">
            <v>APOIO - ASSOCIAÇÃO DE AUXÍLIO MÚTUO DA REGIÃO LESTE</v>
          </cell>
          <cell r="L902" t="str">
            <v>74.087.081/0001-45</v>
          </cell>
          <cell r="M902" t="str">
            <v>SERVIÇO DE ACOLHIMENTO INSTITUCIONAL PARA CRIANÇAS E ADOLESCENTES</v>
          </cell>
          <cell r="N902" t="str">
            <v>SAICA APOIO II</v>
          </cell>
          <cell r="Y902">
            <v>20</v>
          </cell>
          <cell r="AC902">
            <v>43206</v>
          </cell>
          <cell r="AD902">
            <v>45031</v>
          </cell>
          <cell r="AE902">
            <v>43222</v>
          </cell>
          <cell r="AG902" t="str">
            <v>93.10.08.243.3013.6221.3.3.50.39.00.0X - PROTEÇÃO SOCIAL ESPECIAL A CRIANÇAS,  ADOLESCENTES E JOVENS EM RISCO SOCIAL</v>
          </cell>
          <cell r="AH902">
            <v>72207.26999999999</v>
          </cell>
        </row>
        <row r="903">
          <cell r="A903" t="str">
            <v>edital 208/2017 doc 15/12/2017</v>
          </cell>
          <cell r="B903" t="str">
            <v>6024.2017-0003056-3</v>
          </cell>
          <cell r="C903" t="str">
            <v xml:space="preserve"> </v>
          </cell>
          <cell r="D903" t="str">
            <v>IQ</v>
          </cell>
          <cell r="G903" t="str">
            <v>381/SMADS/2018</v>
          </cell>
          <cell r="K903" t="str">
            <v>ASSOCIAÇÃO VIDA CARRAPICHO</v>
          </cell>
          <cell r="L903" t="str">
            <v>07.895.526/0001-26</v>
          </cell>
          <cell r="M903" t="str">
            <v>SERVIÇO DE ACOLHIMENTO INSTITUCIONAL PARA CRIANÇAS E ADOLESCENTES</v>
          </cell>
          <cell r="N903" t="str">
            <v>SAICA VIDA CARRAPICHO V</v>
          </cell>
          <cell r="Y903">
            <v>20</v>
          </cell>
          <cell r="AC903">
            <v>43313</v>
          </cell>
          <cell r="AD903">
            <v>45138</v>
          </cell>
          <cell r="AE903">
            <v>43322</v>
          </cell>
          <cell r="AG903" t="str">
            <v>93.10.08.243.3013.6221.3.3.50.39.00.0X - PROTEÇÃO SOCIAL ESPECIAL A CRIANÇAS,  ADOLESCENTES E JOVENS EM RISCO SOCIAL</v>
          </cell>
          <cell r="AH903">
            <v>91779.1</v>
          </cell>
        </row>
        <row r="904">
          <cell r="A904" t="str">
            <v>Edital 181/2018 doc 10/04/2018, REPUBLICADO EM 12/04/2018</v>
          </cell>
          <cell r="B904" t="str">
            <v>6024.2018-0001563-9</v>
          </cell>
          <cell r="D904" t="str">
            <v>IQ</v>
          </cell>
          <cell r="G904" t="str">
            <v>470/SMADS/2018</v>
          </cell>
          <cell r="K904" t="str">
            <v>ASSOCIAÇÃO COMUNITÁRIA E BENEFICENTE PADRE JOSÉ AUGUSTO MACHADO MOREIRA</v>
          </cell>
          <cell r="L904" t="str">
            <v>65.887.382/0001-62</v>
          </cell>
          <cell r="M904" t="str">
            <v>SERVIÇO DE ACOLHIMENTO INSTITUCIONAL PARA CRIANÇAS E ADOLESCENTES</v>
          </cell>
          <cell r="N904" t="str">
            <v>SAICA JARDIM DE FLORES</v>
          </cell>
          <cell r="Y904">
            <v>20</v>
          </cell>
          <cell r="AC904">
            <v>43344</v>
          </cell>
          <cell r="AD904">
            <v>45169</v>
          </cell>
          <cell r="AE904">
            <v>43355</v>
          </cell>
          <cell r="AG904" t="str">
            <v>93.10.08.243.3013.6221.3.3.50.39.00.0X - PROTEÇÃO SOCIAL ESPECIAL A CRIANÇAS,  ADOLESCENTES E JOVENS EM RISCO SOCIAL</v>
          </cell>
          <cell r="AH904">
            <v>87494.74</v>
          </cell>
        </row>
        <row r="905">
          <cell r="A905" t="str">
            <v>edital 060/2018 doc 25/01/2018</v>
          </cell>
          <cell r="B905" t="str">
            <v>6024.2018-0000274-0</v>
          </cell>
          <cell r="C905" t="str">
            <v xml:space="preserve"> </v>
          </cell>
          <cell r="D905" t="str">
            <v>IQ</v>
          </cell>
          <cell r="G905" t="str">
            <v>193/SMADS/2018</v>
          </cell>
          <cell r="K905" t="str">
            <v>OBRA SOCIAL DOM BOSCO</v>
          </cell>
          <cell r="L905" t="str">
            <v>61.882.395/0009-45</v>
          </cell>
          <cell r="M905" t="str">
            <v>SERVIÇO DE ACOLHIMENTO INSTITUCIONAL PARA CRIANÇAS E ADOLESCENTES</v>
          </cell>
          <cell r="N905" t="str">
            <v>NOSSA SENHORA AUXILIADORA</v>
          </cell>
          <cell r="Y905">
            <v>20</v>
          </cell>
          <cell r="AC905">
            <v>43221</v>
          </cell>
          <cell r="AD905">
            <v>45046</v>
          </cell>
          <cell r="AE905">
            <v>43262</v>
          </cell>
          <cell r="AG905" t="str">
            <v>93.10.08.243.3013.6221.3.3.50.39.00.0X - PROTEÇÃO SOCIAL ESPECIAL A CRIANÇAS,  ADOLESCENTES E JOVENS EM RISCO SOCIAL</v>
          </cell>
          <cell r="AH905">
            <v>84247.7</v>
          </cell>
        </row>
        <row r="906">
          <cell r="A906" t="str">
            <v>edital 061/2017 doc 25/01/2018</v>
          </cell>
          <cell r="B906" t="str">
            <v>6024.2018-0000273-1</v>
          </cell>
          <cell r="C906" t="str">
            <v xml:space="preserve"> </v>
          </cell>
          <cell r="D906" t="str">
            <v>IQ</v>
          </cell>
          <cell r="G906" t="str">
            <v>191/SMADS/2018</v>
          </cell>
          <cell r="K906" t="str">
            <v>OBRA SOCIAL DOM BOSCO</v>
          </cell>
          <cell r="L906" t="str">
            <v>61.882.395/0001-98</v>
          </cell>
          <cell r="M906" t="str">
            <v>SERVIÇO DE ACOLHIMENTO INSTITUCIONAL PARA CRIANÇAS E ADOLESCENTES</v>
          </cell>
          <cell r="N906" t="str">
            <v>SÃO DOMINGOS SÁVIO 1° NÚCLEO</v>
          </cell>
          <cell r="Y906">
            <v>20</v>
          </cell>
          <cell r="AC906">
            <v>43221</v>
          </cell>
          <cell r="AD906">
            <v>45046</v>
          </cell>
          <cell r="AE906">
            <v>43262</v>
          </cell>
          <cell r="AG906" t="str">
            <v>93.10.08.243.3013.6221.3.3.50.39.00.0X - PROTEÇÃO SOCIAL ESPECIAL A CRIANÇAS,  ADOLESCENTES E JOVENS EM RISCO SOCIAL</v>
          </cell>
          <cell r="AH906">
            <v>84351.260000000009</v>
          </cell>
        </row>
        <row r="907">
          <cell r="A907" t="str">
            <v>Edital 259/2012 doc 25/10/2012</v>
          </cell>
          <cell r="B907" t="str">
            <v>2012.0.294.070.2</v>
          </cell>
          <cell r="C907" t="str">
            <v>6024.2018.0008210-7 Edital 403/2018 doc 06/10/2018 // DOC 30/10/2018 - DESPACHO AUTORIZATÓRIO, ADITAMENTO, ALTERA O CNPJ DA OSC PARA 61.882.395/0013-21 E A CONTA CORRENTE.</v>
          </cell>
          <cell r="D907" t="str">
            <v>IQ</v>
          </cell>
          <cell r="G907" t="str">
            <v>034/SMADS/2013</v>
          </cell>
          <cell r="K907" t="str">
            <v>OBRA SOCIAL DOM BOSCO</v>
          </cell>
          <cell r="L907" t="str">
            <v>61.882.395/0001-98   // doc 30/10/15 CNPJ Filial 61.882.395/0013-21</v>
          </cell>
          <cell r="M907" t="str">
            <v>SERVIÇO DE ACOLHIMENTO INSTITUCIONAL PARA CRIANÇAS E ADOLESCENTES</v>
          </cell>
          <cell r="N907" t="str">
            <v>CASA DE ACOLHIMENTO NOSSA SENHORA APARECIDA</v>
          </cell>
          <cell r="Y907">
            <v>20</v>
          </cell>
          <cell r="AC907">
            <v>41275</v>
          </cell>
          <cell r="AD907">
            <v>43465</v>
          </cell>
          <cell r="AE907">
            <v>41271</v>
          </cell>
          <cell r="AG907" t="str">
            <v>93.10.08.243.3013.6221.3.3.50.39.00.0X - PROTEÇÃO SOCIAL ESPECIAL A CRIANÇAS,  ADOLESCENTES E JOVENS EM RISCO SOCIAL</v>
          </cell>
          <cell r="AH907">
            <v>88004.950000000012</v>
          </cell>
        </row>
        <row r="908">
          <cell r="A908" t="str">
            <v>edital 062/2018 doc 25/01/2018</v>
          </cell>
          <cell r="B908" t="str">
            <v>6024.2018-0000271-5</v>
          </cell>
          <cell r="C908" t="str">
            <v xml:space="preserve"> </v>
          </cell>
          <cell r="D908" t="str">
            <v>IQ</v>
          </cell>
          <cell r="G908" t="str">
            <v>171/SMADS/2018</v>
          </cell>
          <cell r="K908" t="str">
            <v>OBRA SOCIAL DOM BOSCO</v>
          </cell>
          <cell r="L908" t="str">
            <v>61.882.395/0016-74</v>
          </cell>
          <cell r="M908" t="str">
            <v>SERVIÇO DE ACOLHIMENTO INSTITUCIONAL PARA CRIANÇAS E ADOLESCENTES</v>
          </cell>
          <cell r="N908" t="str">
            <v>MADRE MAZZARELLO</v>
          </cell>
          <cell r="Y908">
            <v>20</v>
          </cell>
          <cell r="AC908">
            <v>43221</v>
          </cell>
          <cell r="AD908">
            <v>45046</v>
          </cell>
          <cell r="AE908">
            <v>43262</v>
          </cell>
          <cell r="AG908" t="str">
            <v>93.10.08.243.3013.6221.3.3.50.39.00.0X - PROTEÇÃO SOCIAL ESPECIAL A CRIANÇAS,  ADOLESCENTES E JOVENS EM RISCO SOCIAL</v>
          </cell>
          <cell r="AH908">
            <v>84366.26999999999</v>
          </cell>
        </row>
        <row r="909">
          <cell r="A909" t="str">
            <v xml:space="preserve">110/2016 DOC </v>
          </cell>
          <cell r="B909" t="str">
            <v>2016.0.120.538.0</v>
          </cell>
          <cell r="C909" t="str">
            <v>ADAPTADO DOC 02/02/2018</v>
          </cell>
          <cell r="D909" t="str">
            <v>IQ</v>
          </cell>
          <cell r="G909" t="str">
            <v>201/SMADS/2016</v>
          </cell>
          <cell r="K909" t="str">
            <v>ASSOCIAÇÃO COMUNITÁRIA E BENEFICENTE PADRE JOSÉ AUGUSTO MACHADO MOREIRA</v>
          </cell>
          <cell r="L909" t="str">
            <v>65.887.382/0001-62</v>
          </cell>
          <cell r="M909" t="str">
            <v>SERVIÇO DE ACOLHIMENTO INSTITUCIONAL PARA CRIANÇAS E ADOLESCENTES</v>
          </cell>
          <cell r="N909" t="str">
            <v>SAICA CAMINHANDO JUNTOS</v>
          </cell>
          <cell r="Y909">
            <v>15</v>
          </cell>
          <cell r="AC909">
            <v>42705</v>
          </cell>
          <cell r="AD909">
            <v>44530</v>
          </cell>
          <cell r="AE909">
            <v>42704</v>
          </cell>
          <cell r="AG909" t="str">
            <v>93.10.08.243.3013.6221.3.3.50.39.00.0X - PROTEÇÃO SOCIAL ESPECIAL A CRIANÇAS,  ADOLESCENTES E JOVENS EM RISCO SOCIAL</v>
          </cell>
          <cell r="AH909">
            <v>84304.849999999991</v>
          </cell>
        </row>
        <row r="910">
          <cell r="A910" t="str">
            <v>Edital 072/2018 doc 03/02/2018</v>
          </cell>
          <cell r="B910" t="str">
            <v>6024.2018-0000392-4</v>
          </cell>
          <cell r="D910" t="str">
            <v>IQ</v>
          </cell>
          <cell r="G910" t="str">
            <v>247/SMADS/2018</v>
          </cell>
          <cell r="K910" t="str">
            <v>INSTITUTO EM DEFESA DA CIDADANIA 3º MILÊNIO</v>
          </cell>
          <cell r="L910" t="str">
            <v>04.224.512/0001-92</v>
          </cell>
          <cell r="M910" t="str">
            <v>SERVIÇO DE ACOLHIMENTO INSTITUCIONAL PARA CRIANÇAS E ADOLESCENTES</v>
          </cell>
          <cell r="N910" t="str">
            <v>SAICA LUZ DO MILÊNIO</v>
          </cell>
          <cell r="Y910">
            <v>20</v>
          </cell>
          <cell r="AC910">
            <v>43250</v>
          </cell>
          <cell r="AD910">
            <v>45075</v>
          </cell>
          <cell r="AE910">
            <v>43262</v>
          </cell>
          <cell r="AG910" t="str">
            <v>93.10.08.243.3013.6221.3.3.50.39.00.0X - PROTEÇÃO SOCIAL ESPECIAL A CRIANÇAS,  ADOLESCENTES E JOVENS EM RISCO SOCIAL</v>
          </cell>
          <cell r="AH910">
            <v>84847.459999999992</v>
          </cell>
        </row>
        <row r="911">
          <cell r="A911" t="str">
            <v>edital 231/2017 doc 15/12/2017</v>
          </cell>
          <cell r="B911" t="str">
            <v>6024.2017.0003110-1</v>
          </cell>
          <cell r="C911" t="str">
            <v xml:space="preserve"> </v>
          </cell>
          <cell r="D911" t="str">
            <v>JÁ</v>
          </cell>
          <cell r="G911" t="str">
            <v>510/SMADS/2018</v>
          </cell>
          <cell r="K911" t="str">
            <v>CENTRO DE ORIENTAÇÃO À FAMILIA - COR</v>
          </cell>
          <cell r="L911" t="str">
            <v>43.633.288/0017-01</v>
          </cell>
          <cell r="M911" t="str">
            <v>SERVIÇO DE ACOLHIMENTO INSTITUCIONAL PARA CRIANÇAS E ADOLESCENTES</v>
          </cell>
          <cell r="N911" t="str">
            <v>DOM PAULO EVARISTO ARNS</v>
          </cell>
          <cell r="Y911">
            <v>20</v>
          </cell>
          <cell r="AC911">
            <v>43374</v>
          </cell>
          <cell r="AD911">
            <v>45199</v>
          </cell>
          <cell r="AE911">
            <v>43378</v>
          </cell>
          <cell r="AG911" t="str">
            <v>93.10.08.243.3013.6221.3.3.50.39.00.0X - PROTEÇÃO SOCIAL ESPECIAL A CRIANÇAS,  ADOLESCENTES E JOVENS EM RISCO SOCIAL</v>
          </cell>
          <cell r="AH911">
            <v>66559.69</v>
          </cell>
        </row>
        <row r="912">
          <cell r="A912" t="str">
            <v>96/2014 DOC 19/07/2014</v>
          </cell>
          <cell r="B912" t="str">
            <v>2014.0.181.236.4</v>
          </cell>
          <cell r="C912" t="str">
            <v>ADAPTADO DOC 27/04/2018</v>
          </cell>
          <cell r="D912" t="str">
            <v>JÁ</v>
          </cell>
          <cell r="G912" t="str">
            <v>139/SMADS/2014</v>
          </cell>
          <cell r="K912" t="str">
            <v>ASSOCIAÇÃO BENEFICENTE CAMINHO DE LUZ - ABECAL</v>
          </cell>
          <cell r="L912" t="str">
            <v>05.000.703/0001-33</v>
          </cell>
          <cell r="M912" t="str">
            <v>SERVIÇO DE ACOLHIMENTO INSTITUCIONAL PARA CRIANÇAS E ADOLESCENTES</v>
          </cell>
          <cell r="N912" t="str">
            <v>SAICA SOLIDÁRIO ABECAL I</v>
          </cell>
          <cell r="Y912">
            <v>20</v>
          </cell>
          <cell r="AC912">
            <v>41913</v>
          </cell>
          <cell r="AD912">
            <v>43738</v>
          </cell>
          <cell r="AE912">
            <v>41904</v>
          </cell>
          <cell r="AG912" t="str">
            <v>93.10.08.243.3013.6221.3.3.50.39.00.0X - PROTEÇÃO SOCIAL ESPECIAL A CRIANÇAS,  ADOLESCENTES E JOVENS EM RISCO SOCIAL</v>
          </cell>
          <cell r="AH912">
            <v>86973.25</v>
          </cell>
        </row>
        <row r="913">
          <cell r="A913" t="str">
            <v>285/2013 doc 06/02/2013</v>
          </cell>
          <cell r="B913" t="str">
            <v>2013.0.024.457.3</v>
          </cell>
          <cell r="C913" t="str">
            <v>6024.2017-0003132-2 edital 320/2017 doc 23/12/2017</v>
          </cell>
          <cell r="D913" t="str">
            <v>LA</v>
          </cell>
          <cell r="G913" t="str">
            <v>305/SMADS/2013</v>
          </cell>
          <cell r="K913" t="str">
            <v>ASSOCIAÇÃO CIVIL GAUDIUM ET SPES - AGES</v>
          </cell>
          <cell r="L913" t="str">
            <v>50.059.070/0001-93</v>
          </cell>
          <cell r="M913" t="str">
            <v>SERVIÇO DE ACOLHIMENTO INSTITUCIONAL PARA CRIANÇAS E ADOLESCENTES</v>
          </cell>
          <cell r="N913" t="str">
            <v>CASA DA CRIANÇA NOSSA SENHORA AUXILIADORA</v>
          </cell>
          <cell r="Y913">
            <v>20</v>
          </cell>
          <cell r="AC913">
            <v>41365</v>
          </cell>
          <cell r="AD913">
            <v>43555</v>
          </cell>
          <cell r="AE913">
            <v>41365</v>
          </cell>
          <cell r="AG913" t="str">
            <v>93.10.08.243.3013.6221.3.3.50.39.00.0X - PROTEÇÃO SOCIAL ESPECIAL A CRIANÇAS,  ADOLESCENTES E JOVENS EM RISCO SOCIAL</v>
          </cell>
          <cell r="AH913">
            <v>98729.87</v>
          </cell>
        </row>
        <row r="914">
          <cell r="A914" t="str">
            <v>edital 302/2017 doc 23/12/2017</v>
          </cell>
          <cell r="B914" t="str">
            <v>6024.2017-0002999-9</v>
          </cell>
          <cell r="C914" t="str">
            <v xml:space="preserve"> </v>
          </cell>
          <cell r="D914" t="str">
            <v>MB</v>
          </cell>
          <cell r="G914" t="str">
            <v>127/SMADS/2018</v>
          </cell>
          <cell r="K914" t="str">
            <v>SOCIEDADE SANTOS MÁRTIRES</v>
          </cell>
          <cell r="L914" t="str">
            <v>60.731.569/0001-59</v>
          </cell>
          <cell r="M914" t="str">
            <v>SERVIÇO DE ACOLHIMENTO INSTITUCIONAL PARA CRIANÇAS E ADOLESCENTES</v>
          </cell>
          <cell r="N914" t="str">
            <v>M'BOI MIRIM</v>
          </cell>
          <cell r="Y914">
            <v>20</v>
          </cell>
          <cell r="AC914">
            <v>43191</v>
          </cell>
          <cell r="AD914">
            <v>45016</v>
          </cell>
          <cell r="AE914">
            <v>43202</v>
          </cell>
          <cell r="AG914" t="str">
            <v>93.10.08.243.3013.6221.3.3.50.39.00.0X - PROTEÇÃO SOCIAL ESPECIAL A CRIANÇAS,  ADOLESCENTES E JOVENS EM RISCO SOCIAL</v>
          </cell>
          <cell r="AH914">
            <v>81333.290000000008</v>
          </cell>
        </row>
        <row r="915">
          <cell r="A915" t="str">
            <v>238/2015 doc 18/08/2015</v>
          </cell>
          <cell r="B915" t="str">
            <v>2015.0.204.737.0</v>
          </cell>
          <cell r="C915" t="str">
            <v>adaptado doc 03/03/2018</v>
          </cell>
          <cell r="D915" t="str">
            <v>MB</v>
          </cell>
          <cell r="G915" t="str">
            <v>224/SMADS/2015</v>
          </cell>
          <cell r="K915" t="str">
            <v>SOCIEDADE SANTOS MÁRTIRES</v>
          </cell>
          <cell r="L915" t="str">
            <v>60.731.569/0001-59</v>
          </cell>
          <cell r="M915" t="str">
            <v>SERVIÇO DE ACOLHIMENTO INSTITUCIONAL PARA CRIANÇAS E ADOLESCENTES</v>
          </cell>
          <cell r="N915" t="str">
            <v>SAICA CASA GIRASSOL</v>
          </cell>
          <cell r="Y915">
            <v>20</v>
          </cell>
          <cell r="AC915">
            <v>42326</v>
          </cell>
          <cell r="AD915">
            <v>44152</v>
          </cell>
          <cell r="AE915">
            <v>42326</v>
          </cell>
          <cell r="AG915" t="str">
            <v>93.10.08.243.3013.6221.3.3.50.39.00.0X - PROTEÇÃO SOCIAL ESPECIAL A CRIANÇAS,  ADOLESCENTES E JOVENS EM RISCO SOCIAL</v>
          </cell>
          <cell r="AH915">
            <v>75052.66</v>
          </cell>
        </row>
        <row r="916">
          <cell r="A916" t="str">
            <v>028/2016 doc 23/01/2016</v>
          </cell>
          <cell r="B916" t="str">
            <v>2016.0.008.589.6</v>
          </cell>
          <cell r="C916" t="str">
            <v>ADAPTADO DOC 02/02/2018</v>
          </cell>
          <cell r="D916" t="str">
            <v>MG</v>
          </cell>
          <cell r="G916" t="str">
            <v>086/SMADS/2016</v>
          </cell>
          <cell r="K916" t="str">
            <v>ASSOCIAÇÃO MÃE PEREGRINA - AMAP</v>
          </cell>
          <cell r="L916" t="str">
            <v>04.658.344/0001-43</v>
          </cell>
          <cell r="M916" t="str">
            <v>SERVIÇO DE ACOLHIMENTO INSTITUCIONAL PARA CRIANÇAS E ADOLESCENTES</v>
          </cell>
          <cell r="N916" t="str">
            <v>SAICA LAURA E DOMINGOS</v>
          </cell>
          <cell r="Y916">
            <v>20</v>
          </cell>
          <cell r="AC916">
            <v>42505</v>
          </cell>
          <cell r="AD916">
            <v>44330</v>
          </cell>
          <cell r="AE916">
            <v>42503</v>
          </cell>
          <cell r="AG916" t="str">
            <v>93.10.08.243.3013.6221.3.3.50.39.00.0X - PROTEÇÃO SOCIAL ESPECIAL A CRIANÇAS,  ADOLESCENTES E JOVENS EM RISCO SOCIAL</v>
          </cell>
          <cell r="AH916">
            <v>97701.510000000009</v>
          </cell>
        </row>
        <row r="917">
          <cell r="A917" t="str">
            <v>073/2016 doc 16/04/2016</v>
          </cell>
          <cell r="B917" t="str">
            <v>2016.0.079.141.3</v>
          </cell>
          <cell r="C917" t="str">
            <v>ADAPTADO DOC 02/02/2018</v>
          </cell>
          <cell r="D917" t="str">
            <v>MG</v>
          </cell>
          <cell r="G917" t="str">
            <v>115/SMADS/2016</v>
          </cell>
          <cell r="K917" t="str">
            <v>NÚCLEO CRISTÃO CIDADANIA E VIDA</v>
          </cell>
          <cell r="L917" t="str">
            <v>04.373.052/0005-98</v>
          </cell>
          <cell r="M917" t="str">
            <v>SERVIÇO DE ACOLHIMENTO INSTITUCIONAL PARA CRIANÇAS E ADOLESCENTES</v>
          </cell>
          <cell r="N917" t="str">
            <v>SAICA NOVA GERAÇÃO</v>
          </cell>
          <cell r="Y917">
            <v>15</v>
          </cell>
          <cell r="AC917">
            <v>42552</v>
          </cell>
          <cell r="AD917">
            <v>44377</v>
          </cell>
          <cell r="AE917">
            <v>42551</v>
          </cell>
          <cell r="AG917" t="str">
            <v>93.10.08.243.3013.6221.3.3.50.39.00.0X - PROTEÇÃO SOCIAL ESPECIAL A CRIANÇAS,  ADOLESCENTES E JOVENS EM RISCO SOCIAL</v>
          </cell>
          <cell r="AH917">
            <v>97806.46</v>
          </cell>
        </row>
        <row r="918">
          <cell r="A918" t="str">
            <v>EDITAL 047/2017 DOC 09/11/2017</v>
          </cell>
          <cell r="B918" t="str">
            <v>6024.2017-0002473-3</v>
          </cell>
          <cell r="C918" t="str">
            <v>16/10/18 - APOSTILAMENtO ENDEREÇO DA SEDE</v>
          </cell>
          <cell r="D918" t="str">
            <v>MG</v>
          </cell>
          <cell r="G918" t="str">
            <v>007/SMADS/2018</v>
          </cell>
          <cell r="K918" t="str">
            <v>INSTITUTO SOLID ROCK BRASIL</v>
          </cell>
          <cell r="L918" t="str">
            <v>07.987.317/0001-02</v>
          </cell>
          <cell r="M918" t="str">
            <v>SERVIÇO DE ACOLHIMENTO INSTITUCIONAL PARA CRIANÇAS E ADOLESCENTES</v>
          </cell>
          <cell r="N918" t="str">
            <v>SAICA SOLID BRASIL</v>
          </cell>
          <cell r="Y918">
            <v>20</v>
          </cell>
          <cell r="AC918">
            <v>43105</v>
          </cell>
          <cell r="AD918">
            <v>44930</v>
          </cell>
          <cell r="AE918">
            <v>43105</v>
          </cell>
          <cell r="AG918" t="str">
            <v>93.10.08.243.3013.6221.3.3.50.39.00.0X - PROTEÇÃO SOCIAL ESPECIAL A CRIANÇAS,  ADOLESCENTES E JOVENS EM RISCO SOCIAL</v>
          </cell>
          <cell r="AH918">
            <v>100962.1</v>
          </cell>
        </row>
        <row r="919">
          <cell r="A919" t="str">
            <v xml:space="preserve"> edital 028/2018 doc 25/01/2018, RETIFICADO EM 09/05/2018</v>
          </cell>
          <cell r="B919" t="str">
            <v>6024.2018-0000186-7</v>
          </cell>
          <cell r="D919" t="str">
            <v>MO</v>
          </cell>
          <cell r="G919" t="str">
            <v>169/SMADS/2018</v>
          </cell>
          <cell r="K919" t="str">
            <v>CENTRO SOCIAL NOSSA SENHORA DO BOM PARTO</v>
          </cell>
          <cell r="L919" t="str">
            <v>62.264.494/0001-79</v>
          </cell>
          <cell r="M919" t="str">
            <v>SERVIÇO DE ACOLHIMENTO INSTITUCIONAL PARA CRIANÇAS E ADOLESCENTES</v>
          </cell>
          <cell r="N919" t="str">
            <v>CASA CORAÇÃO DE MARIA</v>
          </cell>
          <cell r="Y919">
            <v>20</v>
          </cell>
          <cell r="AC919">
            <v>43212</v>
          </cell>
          <cell r="AD919">
            <v>45037</v>
          </cell>
          <cell r="AE919">
            <v>43228</v>
          </cell>
          <cell r="AG919" t="str">
            <v>93.10.08.243.3013.6221.3.3.50.39.00.0X - PROTEÇÃO SOCIAL ESPECIAL A CRIANÇAS,  ADOLESCENTES E JOVENS EM RISCO SOCIAL</v>
          </cell>
          <cell r="AH919">
            <v>66559.69</v>
          </cell>
        </row>
        <row r="920">
          <cell r="A920" t="str">
            <v>edital 237/2012 doc 04 e 05/10/2012</v>
          </cell>
          <cell r="B920" t="str">
            <v>2012.0.214.685.2</v>
          </cell>
          <cell r="C920" t="str">
            <v>6024.2018.0008154-2 Edital 404/2018 doc 06/10/2018</v>
          </cell>
          <cell r="D920" t="str">
            <v>PI</v>
          </cell>
          <cell r="G920" t="str">
            <v>016/SMADS/2013</v>
          </cell>
          <cell r="K920" t="str">
            <v>OBRAS PROMOCIONAIS DE CRISTO RESSUSCITADO - ABRIGO REVIVER</v>
          </cell>
          <cell r="L920" t="str">
            <v>58.926.908/0001-00</v>
          </cell>
          <cell r="M920" t="str">
            <v>SERVIÇO DE ACOLHIMENTO INSTITUCIONAL PARA CRIANÇAS E ADOLESCENTES</v>
          </cell>
          <cell r="N920" t="str">
            <v>ABRIGO REVIVER II</v>
          </cell>
          <cell r="Y920">
            <v>20</v>
          </cell>
          <cell r="AC920">
            <v>41275</v>
          </cell>
          <cell r="AD920">
            <v>43465</v>
          </cell>
          <cell r="AE920">
            <v>41249</v>
          </cell>
          <cell r="AG920" t="str">
            <v>93.10.08.243.3013.6221.3.3.50.39.00.0X - PROTEÇÃO SOCIAL ESPECIAL A CRIANÇAS,  ADOLESCENTES E JOVENS EM RISCO SOCIAL</v>
          </cell>
          <cell r="AH920">
            <v>78482.81</v>
          </cell>
        </row>
        <row r="921">
          <cell r="A921" t="str">
            <v>EDITAL 049/2017 DOC 09/11/2017 (SEM EFEITO DOC 15/11/2017) REPUBLICADO EM 10/11/2017</v>
          </cell>
          <cell r="B921" t="str">
            <v>6024.2017-0002474-1</v>
          </cell>
          <cell r="D921" t="str">
            <v>PI</v>
          </cell>
          <cell r="G921" t="str">
            <v>001/SMADS/2018</v>
          </cell>
          <cell r="K921" t="str">
            <v>OBRAS PROMOCIONAIS DE CRISTO RESSUSCITADO - ABRIGO REVIVER</v>
          </cell>
          <cell r="L921" t="str">
            <v>58.926.908/0001-00</v>
          </cell>
          <cell r="M921" t="str">
            <v>SERVIÇO DE ACOLHIMENTO INSTITUCIONAL PARA CRIANÇAS E ADOLESCENTES</v>
          </cell>
          <cell r="N921" t="str">
            <v>ABRIGO REVIVER I</v>
          </cell>
          <cell r="Y921">
            <v>20</v>
          </cell>
          <cell r="AC921">
            <v>43102</v>
          </cell>
          <cell r="AD921">
            <v>44927</v>
          </cell>
          <cell r="AE921">
            <v>43118</v>
          </cell>
          <cell r="AG921" t="str">
            <v>93.10.08.243.3013.6221.3.3.50.39.00.0X - PROTEÇÃO SOCIAL ESPECIAL A CRIANÇAS,  ADOLESCENTES E JOVENS EM RISCO SOCIAL</v>
          </cell>
          <cell r="AH921">
            <v>78482.81</v>
          </cell>
        </row>
        <row r="922">
          <cell r="A922" t="str">
            <v>133/2016 doc 22/07/2016</v>
          </cell>
          <cell r="B922" t="str">
            <v>2016.0.105.648.2</v>
          </cell>
          <cell r="C922" t="str">
            <v>ADAPTADO 10/02/2018</v>
          </cell>
          <cell r="D922" t="str">
            <v>PJ</v>
          </cell>
          <cell r="G922" t="str">
            <v>195/SMADS/2016</v>
          </cell>
          <cell r="K922" t="str">
            <v>ASSOCIAÇÃO BENEFICENTE BETSAIDA</v>
          </cell>
          <cell r="L922" t="str">
            <v>66.063.231/0003-14</v>
          </cell>
          <cell r="M922" t="str">
            <v>SERVIÇO DE ACOLHIMENTO INSTITUCIONAL PARA CRIANÇAS E ADOLESCENTES</v>
          </cell>
          <cell r="N922" t="str">
            <v>SAICA BETSAIDA</v>
          </cell>
          <cell r="Y922">
            <v>15</v>
          </cell>
          <cell r="AC922">
            <v>42705</v>
          </cell>
          <cell r="AD922">
            <v>44530</v>
          </cell>
          <cell r="AE922">
            <v>42702</v>
          </cell>
          <cell r="AG922" t="str">
            <v>93.10.08.243.3013.6221.3.3.50.39.00.0X - PROTEÇÃO SOCIAL ESPECIAL A CRIANÇAS,  ADOLESCENTES E JOVENS EM RISCO SOCIAL</v>
          </cell>
          <cell r="AH922">
            <v>79100.12</v>
          </cell>
        </row>
        <row r="923">
          <cell r="A923" t="str">
            <v>056/2016 doc 31/03/2016</v>
          </cell>
          <cell r="B923" t="str">
            <v>2016.0.056.110.8</v>
          </cell>
          <cell r="C923" t="str">
            <v>adaptado doc 16/02/2018</v>
          </cell>
          <cell r="D923" t="str">
            <v>PJ</v>
          </cell>
          <cell r="G923" t="str">
            <v>191/SMADS/2016</v>
          </cell>
          <cell r="K923" t="str">
            <v>CENTRO DE CAPACITAÇÃO PARA A VIDA PROJETO NEEMIAS</v>
          </cell>
          <cell r="L923" t="str">
            <v>07.827.871/0001-22</v>
          </cell>
          <cell r="M923" t="str">
            <v>SERVIÇO DE ACOLHIMENTO INSTITUCIONAL PARA CRIANÇAS E ADOLESCENTES</v>
          </cell>
          <cell r="N923" t="str">
            <v>SAICA BEITH SHALOM</v>
          </cell>
          <cell r="Y923">
            <v>15</v>
          </cell>
          <cell r="AC923">
            <v>42705</v>
          </cell>
          <cell r="AD923">
            <v>44530</v>
          </cell>
          <cell r="AE923">
            <v>42702</v>
          </cell>
          <cell r="AG923" t="str">
            <v>93.10.08.243.3013.6221.3.3.50.39.00.0X - PROTEÇÃO SOCIAL ESPECIAL A CRIANÇAS,  ADOLESCENTES E JOVENS EM RISCO SOCIAL</v>
          </cell>
          <cell r="AH923">
            <v>85994.2</v>
          </cell>
        </row>
        <row r="924">
          <cell r="A924" t="str">
            <v>208/2016 DOC 12/11/2016</v>
          </cell>
          <cell r="B924" t="str">
            <v>2016.0.175.224.1</v>
          </cell>
          <cell r="C924" t="str">
            <v>ADAPTADO DOC 02/02/2018</v>
          </cell>
          <cell r="D924" t="str">
            <v>JT</v>
          </cell>
          <cell r="G924" t="str">
            <v>013/SMADS/2017</v>
          </cell>
          <cell r="K924" t="str">
            <v>LAR DA CRIANÇA FREI LEOPOLDO</v>
          </cell>
          <cell r="L924" t="str">
            <v>00.132.719/0001-86</v>
          </cell>
          <cell r="M924" t="str">
            <v>SERVIÇO DE ACOLHIMENTO INSTITUCIONAL PARA CRIANÇAS E ADOLESCENTES</v>
          </cell>
          <cell r="N924" t="str">
            <v>LAR FREI LEOPOLDO</v>
          </cell>
          <cell r="Y924">
            <v>15</v>
          </cell>
          <cell r="AC924">
            <v>42752</v>
          </cell>
          <cell r="AD924">
            <v>43481</v>
          </cell>
          <cell r="AE924">
            <v>42741</v>
          </cell>
          <cell r="AG924" t="str">
            <v>93.10.08.243.3013.6221.3.3.50.39.00.0X - PROTEÇÃO SOCIAL ESPECIAL A CRIANÇAS,  ADOLESCENTES E JOVENS EM RISCO SOCIAL</v>
          </cell>
          <cell r="AH924">
            <v>92290.49</v>
          </cell>
        </row>
        <row r="925">
          <cell r="A925" t="str">
            <v>Edital 268/2018 doc 26/05/2018</v>
          </cell>
          <cell r="B925" t="str">
            <v>6024.2018/0003400-5</v>
          </cell>
          <cell r="C925" t="str">
            <v xml:space="preserve"> </v>
          </cell>
          <cell r="D925" t="str">
            <v>JT</v>
          </cell>
          <cell r="G925" t="str">
            <v>478/SMADS/2018</v>
          </cell>
          <cell r="K925" t="str">
            <v>MOVIMENTO UNIFICADO DE DEFESA DA CRIANÇA E DO ADOLESCENTE DE RUA</v>
          </cell>
          <cell r="L925" t="str">
            <v>71.738.645/0002-55</v>
          </cell>
          <cell r="M925" t="str">
            <v>SERVIÇO DE ACOLHIMENTO INSTITUCIONAL PARA CRIANÇAS E ADOLESCENTES</v>
          </cell>
          <cell r="N925" t="str">
            <v>SAICA NOSSA FAMILIA</v>
          </cell>
          <cell r="Y925">
            <v>20</v>
          </cell>
          <cell r="AC925">
            <v>43359</v>
          </cell>
          <cell r="AD925">
            <v>45184</v>
          </cell>
          <cell r="AE925">
            <v>43363</v>
          </cell>
          <cell r="AG925" t="str">
            <v>93.10.08.243.3013.6221.3.3.50.39.00.0X - PROTEÇÃO SOCIAL ESPECIAL A CRIANÇAS,  ADOLESCENTES E JOVENS EM RISCO SOCIAL</v>
          </cell>
          <cell r="AH925">
            <v>97287.33</v>
          </cell>
        </row>
        <row r="926">
          <cell r="A926" t="str">
            <v>075/2016 - doc 16/04/2016</v>
          </cell>
          <cell r="B926" t="str">
            <v>2016.0.075.152.7</v>
          </cell>
          <cell r="C926" t="str">
            <v>ADAPTADO DOC 02/02/2018</v>
          </cell>
          <cell r="D926" t="str">
            <v>JT</v>
          </cell>
          <cell r="G926" t="str">
            <v>189/SMADS/2016</v>
          </cell>
          <cell r="K926" t="str">
            <v>MOVIMENTO UNIFICADO DE DEFESA DA CRIANÇA E DO ADOLESCENTE DE RUA</v>
          </cell>
          <cell r="L926" t="str">
            <v>71.738.645/0001-74</v>
          </cell>
          <cell r="M926" t="str">
            <v>SERVIÇO DE ACOLHIMENTO INSTITUCIONAL PARA CRIANÇAS E ADOLESCENTES</v>
          </cell>
          <cell r="N926" t="str">
            <v>SAICA NOSSA FAMILIA II</v>
          </cell>
          <cell r="Y926">
            <v>15</v>
          </cell>
          <cell r="AC926">
            <v>42690</v>
          </cell>
          <cell r="AD926">
            <v>44515</v>
          </cell>
          <cell r="AE926">
            <v>42690</v>
          </cell>
          <cell r="AG926" t="str">
            <v>93.10.08.243.3013.6221.3.3.50.39.00.0X - PROTEÇÃO SOCIAL ESPECIAL A CRIANÇAS,  ADOLESCENTES E JOVENS EM RISCO SOCIAL</v>
          </cell>
          <cell r="AH926">
            <v>77685.59</v>
          </cell>
        </row>
        <row r="927">
          <cell r="A927" t="str">
            <v>251/2015 doc 01/09/2015</v>
          </cell>
          <cell r="B927" t="str">
            <v>2015.0.224.323.3</v>
          </cell>
          <cell r="C927" t="str">
            <v>ADAPTADO DOC 02/02/2018</v>
          </cell>
          <cell r="D927" t="str">
            <v>JT</v>
          </cell>
          <cell r="G927" t="str">
            <v>216/SMADS/2015</v>
          </cell>
          <cell r="K927" t="str">
            <v>CRDC - CENTRO DE RECREAÇÃO E DESENVOLVIMENTO DA CRIANÇA ESPECIAL</v>
          </cell>
          <cell r="L927" t="str">
            <v>07.396.491/0001-80</v>
          </cell>
          <cell r="M927" t="str">
            <v>SERVIÇO DE ACOLHIMENTO INSTITUCIONAL PARA CRIANÇAS E ADOLESCENTES</v>
          </cell>
          <cell r="N927" t="str">
            <v>SAICA RAIO DE LUZ II</v>
          </cell>
          <cell r="Y927">
            <v>20</v>
          </cell>
          <cell r="AC927">
            <v>42332</v>
          </cell>
          <cell r="AD927">
            <v>44158</v>
          </cell>
          <cell r="AE927">
            <v>42332</v>
          </cell>
          <cell r="AG927" t="str">
            <v>93.10.08.243.3013.6221.3.3.50.39.00.0X - PROTEÇÃO SOCIAL ESPECIAL A CRIANÇAS,  ADOLESCENTES E JOVENS EM RISCO SOCIAL</v>
          </cell>
          <cell r="AH927">
            <v>103745.76</v>
          </cell>
        </row>
        <row r="928">
          <cell r="A928" t="str">
            <v>570/2013 DOC 23/10/2013</v>
          </cell>
          <cell r="B928" t="str">
            <v>2013.0.284.530.2</v>
          </cell>
          <cell r="C928" t="str">
            <v>adaptado doc 12/05/2018</v>
          </cell>
          <cell r="D928" t="str">
            <v>PJ</v>
          </cell>
          <cell r="G928" t="str">
            <v>599/SMADS/2013</v>
          </cell>
          <cell r="K928" t="str">
            <v>INSTITUTO BENEFICENTE CULTURAL JOSÉ KENTENICH</v>
          </cell>
          <cell r="L928" t="str">
            <v>62.465.927/0002-35</v>
          </cell>
          <cell r="M928" t="str">
            <v>SERVIÇO DE ACOLHIMENTO INSTITUCIONAL PARA CRIANÇAS E ADOLESCENTES</v>
          </cell>
          <cell r="N928" t="str">
            <v>SAICA CATARINA KENTENICH I</v>
          </cell>
          <cell r="Y928">
            <v>20</v>
          </cell>
          <cell r="AC928">
            <v>41640</v>
          </cell>
          <cell r="AD928">
            <v>43465</v>
          </cell>
          <cell r="AE928">
            <v>41638</v>
          </cell>
          <cell r="AG928" t="str">
            <v>93.10.08.243.3013.6221.3.3.50.39.00.0X - PROTEÇÃO SOCIAL ESPECIAL A CRIANÇAS,  ADOLESCENTES E JOVENS EM RISCO SOCIAL</v>
          </cell>
          <cell r="AH928">
            <v>81142.070000000007</v>
          </cell>
        </row>
        <row r="929">
          <cell r="A929" t="str">
            <v>571/2013 DOC 23/10/2013</v>
          </cell>
          <cell r="B929" t="str">
            <v>2013.0.284.527.2</v>
          </cell>
          <cell r="C929" t="str">
            <v>adaptado doc 11/05/2018</v>
          </cell>
          <cell r="D929" t="str">
            <v>PJ</v>
          </cell>
          <cell r="G929" t="str">
            <v>600/SMADS/2013</v>
          </cell>
          <cell r="K929" t="str">
            <v>INSTITUTO BENEFICENTE CULTURAL JOSÉ KENTENICH</v>
          </cell>
          <cell r="L929" t="str">
            <v>62.465.927/0002-35</v>
          </cell>
          <cell r="M929" t="str">
            <v>SERVIÇO DE ACOLHIMENTO INSTITUCIONAL PARA CRIANÇAS E ADOLESCENTES</v>
          </cell>
          <cell r="N929" t="str">
            <v>SAICA CATARINA KENTENICH II</v>
          </cell>
          <cell r="Y929">
            <v>20</v>
          </cell>
          <cell r="AC929">
            <v>41640</v>
          </cell>
          <cell r="AD929">
            <v>43465</v>
          </cell>
          <cell r="AE929">
            <v>41638</v>
          </cell>
          <cell r="AG929" t="str">
            <v>93.10.08.243.3013.6221.3.3.50.39.00.0X - PROTEÇÃO SOCIAL ESPECIAL A CRIANÇAS,  ADOLESCENTES E JOVENS EM RISCO SOCIAL</v>
          </cell>
          <cell r="AH929">
            <v>81142.070000000007</v>
          </cell>
        </row>
        <row r="930">
          <cell r="A930" t="str">
            <v>055/2016 DOC 31/03/2016</v>
          </cell>
          <cell r="B930" t="str">
            <v>2016.0.056.114.0</v>
          </cell>
          <cell r="C930" t="str">
            <v>ADAPTADO 10/02/2018</v>
          </cell>
          <cell r="D930" t="str">
            <v>PJ</v>
          </cell>
          <cell r="G930" t="str">
            <v>116/SMADS/2016</v>
          </cell>
          <cell r="K930" t="str">
            <v>PAC - PROJETO AMIGOS DAS CRIANÇAS</v>
          </cell>
          <cell r="L930" t="str">
            <v>08.620.672/0001-01</v>
          </cell>
          <cell r="M930" t="str">
            <v>SERVIÇO DE ACOLHIMENTO INSTITUCIONAL PARA CRIANÇAS E ADOLESCENTES</v>
          </cell>
          <cell r="N930" t="str">
            <v>CASA DO PAC</v>
          </cell>
          <cell r="Y930">
            <v>15</v>
          </cell>
          <cell r="AC930">
            <v>42552</v>
          </cell>
          <cell r="AD930">
            <v>44377</v>
          </cell>
          <cell r="AE930">
            <v>42551</v>
          </cell>
          <cell r="AG930" t="str">
            <v>93.10.08.243.3013.6221.3.3.50.39.00.0X - PROTEÇÃO SOCIAL ESPECIAL A CRIANÇAS,  ADOLESCENTES E JOVENS EM RISCO SOCIAL</v>
          </cell>
          <cell r="AH930">
            <v>78994.2</v>
          </cell>
        </row>
        <row r="931">
          <cell r="A931" t="str">
            <v>Edital 288/2018 doc 16/06/2018</v>
          </cell>
          <cell r="B931" t="str">
            <v>6024.2018.0003777-2</v>
          </cell>
          <cell r="C931" t="str">
            <v>10/10/2018 - RETIFICAÇÃO DO CNPJ DA OSC</v>
          </cell>
          <cell r="D931" t="str">
            <v>PJ</v>
          </cell>
          <cell r="G931" t="str">
            <v>511/SMADS/2018</v>
          </cell>
          <cell r="K931" t="str">
            <v>PAC - PROJETO AMIGOS DAS CRIANÇAS</v>
          </cell>
          <cell r="L931" t="str">
            <v>08.620.672/0001-01</v>
          </cell>
          <cell r="M931" t="str">
            <v>SERVIÇO DE ACOLHIMENTO INSTITUCIONAL PARA CRIANÇAS E ADOLESCENTES</v>
          </cell>
          <cell r="N931" t="str">
            <v>SAICA CASA DO PAC II</v>
          </cell>
          <cell r="Y931">
            <v>20</v>
          </cell>
          <cell r="AC931">
            <v>43374</v>
          </cell>
          <cell r="AD931">
            <v>45199</v>
          </cell>
          <cell r="AE931">
            <v>43395</v>
          </cell>
          <cell r="AG931" t="str">
            <v>93.10.08.243.3013.6221.3.3.50.39.00.0X - PROTEÇÃO SOCIAL ESPECIAL A CRIANÇAS,  ADOLESCENTES E JOVENS EM RISCO SOCIAL</v>
          </cell>
          <cell r="AH931">
            <v>91779.1</v>
          </cell>
        </row>
        <row r="932">
          <cell r="A932" t="str">
            <v xml:space="preserve"> edital 305-2017 doc 06/01/2018</v>
          </cell>
          <cell r="B932" t="str">
            <v>6024.2017-0002856-9</v>
          </cell>
          <cell r="D932" t="str">
            <v>SA</v>
          </cell>
          <cell r="G932" t="str">
            <v>130/SMADS/2018</v>
          </cell>
          <cell r="K932" t="str">
            <v>CASA DA CRIANÇA E DO ADOLESCENTE DE SANTO AMARO – GROSSARL</v>
          </cell>
          <cell r="L932" t="str">
            <v>61.054.698/0001-12</v>
          </cell>
          <cell r="M932" t="str">
            <v>SERVIÇO DE ACOLHIMENTO INSTITUCIONAL PARA CRIANÇAS E ADOLESCENTES</v>
          </cell>
          <cell r="N932" t="str">
            <v>ANÁLIA FRANCO</v>
          </cell>
          <cell r="Y932">
            <v>20</v>
          </cell>
          <cell r="AC932">
            <v>43191</v>
          </cell>
          <cell r="AD932">
            <v>45016</v>
          </cell>
          <cell r="AE932">
            <v>43206</v>
          </cell>
          <cell r="AG932" t="str">
            <v>93.10.08.243.3013.6221.3.3.50.39.00.0X - PROTEÇÃO SOCIAL ESPECIAL A CRIANÇAS,  ADOLESCENTES E JOVENS EM RISCO SOCIAL</v>
          </cell>
          <cell r="AH932">
            <v>74819.409999999989</v>
          </cell>
        </row>
        <row r="933">
          <cell r="A933" t="str">
            <v>Edital 063/2018 doc 25/01/2018</v>
          </cell>
          <cell r="B933" t="str">
            <v>6024.2018-0000175-1</v>
          </cell>
          <cell r="C933" t="str">
            <v xml:space="preserve"> </v>
          </cell>
          <cell r="D933" t="str">
            <v xml:space="preserve">SA   </v>
          </cell>
          <cell r="G933" t="str">
            <v>190/SMADS/2018</v>
          </cell>
          <cell r="K933" t="str">
            <v>INSTITUTO PILAR</v>
          </cell>
          <cell r="L933" t="str">
            <v>05.875.060/0001-71</v>
          </cell>
          <cell r="M933" t="str">
            <v>SERVIÇO DE ACOLHIMENTO INSTITUCIONAL PARA CRIANÇAS E ADOLESCENTES</v>
          </cell>
          <cell r="N933" t="str">
            <v>SAICA PILAR</v>
          </cell>
          <cell r="Y933">
            <v>20</v>
          </cell>
          <cell r="AC933">
            <v>43227</v>
          </cell>
          <cell r="AD933">
            <v>45052</v>
          </cell>
          <cell r="AE933">
            <v>43236</v>
          </cell>
          <cell r="AG933" t="str">
            <v>93.10.08.243.3013.6221.3.3.50.39.00.0X - PROTEÇÃO SOCIAL ESPECIAL A CRIANÇAS,  ADOLESCENTES E JOVENS EM RISCO SOCIAL</v>
          </cell>
          <cell r="AH933">
            <v>85611.23000000001</v>
          </cell>
        </row>
        <row r="934">
          <cell r="A934" t="str">
            <v>Edital 167/2018 doc 17/03/2018, republicado em 20/03/2018, retificado em 10/04/2018</v>
          </cell>
          <cell r="B934" t="str">
            <v>6024.2018-0001249-4</v>
          </cell>
          <cell r="D934" t="str">
            <v xml:space="preserve">SA   </v>
          </cell>
          <cell r="G934" t="str">
            <v>431/SMADS/2018</v>
          </cell>
          <cell r="K934" t="str">
            <v>CASA DA CRIANÇA E DO ADOLESCENTE DE SANTO AMARO - GROSSARL</v>
          </cell>
          <cell r="L934" t="str">
            <v>61.054.698/0001-12</v>
          </cell>
          <cell r="M934" t="str">
            <v>SERVIÇO DE ACOLHIMENTO INSTITUCIONAL PARA CRIANÇAS E ADOLESCENTES</v>
          </cell>
          <cell r="Y934">
            <v>20</v>
          </cell>
          <cell r="AC934">
            <v>43340</v>
          </cell>
          <cell r="AD934">
            <v>45165</v>
          </cell>
          <cell r="AE934">
            <v>43342</v>
          </cell>
          <cell r="AG934" t="str">
            <v>93.10.08.243.3013.6221.3.3.50.39.00.0X - PROTEÇÃO SOCIAL ESPECIAL A CRIANÇAS,  ADOLESCENTES E JOVENS EM RISCO SOCIAL</v>
          </cell>
          <cell r="AH934">
            <v>79366.27</v>
          </cell>
        </row>
        <row r="935">
          <cell r="A935" t="str">
            <v>024/2014 DOC 04/02/2014</v>
          </cell>
          <cell r="B935" t="str">
            <v>2014.0.023.967.9</v>
          </cell>
          <cell r="C935" t="str">
            <v>adaptado doc 11/04/2018</v>
          </cell>
          <cell r="D935" t="str">
            <v xml:space="preserve">SA   </v>
          </cell>
          <cell r="G935" t="str">
            <v>106/SMADS/2014</v>
          </cell>
          <cell r="K935" t="str">
            <v>APOIO - ASSOCIAÇÃO DE AUXÍLIO MÚTUO DA REGIÃO LESTE</v>
          </cell>
          <cell r="L935" t="str">
            <v>74.087.081/0001-45</v>
          </cell>
          <cell r="M935" t="str">
            <v>SERVIÇO DE ACOLHIMENTO INSTITUCIONAL PARA CRIANÇAS E ADOLESCENTES</v>
          </cell>
          <cell r="N935" t="str">
            <v>SAICA CAMPO GRANDE</v>
          </cell>
          <cell r="Y935">
            <v>20</v>
          </cell>
          <cell r="AC935">
            <v>41836</v>
          </cell>
          <cell r="AD935">
            <v>43661</v>
          </cell>
          <cell r="AE935">
            <v>41836</v>
          </cell>
          <cell r="AG935" t="str">
            <v>93.10.08.243.3013.6221.3.3.50.39.00.0X - PROTEÇÃO SOCIAL ESPECIAL A CRIANÇAS,  ADOLESCENTES E JOVENS EM RISCO SOCIAL</v>
          </cell>
          <cell r="AH935">
            <v>68304.509999999995</v>
          </cell>
        </row>
        <row r="936">
          <cell r="A936" t="str">
            <v>Edital 237/2017 doc 20/12/2017 ? Republicado em 21/12/2017</v>
          </cell>
          <cell r="B936" t="str">
            <v xml:space="preserve">6024.2017-0003116-0 </v>
          </cell>
          <cell r="C936" t="str">
            <v xml:space="preserve">SUBSTITUIU 2013.0.024.469.7
</v>
          </cell>
          <cell r="D936" t="str">
            <v>SÉ</v>
          </cell>
          <cell r="G936" t="str">
            <v>557/SMADS/2018</v>
          </cell>
          <cell r="K936" t="str">
            <v>ASSOCIAÇÃO BENEFICENTE À CRIANÇA DESAMPARADA "NOSSA CASA"</v>
          </cell>
          <cell r="L936" t="str">
            <v>03.858.692/0001-00</v>
          </cell>
          <cell r="M936" t="str">
            <v>SERVIÇO DE ACOLHIMENTO INSTITUCIONAL PARA CRIANÇAS E ADOLESCENTES</v>
          </cell>
          <cell r="N936" t="str">
            <v xml:space="preserve">SAICA ABCD </v>
          </cell>
          <cell r="Y936">
            <v>20</v>
          </cell>
          <cell r="AC936">
            <v>43405</v>
          </cell>
          <cell r="AD936">
            <v>45230</v>
          </cell>
          <cell r="AE936">
            <v>43413</v>
          </cell>
          <cell r="AG936" t="str">
            <v>93.10.08.243.3013.6221.3.3.50.39.00.0X - PROTEÇÃO SOCIAL ESPECIAL A CRIANÇAS,  ADOLESCENTES E JOVENS EM RISCO SOCIAL</v>
          </cell>
          <cell r="AH936">
            <v>77621.45</v>
          </cell>
        </row>
        <row r="937">
          <cell r="A937" t="str">
            <v>543/2013 DOC 10/10/2013</v>
          </cell>
          <cell r="B937" t="str">
            <v>2013.0.257.685.9</v>
          </cell>
          <cell r="C937" t="str">
            <v>adaptado doc 20/04/2018</v>
          </cell>
          <cell r="D937" t="str">
            <v>IQ</v>
          </cell>
          <cell r="G937" t="str">
            <v>609/SMADS/2013</v>
          </cell>
          <cell r="K937" t="str">
            <v>CASA DO CRISTO REDENTOR</v>
          </cell>
          <cell r="L937" t="str">
            <v>62.366.844/0001-08</v>
          </cell>
          <cell r="M937" t="str">
            <v>SERVIÇO DE ACOLHIMENTO INSTITUCIONAL PARA CRIANÇAS E ADOLESCENTES</v>
          </cell>
          <cell r="N937" t="str">
            <v>SAICA VOVÓ MATILDE</v>
          </cell>
          <cell r="Y937">
            <v>20</v>
          </cell>
          <cell r="AC937">
            <v>41640</v>
          </cell>
          <cell r="AD937">
            <v>43465</v>
          </cell>
          <cell r="AE937">
            <v>41638</v>
          </cell>
          <cell r="AG937" t="str">
            <v>93.10.08.243.3013.6221.3.3.50.39.00.0X - PROTEÇÃO SOCIAL ESPECIAL A CRIANÇAS,  ADOLESCENTES E JOVENS EM RISCO SOCIAL</v>
          </cell>
          <cell r="AH937">
            <v>83866.27</v>
          </cell>
        </row>
        <row r="938">
          <cell r="A938" t="str">
            <v>Edital 290/2017 doc 06/01/2018</v>
          </cell>
          <cell r="B938" t="str">
            <v>6024.2017-0003063-6</v>
          </cell>
          <cell r="C938" t="str">
            <v xml:space="preserve"> </v>
          </cell>
          <cell r="D938" t="str">
            <v>SM</v>
          </cell>
          <cell r="G938" t="str">
            <v>515/SMADS/2018</v>
          </cell>
          <cell r="K938" t="str">
            <v>OBRA SOCIAL DA PARÓQUIA SÃO MATEUS APÓSTOLO</v>
          </cell>
          <cell r="L938" t="str">
            <v>43.623.693/0001-81</v>
          </cell>
          <cell r="M938" t="str">
            <v>SERVIÇO DE ACOLHIMENTO INSTITUCIONAL PARA CRIANÇAS E ADOLESCENTES</v>
          </cell>
          <cell r="N938" t="str">
            <v xml:space="preserve">SAICA SÃO MATEUS I </v>
          </cell>
          <cell r="Y938">
            <v>20</v>
          </cell>
          <cell r="AC938">
            <v>43374</v>
          </cell>
          <cell r="AD938">
            <v>45199</v>
          </cell>
          <cell r="AE938">
            <v>43389</v>
          </cell>
          <cell r="AG938" t="str">
            <v>93.10.08.243.3013.6221.3.3.50.39.00.0X - PROTEÇÃO SOCIAL ESPECIAL A CRIANÇAS,  ADOLESCENTES E JOVENS EM RISCO SOCIAL</v>
          </cell>
          <cell r="AH938">
            <v>97832.84</v>
          </cell>
        </row>
        <row r="939">
          <cell r="A939" t="str">
            <v>011/2015 DOC 31/01/2015</v>
          </cell>
          <cell r="B939" t="str">
            <v>2014.0.356.068.0</v>
          </cell>
          <cell r="C939" t="str">
            <v>ADAPTADO 09/02/2018</v>
          </cell>
          <cell r="D939" t="str">
            <v>SM</v>
          </cell>
          <cell r="G939" t="str">
            <v>179/SMADS/2015</v>
          </cell>
          <cell r="K939" t="str">
            <v>OBRA SOCIAL DA PARÓQUIA SÃO MATEUS APÓSTOLO</v>
          </cell>
          <cell r="L939" t="str">
            <v>43.623.693/0010-72</v>
          </cell>
          <cell r="M939" t="str">
            <v>SERVIÇO DE ACOLHIMENTO INSTITUCIONAL PARA CRIANÇAS E ADOLESCENTES</v>
          </cell>
          <cell r="N939" t="str">
            <v>SAICA SÃO MATEUS II</v>
          </cell>
          <cell r="Y939">
            <v>20</v>
          </cell>
          <cell r="AC939">
            <v>42248</v>
          </cell>
          <cell r="AD939">
            <v>44074</v>
          </cell>
          <cell r="AE939">
            <v>42233</v>
          </cell>
          <cell r="AG939" t="str">
            <v>93.10.08.243.3013.6221.3.3.50.39.00.0X - PROTEÇÃO SOCIAL ESPECIAL A CRIANÇAS,  ADOLESCENTES E JOVENS EM RISCO SOCIAL</v>
          </cell>
          <cell r="AH939">
            <v>91779.1</v>
          </cell>
        </row>
        <row r="940">
          <cell r="A940" t="str">
            <v>024/2015 DOC 04/03/2015</v>
          </cell>
          <cell r="B940" t="str">
            <v>2014.0.356.070.2</v>
          </cell>
          <cell r="C940" t="str">
            <v>ADAPTADO 09/02/2018</v>
          </cell>
          <cell r="D940" t="str">
            <v>SM</v>
          </cell>
          <cell r="G940" t="str">
            <v>187/SMADS/2015</v>
          </cell>
          <cell r="K940" t="str">
            <v>OBRA SOCIAL DA PARÓQUIA SÃO MATEUS APÓSTOLO</v>
          </cell>
          <cell r="L940" t="str">
            <v>43.623.693/0001-81</v>
          </cell>
          <cell r="M940" t="str">
            <v>SERVIÇO DE ACOLHIMENTO INSTITUCIONAL PARA CRIANÇAS E ADOLESCENTES</v>
          </cell>
          <cell r="N940" t="str">
            <v>SAICA SÃO MATEUS III</v>
          </cell>
          <cell r="Y940">
            <v>20</v>
          </cell>
          <cell r="AC940">
            <v>42248</v>
          </cell>
          <cell r="AD940">
            <v>44074</v>
          </cell>
          <cell r="AE940">
            <v>42248</v>
          </cell>
          <cell r="AG940" t="str">
            <v>93.10.08.243.3013.6221.3.3.50.39.00.0X - PROTEÇÃO SOCIAL ESPECIAL A CRIANÇAS,  ADOLESCENTES E JOVENS EM RISCO SOCIAL</v>
          </cell>
          <cell r="AH940">
            <v>91779.1</v>
          </cell>
        </row>
        <row r="941">
          <cell r="A941" t="str">
            <v>048/2016 doc 16/03/2016</v>
          </cell>
          <cell r="B941" t="str">
            <v>2016.0.043.735.0</v>
          </cell>
          <cell r="C941" t="str">
            <v>ADAPTADO 09/02/2018 // 30/10/18 DESPACHO AUTORIZATÓRIO, ADITAMENTO, REDUZINDO 5.530,88 REF. REDUÇÃO DE ORIENTADORES, FICANDO O REPASSE EM 68.038,36</v>
          </cell>
          <cell r="D941" t="str">
            <v>SM</v>
          </cell>
          <cell r="G941" t="str">
            <v>111/SMADS/2016</v>
          </cell>
          <cell r="K941" t="str">
            <v>ASSOCIAÇÃO COMUNITÁRIA E BENEFICENTE PADRE JOSÉ AUGUSTO MACHADO MOREIRA</v>
          </cell>
          <cell r="L941" t="str">
            <v>65.887.382/0001-62</v>
          </cell>
          <cell r="M941" t="str">
            <v>SERVIÇO DE ACOLHIMENTO INSTITUCIONAL PARA CRIANÇAS E ADOLESCENTES</v>
          </cell>
          <cell r="N941" t="str">
            <v>SAICA SÃO MATEUS IV</v>
          </cell>
          <cell r="Y941">
            <v>15</v>
          </cell>
          <cell r="AC941">
            <v>42543</v>
          </cell>
          <cell r="AD941">
            <v>44368</v>
          </cell>
          <cell r="AE941">
            <v>42542</v>
          </cell>
          <cell r="AG941" t="str">
            <v>93.10.08.243.3013.6221.3.3.50.39.00.0X - PROTEÇÃO SOCIAL ESPECIAL A CRIANÇAS,  ADOLESCENTES E JOVENS EM RISCO SOCIAL</v>
          </cell>
          <cell r="AH941">
            <v>68038.36</v>
          </cell>
        </row>
        <row r="942">
          <cell r="A942" t="str">
            <v>edital 043/2018 doc 24/01/2018</v>
          </cell>
          <cell r="B942" t="str">
            <v xml:space="preserve">6024.2018.0000148-4   </v>
          </cell>
          <cell r="C942" t="str">
            <v xml:space="preserve">anterior 2012.0.174.015.7 </v>
          </cell>
          <cell r="D942" t="str">
            <v>SM</v>
          </cell>
          <cell r="G942" t="str">
            <v>554/SMADS/2018</v>
          </cell>
          <cell r="K942" t="str">
            <v>APOIO - ASSOCIAÇÃO DE AUXÍLIO MÚTUO DA REGIÃO LESTE</v>
          </cell>
          <cell r="L942" t="str">
            <v>74.087.081/0001-45</v>
          </cell>
          <cell r="M942" t="str">
            <v>SERVIÇO DE ACOLHIMENTO INSTITUCIONAL PARA CRIANÇAS E ADOLESCENTES</v>
          </cell>
          <cell r="N942" t="str">
            <v>SAICA SÃO MATEUS V</v>
          </cell>
          <cell r="Y942">
            <v>20</v>
          </cell>
          <cell r="AC942">
            <v>43401</v>
          </cell>
          <cell r="AD942">
            <v>45226</v>
          </cell>
          <cell r="AE942">
            <v>43416</v>
          </cell>
          <cell r="AG942" t="str">
            <v>93.10.08.243.3013.6221.3.3.50.39.00.0X - PROTEÇÃO SOCIAL ESPECIAL A CRIANÇAS,  ADOLESCENTES E JOVENS EM RISCO SOCIAL</v>
          </cell>
          <cell r="AH942">
            <v>70304.509999999995</v>
          </cell>
        </row>
        <row r="943">
          <cell r="A943" t="str">
            <v>622/2013 DOC 28/11/2013</v>
          </cell>
          <cell r="B943" t="str">
            <v>2013.0.327.238.1</v>
          </cell>
          <cell r="C943" t="str">
            <v>ADAPTADO 09/02/2018</v>
          </cell>
          <cell r="D943" t="str">
            <v>SM</v>
          </cell>
          <cell r="G943" t="str">
            <v>091/SMADS/2015</v>
          </cell>
          <cell r="K943" t="str">
            <v>ASSOCIAÇÃO VIDA CARRAPICHO</v>
          </cell>
          <cell r="L943" t="str">
            <v>07.895.526/0001-26</v>
          </cell>
          <cell r="M943" t="str">
            <v>SERVIÇO DE ACOLHIMENTO INSTITUCIONAL PARA CRIANÇAS E ADOLESCENTES</v>
          </cell>
          <cell r="N943" t="str">
            <v>SAICA VIDA CARRAPICHO</v>
          </cell>
          <cell r="Y943">
            <v>20</v>
          </cell>
          <cell r="AC943">
            <v>42186</v>
          </cell>
          <cell r="AD943">
            <v>44012</v>
          </cell>
          <cell r="AE943">
            <v>42186</v>
          </cell>
          <cell r="AG943" t="str">
            <v>93.10.08.243.3013.6221.3.3.50.39.00.0X - PROTEÇÃO SOCIAL ESPECIAL A CRIANÇAS,  ADOLESCENTES E JOVENS EM RISCO SOCIAL</v>
          </cell>
          <cell r="AH943">
            <v>97097.62</v>
          </cell>
        </row>
        <row r="944">
          <cell r="A944" t="str">
            <v>edital 241/2017 doc 15/12/2017</v>
          </cell>
          <cell r="B944" t="str">
            <v>6024.2017-0002971-9</v>
          </cell>
          <cell r="C944" t="str">
            <v xml:space="preserve"> </v>
          </cell>
          <cell r="D944" t="str">
            <v>ST</v>
          </cell>
          <cell r="G944" t="str">
            <v>125/SMADS/2018</v>
          </cell>
          <cell r="K944" t="str">
            <v>CENTRO DE ORIENTAÇÃO À FAMILIA - COR</v>
          </cell>
          <cell r="L944" t="str">
            <v>43.633.288/0001-44</v>
          </cell>
          <cell r="M944" t="str">
            <v>SERVIÇO DE ACOLHIMENTO INSTITUCIONAL PARA CRIANÇAS E ADOLESCENTES</v>
          </cell>
          <cell r="N944" t="str">
            <v>SOL E VIDA</v>
          </cell>
          <cell r="Y944">
            <v>20</v>
          </cell>
          <cell r="AC944">
            <v>43191</v>
          </cell>
          <cell r="AD944">
            <v>45016</v>
          </cell>
          <cell r="AE944">
            <v>43201</v>
          </cell>
          <cell r="AG944" t="str">
            <v>93.10.08.243.3013.6221.3.3.50.39.00.0X - PROTEÇÃO SOCIAL ESPECIAL A CRIANÇAS,  ADOLESCENTES E JOVENS EM RISCO SOCIAL</v>
          </cell>
          <cell r="AH944">
            <v>77621.45</v>
          </cell>
        </row>
        <row r="945">
          <cell r="A945" t="str">
            <v>edital 242/2017 doc 15/12/2017</v>
          </cell>
          <cell r="B945" t="str">
            <v>6024.2017.0002969-7</v>
          </cell>
          <cell r="D945" t="str">
            <v>ST</v>
          </cell>
          <cell r="G945" t="str">
            <v>482/SMADS/2018</v>
          </cell>
          <cell r="K945" t="str">
            <v>CENTRO DE ORIENTAÇÃO À FAMILIA - COR</v>
          </cell>
          <cell r="L945" t="str">
            <v>43.633.288/0004-97</v>
          </cell>
          <cell r="M945" t="str">
            <v>SERVIÇO DE ACOLHIMENTO INSTITUCIONAL PARA CRIANÇAS E ADOLESCENTES</v>
          </cell>
          <cell r="N945" t="str">
            <v>PADRE DAMIAN KIRCHGESSNER</v>
          </cell>
          <cell r="Y945">
            <v>20</v>
          </cell>
          <cell r="AC945">
            <v>43374</v>
          </cell>
          <cell r="AD945">
            <v>45199</v>
          </cell>
          <cell r="AE945">
            <v>43374</v>
          </cell>
          <cell r="AG945" t="str">
            <v>93.10.08.243.3013.6221.3.3.50.39.00.0X - PROTEÇÃO SOCIAL ESPECIAL A CRIANÇAS,  ADOLESCENTES E JOVENS EM RISCO SOCIAL</v>
          </cell>
          <cell r="AH945">
            <v>77621.45</v>
          </cell>
        </row>
        <row r="946">
          <cell r="A946" t="str">
            <v>145/2014 DOC 05/09/2014</v>
          </cell>
          <cell r="B946" t="str">
            <v>2014.0.235.464.5</v>
          </cell>
          <cell r="C946" t="str">
            <v>adaptado doc 24/04/2018</v>
          </cell>
          <cell r="D946" t="str">
            <v>ST</v>
          </cell>
          <cell r="G946" t="str">
            <v>215/SMADS/2014</v>
          </cell>
          <cell r="K946" t="str">
            <v>CENTRO DE ORIENTAÇÃO À FAMILIA - COR</v>
          </cell>
          <cell r="L946" t="str">
            <v>43.633.288/0022-79</v>
          </cell>
          <cell r="M946" t="str">
            <v>SERVIÇO DE ACOLHIMENTO INSTITUCIONAL PARA CRIANÇAS E ADOLESCENTES</v>
          </cell>
          <cell r="N946" t="str">
            <v>SAICA MÃE LEGIONÁRIA</v>
          </cell>
          <cell r="Y946">
            <v>20</v>
          </cell>
          <cell r="AC946">
            <v>41941</v>
          </cell>
          <cell r="AD946">
            <v>43766</v>
          </cell>
          <cell r="AE946">
            <v>41941</v>
          </cell>
          <cell r="AG946" t="str">
            <v>93.10.08.243.3013.6221.3.3.50.39.00.0X - PROTEÇÃO SOCIAL ESPECIAL A CRIANÇAS,  ADOLESCENTES E JOVENS EM RISCO SOCIAL</v>
          </cell>
          <cell r="AH946">
            <v>84087.99</v>
          </cell>
        </row>
        <row r="947">
          <cell r="A947" t="str">
            <v>EDITAL 063/2017 DOC 17/11/2017</v>
          </cell>
          <cell r="B947" t="str">
            <v>6024.2017-0002526-8</v>
          </cell>
          <cell r="D947" t="str">
            <v>ST</v>
          </cell>
          <cell r="G947" t="str">
            <v>050/SMADS/2018</v>
          </cell>
          <cell r="K947" t="str">
            <v>CENTRO DE ORIENTAÇÃO À FAMILIA - COR</v>
          </cell>
          <cell r="L947" t="str">
            <v>43.633.288/0011-16</v>
          </cell>
          <cell r="M947" t="str">
            <v>SERVIÇO DE ACOLHIMENTO INSTITUCIONAL PARA CRIANÇAS E ADOLESCENTES</v>
          </cell>
          <cell r="N947" t="str">
            <v>SAICA EDEL QUINN</v>
          </cell>
          <cell r="Y947">
            <v>20</v>
          </cell>
          <cell r="AC947">
            <v>43132</v>
          </cell>
          <cell r="AD947">
            <v>44957</v>
          </cell>
          <cell r="AE947">
            <v>43154</v>
          </cell>
          <cell r="AG947" t="str">
            <v>93.10.08.243.3013.6221.3.3.50.39.00.0X - PROTEÇÃO SOCIAL ESPECIAL A CRIANÇAS,  ADOLESCENTES E JOVENS EM RISCO SOCIAL</v>
          </cell>
          <cell r="AH947">
            <v>77621.45</v>
          </cell>
        </row>
        <row r="948">
          <cell r="A948" t="str">
            <v>edital 127/2018 doc 10/03/2018</v>
          </cell>
          <cell r="B948" t="str">
            <v>6024.2018-0001083-1</v>
          </cell>
          <cell r="C948" t="str">
            <v xml:space="preserve"> </v>
          </cell>
          <cell r="D948" t="str">
            <v>VM</v>
          </cell>
          <cell r="G948" t="str">
            <v>396/SMADS/2018</v>
          </cell>
          <cell r="K948" t="str">
            <v>ASSOCIAÇÃO BENEFICENTE SANTA FÉ</v>
          </cell>
          <cell r="L948" t="str">
            <v>71.729.628/0001-70</v>
          </cell>
          <cell r="M948" t="str">
            <v>SERVIÇO DE ACOLHIMENTO INSTITUCIONAL PARA CRIANÇAS E ADOLESCENTES</v>
          </cell>
          <cell r="N948" t="str">
            <v>SAICA MINHA CASA</v>
          </cell>
          <cell r="Y948">
            <v>20</v>
          </cell>
          <cell r="AC948">
            <v>43313</v>
          </cell>
          <cell r="AD948">
            <v>45138</v>
          </cell>
          <cell r="AE948">
            <v>43321</v>
          </cell>
          <cell r="AG948" t="str">
            <v>93.10.08.243.3013.6221.3.3.50.39.00.0X - PROTEÇÃO SOCIAL ESPECIAL A CRIANÇAS,  ADOLESCENTES E JOVENS EM RISCO SOCIAL</v>
          </cell>
          <cell r="AH948">
            <v>77621.45</v>
          </cell>
        </row>
        <row r="949">
          <cell r="A949" t="str">
            <v>010/2013 DOC 10/01/2013</v>
          </cell>
          <cell r="B949" t="str">
            <v>2013.0.007.283.7</v>
          </cell>
          <cell r="C949" t="str">
            <v>6024.2018-0001085-8 Edital 126/2018 doc 10/03/2018 // DOC 12/10/18 TORNA PREJUDICADO O EDITAL 126/SMADS/2018 - 6024.2018.0001085-8 // DOC 20/10/2018 EDITAL 442/SMADS/2018  - 6024.2018.0008669-2</v>
          </cell>
          <cell r="D949" t="str">
            <v>VM</v>
          </cell>
          <cell r="G949" t="str">
            <v>472/SMADS/2013</v>
          </cell>
          <cell r="K949" t="str">
            <v>ASSOCIAÇÃO BENEFICENTE SANTA FÉ</v>
          </cell>
          <cell r="L949" t="str">
            <v>71.729.628/0001-70</v>
          </cell>
          <cell r="M949" t="str">
            <v>SERVIÇO DE ACOLHIMENTO INSTITUCIONAL PARA CRIANÇAS E ADOLESCENTES</v>
          </cell>
          <cell r="N949" t="str">
            <v>CASA VOVÓ ILZA</v>
          </cell>
          <cell r="Y949">
            <v>20</v>
          </cell>
          <cell r="AC949">
            <v>41487</v>
          </cell>
          <cell r="AD949">
            <v>43492</v>
          </cell>
          <cell r="AE949">
            <v>41487</v>
          </cell>
          <cell r="AG949" t="str">
            <v>93.10.08.243.3013.6221.3.3.50.39.00.0X - PROTEÇÃO SOCIAL ESPECIAL A CRIANÇAS,  ADOLESCENTES E JOVENS EM RISCO SOCIAL</v>
          </cell>
          <cell r="AH949">
            <v>75304.509999999995</v>
          </cell>
        </row>
        <row r="950">
          <cell r="A950" t="str">
            <v>114/2015 DOC 16/04/2015</v>
          </cell>
          <cell r="B950" t="str">
            <v>2015.0.033.117.8</v>
          </cell>
          <cell r="C950" t="str">
            <v>ADAPTADO 09/02/2018</v>
          </cell>
          <cell r="D950" t="str">
            <v>VM</v>
          </cell>
          <cell r="G950" t="str">
            <v>122/SMADS/2015</v>
          </cell>
          <cell r="K950" t="str">
            <v>SOCIEDADE AMIGA E ESPORTIVA DO JARDIM COPACABANA</v>
          </cell>
          <cell r="L950" t="str">
            <v>52.168.804/0001-06</v>
          </cell>
          <cell r="M950" t="str">
            <v>SERVIÇO DE ACOLHIMENTO INSTITUCIONAL PARA CRIANÇAS E ADOLESCENTES</v>
          </cell>
          <cell r="N950" t="str">
            <v>SAICA ALENCAR GOMES FERREIRA</v>
          </cell>
          <cell r="Y950">
            <v>20</v>
          </cell>
          <cell r="AC950">
            <v>42186</v>
          </cell>
          <cell r="AD950">
            <v>44012</v>
          </cell>
          <cell r="AE950">
            <v>42186</v>
          </cell>
          <cell r="AG950" t="str">
            <v>93.10.08.243.3013.6221.3.3.50.39.00.0X - PROTEÇÃO SOCIAL ESPECIAL A CRIANÇAS,  ADOLESCENTES E JOVENS EM RISCO SOCIAL</v>
          </cell>
          <cell r="AH950">
            <v>70984.39</v>
          </cell>
        </row>
        <row r="951">
          <cell r="A951" t="str">
            <v>edital 146/2018 doc 10/03/2018, republicado doc 17/03/2018</v>
          </cell>
          <cell r="B951" t="str">
            <v>6024.2018-0001023-8</v>
          </cell>
          <cell r="C951" t="str">
            <v xml:space="preserve"> </v>
          </cell>
          <cell r="D951" t="str">
            <v>VP</v>
          </cell>
          <cell r="G951" t="str">
            <v>371/SMADS/2018</v>
          </cell>
          <cell r="K951" t="str">
            <v>ASSOCIAÇÃO CASA DE APOIO AMIGOS DA VIDA - ACAAV</v>
          </cell>
          <cell r="L951" t="str">
            <v>01.378.253/0001-66</v>
          </cell>
          <cell r="M951" t="str">
            <v>SERVIÇO DE ACOLHIMENTO INSTITUCIONAL PARA CRIANÇAS E ADOLESCENTES</v>
          </cell>
          <cell r="N951" t="str">
            <v>SAICA SENTINELA</v>
          </cell>
          <cell r="Y951">
            <v>20</v>
          </cell>
          <cell r="AC951">
            <v>43310</v>
          </cell>
          <cell r="AD951">
            <v>45135</v>
          </cell>
          <cell r="AE951">
            <v>43320</v>
          </cell>
          <cell r="AG951" t="str">
            <v>93.10.08.243.3013.6221.3.3.50.39.00.0X - PROTEÇÃO SOCIAL ESPECIAL A CRIANÇAS,  ADOLESCENTES E JOVENS EM RISCO SOCIAL</v>
          </cell>
          <cell r="AH951">
            <v>97741.4</v>
          </cell>
        </row>
        <row r="952">
          <cell r="A952" t="str">
            <v>056/2015 DOC 12/03/2015</v>
          </cell>
          <cell r="B952" t="str">
            <v>2015.0.033.387.1</v>
          </cell>
          <cell r="C952" t="str">
            <v>adaptado doc 17/04/2018</v>
          </cell>
          <cell r="D952" t="str">
            <v>SB</v>
          </cell>
          <cell r="G952" t="str">
            <v>025/SMADS/2015</v>
          </cell>
          <cell r="K952" t="str">
            <v>INSTITUTO SONHO INFANTIL</v>
          </cell>
          <cell r="L952" t="str">
            <v>05.482.533/0001-70</v>
          </cell>
          <cell r="M952" t="str">
            <v>SERVIÇO DE ACOLHIMENTO INSTITUCIONAL PARA CRIANÇAS E ADOLESCENTES</v>
          </cell>
          <cell r="N952" t="str">
            <v>SAICA LAR SONHO INFANTIL I</v>
          </cell>
          <cell r="Y952">
            <v>20</v>
          </cell>
          <cell r="AC952">
            <v>42122</v>
          </cell>
          <cell r="AD952">
            <v>43948</v>
          </cell>
          <cell r="AE952">
            <v>42122</v>
          </cell>
          <cell r="AG952" t="str">
            <v>93.10.08.243.3013.6221.3.3.50.39.00.0X - PROTEÇÃO SOCIAL ESPECIAL A CRIANÇAS,  ADOLESCENTES E JOVENS EM RISCO SOCIAL</v>
          </cell>
          <cell r="AH952">
            <v>83883.070000000007</v>
          </cell>
        </row>
        <row r="953">
          <cell r="A953" t="str">
            <v>054/2015 DOC 12/03/2015</v>
          </cell>
          <cell r="B953" t="str">
            <v>2015.0.033.365.0</v>
          </cell>
          <cell r="C953" t="str">
            <v>ADAPTADO DOC 01/02/2018</v>
          </cell>
          <cell r="D953" t="str">
            <v>VP</v>
          </cell>
          <cell r="G953" t="str">
            <v>028/SMADS/2015</v>
          </cell>
          <cell r="K953" t="str">
            <v>INSTITUTO SONHO INFANTIL</v>
          </cell>
          <cell r="L953" t="str">
            <v>05.482.533/0001-70</v>
          </cell>
          <cell r="M953" t="str">
            <v>SERVIÇO DE ACOLHIMENTO INSTITUCIONAL PARA CRIANÇAS E ADOLESCENTES</v>
          </cell>
          <cell r="N953" t="str">
            <v>SAICA LAR SONHO INFANTIL II</v>
          </cell>
          <cell r="Y953">
            <v>20</v>
          </cell>
          <cell r="AC953">
            <v>42123</v>
          </cell>
          <cell r="AD953">
            <v>43949</v>
          </cell>
          <cell r="AE953">
            <v>42123</v>
          </cell>
          <cell r="AG953" t="str">
            <v>93.10.08.243.3013.6221.3.3.50.39.00.0X - PROTEÇÃO SOCIAL ESPECIAL A CRIANÇAS,  ADOLESCENTES E JOVENS EM RISCO SOCIAL</v>
          </cell>
          <cell r="AH953">
            <v>82116.81</v>
          </cell>
        </row>
        <row r="954">
          <cell r="A954" t="str">
            <v>051/2016 doc 18/03/2016</v>
          </cell>
          <cell r="B954" t="str">
            <v>2016.0.048.681.5</v>
          </cell>
          <cell r="C954" t="str">
            <v>adaptado doc 17/04/2018</v>
          </cell>
          <cell r="D954" t="str">
            <v>SB</v>
          </cell>
          <cell r="G954" t="str">
            <v>207/SMADS/2016</v>
          </cell>
          <cell r="K954" t="str">
            <v>INSTITUTO SONHO INFANTIL</v>
          </cell>
          <cell r="L954" t="str">
            <v>05.482.533/0001-70</v>
          </cell>
          <cell r="M954" t="str">
            <v>SERVIÇO DE ACOLHIMENTO INSTITUCIONAL PARA CRIANÇAS E ADOLESCENTES</v>
          </cell>
          <cell r="N954" t="str">
            <v>SAICA LAR SONHO INFANTIL III</v>
          </cell>
          <cell r="Y954">
            <v>15</v>
          </cell>
          <cell r="AC954">
            <v>42709</v>
          </cell>
          <cell r="AD954">
            <v>44534</v>
          </cell>
          <cell r="AE954">
            <v>42709</v>
          </cell>
          <cell r="AG954" t="str">
            <v>93.10.08.243.3013.6221.3.3.50.39.00.0X - PROTEÇÃO SOCIAL ESPECIAL A CRIANÇAS,  ADOLESCENTES E JOVENS EM RISCO SOCIAL</v>
          </cell>
          <cell r="AH954">
            <v>84777.9</v>
          </cell>
        </row>
        <row r="955">
          <cell r="A955" t="str">
            <v>521/2013 DOC 28/09/2013</v>
          </cell>
          <cell r="B955" t="str">
            <v>2013.0.234.920.8</v>
          </cell>
          <cell r="D955" t="str">
            <v>SB</v>
          </cell>
          <cell r="G955" t="str">
            <v>567/SMADS/2013</v>
          </cell>
          <cell r="K955" t="str">
            <v>ASSOCIAÇÃO CASA DE APOIO AMIGOS DA VIDA - ACAAV</v>
          </cell>
          <cell r="L955" t="str">
            <v>01.378.253/0001-66</v>
          </cell>
          <cell r="M955" t="str">
            <v>SERVIÇO DE ACOLHIMENTO INSTITUCIONAL PARA CRIANÇAS E ADOLESCENTES</v>
          </cell>
          <cell r="N955" t="str">
            <v>SAICA FORTALECER</v>
          </cell>
          <cell r="Y955">
            <v>20</v>
          </cell>
          <cell r="AC955">
            <v>41640</v>
          </cell>
          <cell r="AD955">
            <v>43465</v>
          </cell>
          <cell r="AE955">
            <v>41631</v>
          </cell>
          <cell r="AG955" t="str">
            <v>93.10.08.243.3013.6221.3.3.50.39.00.0X - PROTEÇÃO SOCIAL ESPECIAL A CRIANÇAS,  ADOLESCENTES E JOVENS EM RISCO SOCIAL</v>
          </cell>
          <cell r="AH955">
            <v>87401.63</v>
          </cell>
        </row>
        <row r="956">
          <cell r="A956" t="str">
            <v>264/2015 doc 18/09/2015</v>
          </cell>
          <cell r="B956" t="str">
            <v>2015.0.237.943.7</v>
          </cell>
          <cell r="C956" t="str">
            <v>adaptado doc 17/04/2018</v>
          </cell>
          <cell r="D956" t="str">
            <v>SB</v>
          </cell>
          <cell r="G956" t="str">
            <v>036/SMADS/2016</v>
          </cell>
          <cell r="K956" t="str">
            <v>ASSOCIAÇÃO CASA DE APOIO AMIGOS DA VIDA - ACAAV</v>
          </cell>
          <cell r="L956" t="str">
            <v>01.378.253/0001-66</v>
          </cell>
          <cell r="M956" t="str">
            <v>SERVIÇO DE ACOLHIMENTO INSTITUCIONAL PARA CRIANÇAS E ADOLESCENTES</v>
          </cell>
          <cell r="N956" t="str">
            <v>SAICA AMIGOS DA VIDA</v>
          </cell>
          <cell r="Y956">
            <v>20</v>
          </cell>
          <cell r="AC956">
            <v>42452</v>
          </cell>
          <cell r="AD956">
            <v>44277</v>
          </cell>
          <cell r="AE956">
            <v>42450</v>
          </cell>
          <cell r="AG956" t="str">
            <v>93.10.08.243.3013.6221.3.3.50.39.00.0X - PROTEÇÃO SOCIAL ESPECIAL A CRIANÇAS,  ADOLESCENTES E JOVENS EM RISCO SOCIAL</v>
          </cell>
          <cell r="AH956">
            <v>89119.84</v>
          </cell>
        </row>
        <row r="957">
          <cell r="A957" t="str">
            <v>349/2015 DOC 07/01/2016</v>
          </cell>
          <cell r="B957" t="str">
            <v>2015.0.320.486.0</v>
          </cell>
          <cell r="C957" t="str">
            <v>ADAPTADO DOC 01/02/2018</v>
          </cell>
          <cell r="D957" t="str">
            <v>VP</v>
          </cell>
          <cell r="G957" t="str">
            <v>045/SMADS/2016</v>
          </cell>
          <cell r="K957" t="str">
            <v>LAR DA CRIANÇA FAVOS DE LUZ</v>
          </cell>
          <cell r="L957" t="str">
            <v>02.172.735/0001-28</v>
          </cell>
          <cell r="M957" t="str">
            <v>SERVIÇO DE ACOLHIMENTO INSTITUCIONAL PARA CRIANÇAS E ADOLESCENTES</v>
          </cell>
          <cell r="N957" t="str">
            <v>SAICA FRUTOS DO BEM</v>
          </cell>
          <cell r="Y957">
            <v>20</v>
          </cell>
          <cell r="AC957">
            <v>42472</v>
          </cell>
          <cell r="AD957">
            <v>44297</v>
          </cell>
          <cell r="AE957">
            <v>42471</v>
          </cell>
          <cell r="AG957" t="str">
            <v>93.10.08.243.3013.6221.3.3.50.39.00.0X - PROTEÇÃO SOCIAL ESPECIAL A CRIANÇAS,  ADOLESCENTES E JOVENS EM RISCO SOCIAL</v>
          </cell>
          <cell r="AH957">
            <v>82331.5</v>
          </cell>
        </row>
        <row r="958">
          <cell r="A958" t="str">
            <v>edital 254/2017 doc 19/12/2017</v>
          </cell>
          <cell r="B958" t="str">
            <v>6024.2017.0003119-5</v>
          </cell>
          <cell r="C958" t="str">
            <v>2013.0.002.186-8 ANTERIOR</v>
          </cell>
          <cell r="D958" t="str">
            <v>SÉ</v>
          </cell>
          <cell r="G958" t="str">
            <v>514/SMADS/2018</v>
          </cell>
          <cell r="K958" t="str">
            <v>CENTRO COMUNITÁRIO DA CRIANÇA E DO ADOLESCENTE</v>
          </cell>
          <cell r="L958" t="str">
            <v>53.724.977/0001-18</v>
          </cell>
          <cell r="M958" t="str">
            <v>SERVIÇO DE ACOLHIMENTO INSTITUCIONAL PARA CRIANÇAS E ADOLESCENTES</v>
          </cell>
          <cell r="N958" t="str">
            <v>SAICA PADRE BATISTA</v>
          </cell>
          <cell r="Y958">
            <v>20</v>
          </cell>
          <cell r="AC958">
            <v>43374</v>
          </cell>
          <cell r="AD958">
            <v>45199</v>
          </cell>
          <cell r="AE958">
            <v>43383</v>
          </cell>
          <cell r="AG958" t="str">
            <v>93.10.08.243.3013.6221.3.3.50.39.00.0X - PROTEÇÃO SOCIAL ESPECIAL A CRIANÇAS,  ADOLESCENTES E JOVENS EM RISCO SOCIAL</v>
          </cell>
          <cell r="AH958">
            <v>66559.69</v>
          </cell>
        </row>
        <row r="959">
          <cell r="A959" t="str">
            <v>104/2015 DOC 11/04/2015</v>
          </cell>
          <cell r="B959" t="str">
            <v>2015.0.087.060.5</v>
          </cell>
          <cell r="C959" t="str">
            <v>adaptado doc 06/02/2018</v>
          </cell>
          <cell r="D959" t="str">
            <v>LA</v>
          </cell>
          <cell r="G959" t="str">
            <v>052/SMADS/2015</v>
          </cell>
          <cell r="K959" t="str">
            <v>ASSOCIAÇÃO CIVIL GAUDIUM ET SPES - AGES</v>
          </cell>
          <cell r="L959" t="str">
            <v>50.059.070/0010-84</v>
          </cell>
          <cell r="M959" t="str">
            <v>SERVIÇO DE ACOLHIMENTO INSTITUCIONAL PARA CRIANÇAS E ADOLESCENTES</v>
          </cell>
          <cell r="N959" t="str">
            <v>SAICA SÃO RAFAEL</v>
          </cell>
          <cell r="Y959">
            <v>20</v>
          </cell>
          <cell r="AC959">
            <v>42156</v>
          </cell>
          <cell r="AD959">
            <v>43982</v>
          </cell>
          <cell r="AE959">
            <v>42153</v>
          </cell>
          <cell r="AG959" t="str">
            <v>93.10.08.243.3013.6221.3.3.50.39.00.0X - PROTEÇÃO SOCIAL ESPECIAL A CRIANÇAS,  ADOLESCENTES E JOVENS EM RISCO SOCIAL</v>
          </cell>
          <cell r="AH959">
            <v>91779.1</v>
          </cell>
        </row>
        <row r="960">
          <cell r="A960" t="str">
            <v>44/2016 doc 09/03/2016</v>
          </cell>
          <cell r="B960" t="str">
            <v>2016.0.039.085.0</v>
          </cell>
          <cell r="C960" t="str">
            <v>adaptado - colaboração doc 16/01/2018</v>
          </cell>
          <cell r="D960" t="str">
            <v>PE</v>
          </cell>
          <cell r="G960" t="str">
            <v>139/SMADS/2016</v>
          </cell>
          <cell r="K960" t="str">
            <v>APOIO - ASSOCIAÇÃO DE AUXÍLIO MÚTUO DA REGIÃO LESTE</v>
          </cell>
          <cell r="L960" t="str">
            <v>74.087.081/0001-45</v>
          </cell>
          <cell r="M960" t="str">
            <v>SERVIÇO DE ACOLHIMENTO INSTITUCIONAL PARA CRIANÇAS E ADOLESCENTES</v>
          </cell>
          <cell r="N960" t="str">
            <v>SAICA NOVO LAR</v>
          </cell>
          <cell r="Y960">
            <v>15</v>
          </cell>
          <cell r="AC960">
            <v>42598</v>
          </cell>
          <cell r="AD960">
            <v>44423</v>
          </cell>
          <cell r="AE960">
            <v>42598</v>
          </cell>
          <cell r="AG960" t="str">
            <v>93.10.08.243.3013.6221.3.3.50.39.00.0X - PROTEÇÃO SOCIAL ESPECIAL A CRIANÇAS,  ADOLESCENTES E JOVENS EM RISCO SOCIAL</v>
          </cell>
          <cell r="AH960">
            <v>66729.740000000005</v>
          </cell>
        </row>
        <row r="961">
          <cell r="A961" t="str">
            <v>edital 178/2017 doc 19/12/2017</v>
          </cell>
          <cell r="B961" t="str">
            <v>6024.2017-0003076-8</v>
          </cell>
          <cell r="C961" t="str">
            <v xml:space="preserve"> </v>
          </cell>
          <cell r="D961" t="str">
            <v>PI</v>
          </cell>
          <cell r="G961" t="str">
            <v>471/SMADS/2018</v>
          </cell>
          <cell r="K961" t="str">
            <v>CASA DE APOIO BRENDA LEE</v>
          </cell>
          <cell r="L961" t="str">
            <v>64.919.814/0001-07</v>
          </cell>
          <cell r="M961" t="str">
            <v>SERVIÇO DE ACOLHIMENTO INSTITUCIONAL PARA CRIANÇAS E ADOLESCENTES</v>
          </cell>
          <cell r="N961" t="str">
            <v>SAICA BRENDA LEE</v>
          </cell>
          <cell r="Y961">
            <v>20</v>
          </cell>
          <cell r="AC961">
            <v>43344</v>
          </cell>
          <cell r="AD961">
            <v>45169</v>
          </cell>
          <cell r="AE961">
            <v>43348</v>
          </cell>
          <cell r="AG961" t="str">
            <v>93.10.08.243.3013.6221.3.3.50.39.00.0X - PROTEÇÃO SOCIAL ESPECIAL A CRIANÇAS,  ADOLESCENTES E JOVENS EM RISCO SOCIAL</v>
          </cell>
          <cell r="AH961">
            <v>66559.69</v>
          </cell>
        </row>
        <row r="962">
          <cell r="A962" t="str">
            <v>EDITAL 052/2017 DOC 09/11/2017</v>
          </cell>
          <cell r="B962" t="str">
            <v>6024.2017-0002466-0</v>
          </cell>
          <cell r="D962" t="str">
            <v>AF</v>
          </cell>
          <cell r="G962" t="str">
            <v>002/SMADS/2018</v>
          </cell>
          <cell r="K962" t="str">
            <v>CENTRO DE ASSISTÊNCIA E PROMOÇÃO SOCIAL NOSSO LAR</v>
          </cell>
          <cell r="L962" t="str">
            <v>67.139.907/0001-07</v>
          </cell>
          <cell r="M962" t="str">
            <v>SERVIÇO DE ACOLHIMENTO INSTITUCIONAL PARA CRIANÇAS E ADOLESCENTES</v>
          </cell>
          <cell r="N962" t="str">
            <v>SAICA NOSSO LAR II</v>
          </cell>
          <cell r="Y962">
            <v>20</v>
          </cell>
          <cell r="AC962">
            <v>43102</v>
          </cell>
          <cell r="AD962">
            <v>44927</v>
          </cell>
          <cell r="AE962">
            <v>43121</v>
          </cell>
          <cell r="AG962" t="str">
            <v>93.10.08.243.3013.6221.3.3.50.39.00.0X - PROTEÇÃO SOCIAL ESPECIAL A CRIANÇAS,  ADOLESCENTES E JOVENS EM RISCO SOCIAL</v>
          </cell>
          <cell r="AH962">
            <v>84452.13</v>
          </cell>
        </row>
        <row r="963">
          <cell r="A963" t="str">
            <v>edital 179/2012 doc 31/07/2012</v>
          </cell>
          <cell r="B963" t="str">
            <v>2012.0.204.967.9</v>
          </cell>
          <cell r="C963" t="str">
            <v xml:space="preserve">DOC 12/10/18 Edital  432/SMADS/2018 - 6024.2018.0008460-6  </v>
          </cell>
          <cell r="D963" t="str">
            <v>PE</v>
          </cell>
          <cell r="G963" t="str">
            <v>032/SMADS/2013</v>
          </cell>
          <cell r="K963" t="str">
            <v>MOVIMENTO DE APOIO E INTEGRAÇÃO SOCIAL - MAIS</v>
          </cell>
          <cell r="L963" t="str">
            <v>51.201.002/0001-80</v>
          </cell>
          <cell r="M963" t="str">
            <v>SERVIÇO DE ACOLHIMENTO INSTITUCIONAL PARA CRIANÇAS E ADOLESCENTES</v>
          </cell>
          <cell r="N963" t="str">
            <v>CASA ABRIGO MAIS II - ESPAÇO MAIS VIDA</v>
          </cell>
          <cell r="Y963">
            <v>20</v>
          </cell>
          <cell r="AC963">
            <v>41275</v>
          </cell>
          <cell r="AD963">
            <v>43465</v>
          </cell>
          <cell r="AE963">
            <v>41271</v>
          </cell>
          <cell r="AG963" t="str">
            <v>93.10.08.243.3013.6221.3.3.50.39.00.0X - PROTEÇÃO SOCIAL ESPECIAL A CRIANÇAS,  ADOLESCENTES E JOVENS EM RISCO SOCIAL</v>
          </cell>
          <cell r="AH963">
            <v>77723.81</v>
          </cell>
        </row>
        <row r="964">
          <cell r="A964" t="str">
            <v>485/2013 DOC 11/09/2013</v>
          </cell>
          <cell r="B964" t="str">
            <v>2013.0.228.765.2</v>
          </cell>
          <cell r="C964" t="str">
            <v>adaptado doc 21/04/2018</v>
          </cell>
          <cell r="D964" t="str">
            <v>PE</v>
          </cell>
          <cell r="G964" t="str">
            <v>559/SMADS/2013</v>
          </cell>
          <cell r="K964" t="str">
            <v>MOVIMENTO DE APOIO E INTEGRAÇÃO SOCIAL - MAIS</v>
          </cell>
          <cell r="L964" t="str">
            <v>51.201.002/0001-80</v>
          </cell>
          <cell r="M964" t="str">
            <v>SERVIÇO DE ACOLHIMENTO INSTITUCIONAL PARA CRIANÇAS E ADOLESCENTES</v>
          </cell>
          <cell r="N964" t="str">
            <v>CASA ABRIGO MAIS III - ESPAÇO MAIS VIDA</v>
          </cell>
          <cell r="Y964">
            <v>20</v>
          </cell>
          <cell r="AC964">
            <v>41640</v>
          </cell>
          <cell r="AD964">
            <v>43465</v>
          </cell>
          <cell r="AE964">
            <v>41631</v>
          </cell>
          <cell r="AG964" t="str">
            <v>93.10.08.243.3013.6221.3.3.50.39.00.0X - PROTEÇÃO SOCIAL ESPECIAL A CRIANÇAS,  ADOLESCENTES E JOVENS EM RISCO SOCIAL</v>
          </cell>
          <cell r="AH964">
            <v>69980.58</v>
          </cell>
        </row>
        <row r="965">
          <cell r="A965" t="str">
            <v>496/2013 DOC 17/09/2013</v>
          </cell>
          <cell r="B965" t="str">
            <v>2013.0.228.771.7</v>
          </cell>
          <cell r="C965" t="str">
            <v>adaptado doc 21/04/2018</v>
          </cell>
          <cell r="D965" t="str">
            <v>PE</v>
          </cell>
          <cell r="G965" t="str">
            <v>563/SMADS/2013</v>
          </cell>
          <cell r="K965" t="str">
            <v>MOVIMENTO DE APOIO E INTEGRAÇÃO SOCIAL - MAIS</v>
          </cell>
          <cell r="L965" t="str">
            <v>51.201.002/0001-80</v>
          </cell>
          <cell r="M965" t="str">
            <v>SERVIÇO DE ACOLHIMENTO INSTITUCIONAL PARA CRIANÇAS E ADOLESCENTES</v>
          </cell>
          <cell r="N965" t="str">
            <v>CASA ABRIGO MAIS I - ESPAÇO MAIS VIDA</v>
          </cell>
          <cell r="Y965">
            <v>20</v>
          </cell>
          <cell r="AC965">
            <v>41640</v>
          </cell>
          <cell r="AD965">
            <v>43465</v>
          </cell>
          <cell r="AE965">
            <v>41631</v>
          </cell>
          <cell r="AG965" t="str">
            <v>93.10.08.243.3013.6221.3.3.50.39.00.0X - PROTEÇÃO SOCIAL ESPECIAL A CRIANÇAS,  ADOLESCENTES E JOVENS EM RISCO SOCIAL</v>
          </cell>
          <cell r="AH965">
            <v>77723.81</v>
          </cell>
        </row>
        <row r="966">
          <cell r="A966" t="str">
            <v>008/2015 DOC 27/01/2015</v>
          </cell>
          <cell r="B966" t="str">
            <v>2015.0.013.976.5</v>
          </cell>
          <cell r="C966" t="str">
            <v>ADAPTADO DOC 01/02/2018 // 30/10/18 EXTRATO ADITAMENTO 003/2018, PRORROGAÇÃO DE VIGENCIA PARA 31/10/2020</v>
          </cell>
          <cell r="D966" t="str">
            <v>PR</v>
          </cell>
          <cell r="G966" t="str">
            <v>197/SMADS/2015</v>
          </cell>
          <cell r="K966" t="str">
            <v>INSTITUTO ESTRELA DO AMANHÃ</v>
          </cell>
          <cell r="L966" t="str">
            <v>13.086.051/0001-20</v>
          </cell>
          <cell r="M966" t="str">
            <v>SERVIÇO DE ACOLHIMENTO INSTITUCIONAL PARA CRIANÇAS E ADOLESCENTES</v>
          </cell>
          <cell r="N966" t="str">
            <v>SAICA PERUS</v>
          </cell>
          <cell r="Y966">
            <v>20</v>
          </cell>
          <cell r="AC966">
            <v>42309</v>
          </cell>
          <cell r="AD966">
            <v>44135</v>
          </cell>
          <cell r="AE966">
            <v>43377</v>
          </cell>
          <cell r="AG966" t="str">
            <v>93.10.08.243.3013.6221.3.3.50.39.00.0X - PROTEÇÃO SOCIAL ESPECIAL A CRIANÇAS,  ADOLESCENTES E JOVENS EM RISCO SOCIAL</v>
          </cell>
          <cell r="AH966">
            <v>77621.45</v>
          </cell>
        </row>
        <row r="967">
          <cell r="A967" t="str">
            <v>128/2016 doc 01/11/2016</v>
          </cell>
          <cell r="B967" t="str">
            <v>2016.0.127.442.0</v>
          </cell>
          <cell r="C967" t="str">
            <v>ADAPTADO DOC 31/01/2018</v>
          </cell>
          <cell r="D967" t="str">
            <v>MO</v>
          </cell>
          <cell r="G967" t="str">
            <v>184/SMADS/2016</v>
          </cell>
          <cell r="K967" t="str">
            <v>CENTRO SOCIAL NOSSA SENHORA DO BOM PARTO</v>
          </cell>
          <cell r="L967" t="str">
            <v>62.264.494/0001-79</v>
          </cell>
          <cell r="M967" t="str">
            <v>SERVIÇO DE ACOLHIMENTO INSTITUCIONAL PARA CRIANÇAS E ADOLESCENTES</v>
          </cell>
          <cell r="N967" t="str">
            <v>SAICA CASA EDITH STEIN</v>
          </cell>
          <cell r="Y967">
            <v>15</v>
          </cell>
          <cell r="AC967">
            <v>42675</v>
          </cell>
          <cell r="AD967">
            <v>44500</v>
          </cell>
          <cell r="AE967">
            <v>42675</v>
          </cell>
          <cell r="AG967" t="str">
            <v>93.10.08.243.3013.6221.3.3.50.39.00.0X - PROTEÇÃO SOCIAL ESPECIAL A CRIANÇAS,  ADOLESCENTES E JOVENS EM RISCO SOCIAL</v>
          </cell>
          <cell r="AH967">
            <v>84366.799999999988</v>
          </cell>
        </row>
        <row r="968">
          <cell r="A968" t="str">
            <v>125/2016 - doc 15/07/2016</v>
          </cell>
          <cell r="B968" t="str">
            <v>2016.0.127.432.3</v>
          </cell>
          <cell r="C968" t="str">
            <v>ADAPTADO DOC 31/01/2018</v>
          </cell>
          <cell r="D968" t="str">
            <v>MO</v>
          </cell>
          <cell r="G968" t="str">
            <v>160/SMADS/2016</v>
          </cell>
          <cell r="K968" t="str">
            <v>CENTRO SOCIAL NOSSA SENHORA DO BOM PARTO</v>
          </cell>
          <cell r="L968" t="str">
            <v>62.264.494/0001-79</v>
          </cell>
          <cell r="M968" t="str">
            <v>SERVIÇO DE ACOLHIMENTO INSTITUCIONAL PARA CRIANÇAS E ADOLESCENTES</v>
          </cell>
          <cell r="N968" t="str">
            <v>SAICA MARIA MAYMARD</v>
          </cell>
          <cell r="Y968">
            <v>15</v>
          </cell>
          <cell r="AC968">
            <v>42654</v>
          </cell>
          <cell r="AD968">
            <v>44479</v>
          </cell>
          <cell r="AE968">
            <v>42654</v>
          </cell>
          <cell r="AG968" t="str">
            <v>93.10.08.243.3013.6221.3.3.50.39.00.0X - PROTEÇÃO SOCIAL ESPECIAL A CRIANÇAS,  ADOLESCENTES E JOVENS EM RISCO SOCIAL</v>
          </cell>
          <cell r="AH968">
            <v>76887.77</v>
          </cell>
        </row>
        <row r="969">
          <cell r="A969" t="str">
            <v>066/2016 DOC 31/03/2016</v>
          </cell>
          <cell r="B969" t="str">
            <v>2016.0.068.235.5</v>
          </cell>
          <cell r="C969" t="str">
            <v>ADAPTADO DOC 01/02/2018</v>
          </cell>
          <cell r="D969" t="str">
            <v>MP</v>
          </cell>
          <cell r="G969" t="str">
            <v>117/SMADS/2016</v>
          </cell>
          <cell r="K969" t="str">
            <v>MOCA - MOVIMENTO DE ORIENTAÇÃO À CRIANÇA E AO ADOLESCENTE</v>
          </cell>
          <cell r="L969" t="str">
            <v>73.386.070/0001-01</v>
          </cell>
          <cell r="M969" t="str">
            <v>SERVIÇO DE ACOLHIMENTO INSTITUCIONAL PARA CRIANÇAS E ADOLESCENTES</v>
          </cell>
          <cell r="N969" t="str">
            <v>SAICA NOVA ERA</v>
          </cell>
          <cell r="Y969">
            <v>15</v>
          </cell>
          <cell r="AC969">
            <v>42556</v>
          </cell>
          <cell r="AD969">
            <v>44381</v>
          </cell>
          <cell r="AE969">
            <v>42556</v>
          </cell>
          <cell r="AG969" t="str">
            <v>93.10.08.243.3013.6221.3.3.50.39.00.0X - PROTEÇÃO SOCIAL ESPECIAL A CRIANÇAS,  ADOLESCENTES E JOVENS EM RISCO SOCIAL</v>
          </cell>
          <cell r="AH969">
            <v>100290.49</v>
          </cell>
        </row>
        <row r="970">
          <cell r="A970" t="str">
            <v>045/2016 doc 08/03/2016</v>
          </cell>
          <cell r="B970" t="str">
            <v>2016.0.031.052.0</v>
          </cell>
          <cell r="D970" t="str">
            <v>CV</v>
          </cell>
          <cell r="G970" t="str">
            <v>105/SMADS/2016</v>
          </cell>
          <cell r="K970" t="str">
            <v>MORADIA ASSOCIAÇÃO CIVIL</v>
          </cell>
          <cell r="L970" t="str">
            <v>69.272.698/0001-09</v>
          </cell>
          <cell r="M970" t="str">
            <v>SERVIÇO DE ACOLHIMENTO INSTITUCIONAL PARA CRIANÇAS E ADOLESCENTES</v>
          </cell>
          <cell r="N970" t="str">
            <v>CASA DAS EXPEDIÇÕES</v>
          </cell>
          <cell r="Y970">
            <v>15</v>
          </cell>
          <cell r="AC970">
            <v>42522</v>
          </cell>
          <cell r="AD970">
            <v>44347</v>
          </cell>
          <cell r="AE970">
            <v>42522</v>
          </cell>
          <cell r="AG970" t="str">
            <v>93.10.08.243.3013.6221.3.3.50.39.00.0X - PROTEÇÃO SOCIAL ESPECIAL A CRIANÇAS,  ADOLESCENTES E JOVENS EM RISCO SOCIAL</v>
          </cell>
          <cell r="AH970">
            <v>72017.13</v>
          </cell>
        </row>
        <row r="971">
          <cell r="A971" t="str">
            <v>101/2014 DOC 24/07/2014</v>
          </cell>
          <cell r="B971" t="str">
            <v>2014.0.190.091.3</v>
          </cell>
          <cell r="C971" t="str">
            <v>adaptado doc 06/04/2018</v>
          </cell>
          <cell r="D971" t="str">
            <v>PA</v>
          </cell>
          <cell r="G971" t="str">
            <v>150/SMADS/2014</v>
          </cell>
          <cell r="K971" t="str">
            <v>CENTRO COMUNITÁRIO JARDIM AUTÓDROMO</v>
          </cell>
          <cell r="L971" t="str">
            <v>57.184.723/0001-05</v>
          </cell>
          <cell r="M971" t="str">
            <v>SERVIÇO DE ACOLHIMENTO INSTITUCIONAL PARA CRIANÇAS E ADOLESCENTES</v>
          </cell>
          <cell r="N971" t="str">
            <v>SAICA SAGRADA FAMÍLIA</v>
          </cell>
          <cell r="Y971">
            <v>20</v>
          </cell>
          <cell r="AC971">
            <v>41913</v>
          </cell>
          <cell r="AD971">
            <v>43738</v>
          </cell>
          <cell r="AE971">
            <v>41913</v>
          </cell>
          <cell r="AG971" t="str">
            <v>93.10.08.243.3013.6221.3.3.50.39.00.0X - PROTEÇÃO SOCIAL ESPECIAL A CRIANÇAS,  ADOLESCENTES E JOVENS EM RISCO SOCIAL</v>
          </cell>
          <cell r="AH971">
            <v>76047.740000000005</v>
          </cell>
        </row>
        <row r="972">
          <cell r="A972" t="str">
            <v>022/2016 DOC 09/01/2016</v>
          </cell>
          <cell r="B972" t="str">
            <v>2015.0.322.855.6</v>
          </cell>
          <cell r="C972" t="str">
            <v>adaptado doc 06/03/2018</v>
          </cell>
          <cell r="D972" t="str">
            <v>MB</v>
          </cell>
          <cell r="G972" t="str">
            <v>065/SMADS/2016</v>
          </cell>
          <cell r="K972" t="str">
            <v>CARITAS DIOCESANA DE CAMPO LIMPO</v>
          </cell>
          <cell r="L972" t="str">
            <v>64.033.061/0001-38</v>
          </cell>
          <cell r="M972" t="str">
            <v>SERVIÇO DE ACOLHIMENTO INSTITUCIONAL PARA CRIANÇAS E ADOLESCENTES</v>
          </cell>
          <cell r="N972" t="str">
            <v>CASA DA ÁRVORE</v>
          </cell>
          <cell r="Y972">
            <v>20</v>
          </cell>
          <cell r="AC972">
            <v>42491</v>
          </cell>
          <cell r="AD972">
            <v>44316</v>
          </cell>
          <cell r="AE972">
            <v>42489</v>
          </cell>
          <cell r="AG972" t="str">
            <v>93.10.08.243.3013.6221.3.3.50.39.00.0X - PROTEÇÃO SOCIAL ESPECIAL A CRIANÇAS,  ADOLESCENTES E JOVENS EM RISCO SOCIAL</v>
          </cell>
          <cell r="AH972">
            <v>84366.27</v>
          </cell>
        </row>
        <row r="973">
          <cell r="A973" t="str">
            <v>167/2014 DOC 18/09/2014</v>
          </cell>
          <cell r="B973" t="str">
            <v>2014.0.261.342.0</v>
          </cell>
          <cell r="C973" t="str">
            <v>adaptado doc 12/05/2018</v>
          </cell>
          <cell r="D973" t="str">
            <v>MP</v>
          </cell>
          <cell r="G973" t="str">
            <v>227/SMADS/2014</v>
          </cell>
          <cell r="K973" t="str">
            <v>MOCA - MOVIMENTO DE ORIENTAÇÃO À CRIANÇA E AO ADOLESCENTE</v>
          </cell>
          <cell r="L973" t="str">
            <v>73.386.070/0001-01</v>
          </cell>
          <cell r="M973" t="str">
            <v>SERVIÇO DE ACOLHIMENTO INSTITUCIONAL PARA CRIANÇAS E ADOLESCENTES</v>
          </cell>
          <cell r="N973" t="str">
            <v>SAICA RAIZES DA VIDA</v>
          </cell>
          <cell r="Y973">
            <v>20</v>
          </cell>
          <cell r="AC973">
            <v>41941</v>
          </cell>
          <cell r="AD973">
            <v>43766</v>
          </cell>
          <cell r="AE973">
            <v>41941</v>
          </cell>
          <cell r="AG973" t="str">
            <v>93.10.08.243.3013.6221.3.3.50.39.00.0X - PROTEÇÃO SOCIAL ESPECIAL A CRIANÇAS,  ADOLESCENTES E JOVENS EM RISCO SOCIAL</v>
          </cell>
          <cell r="AH973">
            <v>112099.37</v>
          </cell>
        </row>
        <row r="974">
          <cell r="A974" t="str">
            <v>107/2016 DOC 08/07/2016</v>
          </cell>
          <cell r="B974" t="str">
            <v>2016.0.120.005.2</v>
          </cell>
          <cell r="C974" t="str">
            <v>ADAPTADO DOC 01/02/2018 // 31/10/18 ADITAMENTO 002/2018, PRORROGAÇÃO DE VIGENCIA PARA 06/10/2021</v>
          </cell>
          <cell r="D974" t="str">
            <v>EM</v>
          </cell>
          <cell r="G974" t="str">
            <v>154/SMADS/2016</v>
          </cell>
          <cell r="K974" t="str">
            <v>ASSOCIAÇÃO CASA DOS DEFICIENTES DE ERMELINO MATARAZZO</v>
          </cell>
          <cell r="L974" t="str">
            <v>61.058.475/0001-23</v>
          </cell>
          <cell r="M974" t="str">
            <v>SERVIÇO DE ACOLHIMENTO INSTITUCIONAL PARA CRIANÇAS E ADOLESCENTES</v>
          </cell>
          <cell r="N974" t="str">
            <v>ABRIGO ACDEM</v>
          </cell>
          <cell r="Y974">
            <v>15</v>
          </cell>
          <cell r="AC974">
            <v>42650</v>
          </cell>
          <cell r="AD974">
            <v>44475</v>
          </cell>
          <cell r="AE974">
            <v>42650</v>
          </cell>
          <cell r="AG974" t="str">
            <v>93.10.08.243.3013.6221.3.3.50.39.00.0X - PROTEÇÃO SOCIAL ESPECIAL A CRIANÇAS,  ADOLESCENTES E JOVENS EM RISCO SOCIAL</v>
          </cell>
          <cell r="AH974">
            <v>86557.909999999989</v>
          </cell>
        </row>
        <row r="975">
          <cell r="A975" t="str">
            <v>147/2016 DOC 27/08/2016</v>
          </cell>
          <cell r="B975" t="str">
            <v>2016.0.179.165.4</v>
          </cell>
          <cell r="C975" t="str">
            <v>ADAPTADO 09/02/2018</v>
          </cell>
          <cell r="D975" t="str">
            <v>VM</v>
          </cell>
          <cell r="G975" t="str">
            <v>187/SMADS/2016</v>
          </cell>
          <cell r="K975" t="str">
            <v>ASSOCIAÇÃO DEHONIANA BRASIL MERIDIONAL - ADBM</v>
          </cell>
          <cell r="L975" t="str">
            <v>04.730.949/0015-01</v>
          </cell>
          <cell r="M975" t="str">
            <v>SERVIÇO DE ACOLHIMENTO INSTITUCIONAL PARA CRIANÇAS E ADOLESCENTES</v>
          </cell>
          <cell r="N975" t="str">
            <v>SAICA ABRIGO SÃO JUDAS TADEU</v>
          </cell>
          <cell r="Y975">
            <v>15</v>
          </cell>
          <cell r="AC975">
            <v>42684</v>
          </cell>
          <cell r="AD975">
            <v>44509</v>
          </cell>
          <cell r="AE975">
            <v>42683</v>
          </cell>
          <cell r="AG975" t="str">
            <v>93.10.08.243.3013.6221.3.3.50.39.00.0X - PROTEÇÃO SOCIAL ESPECIAL A CRIANÇAS,  ADOLESCENTES E JOVENS EM RISCO SOCIAL</v>
          </cell>
          <cell r="AH975">
            <v>75050.710000000006</v>
          </cell>
        </row>
        <row r="977">
          <cell r="A977" t="str">
            <v>213/2014 DOC 06/01/2015</v>
          </cell>
          <cell r="B977" t="str">
            <v>2014.0.343.482.0</v>
          </cell>
          <cell r="C977" t="str">
            <v>ADAPTADO DOC 17/02/2018</v>
          </cell>
          <cell r="D977" t="str">
            <v>AD</v>
          </cell>
          <cell r="G977" t="str">
            <v>019/SMADS/2015</v>
          </cell>
          <cell r="K977" t="str">
            <v>CENTRO COMUNITÁRIO CATÓLICO E OBRAS SOCIAIS OSCAR ROMERO</v>
          </cell>
          <cell r="L977" t="str">
            <v>55.085.187/0001-65</v>
          </cell>
          <cell r="M977" t="str">
            <v>Serviço de Acolhimento Institucional para Crianças de 0 a 6 Anos</v>
          </cell>
          <cell r="N977" t="str">
            <v xml:space="preserve">CASA AUXILIADORA I </v>
          </cell>
          <cell r="Y977">
            <v>20</v>
          </cell>
          <cell r="AC977">
            <v>42095</v>
          </cell>
          <cell r="AD977">
            <v>43921</v>
          </cell>
          <cell r="AE977">
            <v>42094</v>
          </cell>
          <cell r="AG977" t="str">
            <v>93.10.08.243.3013.6221.3.3.50.39.00.0X - PROTEÇÃO SOCIAL ESPECIAL A CRIANÇAS,  ADOLESCENTES E JOVENS EM RISCO SOCIAL</v>
          </cell>
          <cell r="AH977">
            <v>95907.96</v>
          </cell>
        </row>
        <row r="978">
          <cell r="A978" t="str">
            <v>212/2014 DOC 06/01/2015</v>
          </cell>
          <cell r="B978" t="str">
            <v>2014.0.343.487.1</v>
          </cell>
          <cell r="C978" t="str">
            <v>ADAPTADO DOC 17/02/2018</v>
          </cell>
          <cell r="D978" t="str">
            <v>AD</v>
          </cell>
          <cell r="G978" t="str">
            <v>017/SMADS/2015</v>
          </cell>
          <cell r="K978" t="str">
            <v>CENTRO COMUNITÁRIO CATÓLICO E OBRAS SOCIAIS OSCAR ROMERO</v>
          </cell>
          <cell r="L978" t="str">
            <v>55.085.187/0001-65</v>
          </cell>
          <cell r="M978" t="str">
            <v>Serviço de Acolhimento Institucional para Crianças de 0 a 6 Anos</v>
          </cell>
          <cell r="N978" t="str">
            <v>CASA AUXILIADORA II</v>
          </cell>
          <cell r="Y978">
            <v>20</v>
          </cell>
          <cell r="AC978">
            <v>42095</v>
          </cell>
          <cell r="AD978">
            <v>43921</v>
          </cell>
          <cell r="AE978">
            <v>42094</v>
          </cell>
          <cell r="AG978" t="str">
            <v>93.10.08.243.3013.6221.3.3.50.39.00.0X - PROTEÇÃO SOCIAL ESPECIAL A CRIANÇAS,  ADOLESCENTES E JOVENS EM RISCO SOCIAL</v>
          </cell>
          <cell r="AH978">
            <v>95907.96</v>
          </cell>
        </row>
        <row r="979">
          <cell r="A979" t="str">
            <v>EDITAL 028/2017 DOC 10/11/2017</v>
          </cell>
          <cell r="B979" t="str">
            <v>6024.2017-0002467-9</v>
          </cell>
          <cell r="D979" t="str">
            <v>PE</v>
          </cell>
          <cell r="G979" t="str">
            <v>004/SMADS/2018</v>
          </cell>
          <cell r="K979" t="str">
            <v>CENTRO DE ASSISTÊNCIA E PROMOÇÃO SOCIAL NOSSO LAR</v>
          </cell>
          <cell r="L979" t="str">
            <v>67.139.907/0001-07</v>
          </cell>
          <cell r="M979" t="str">
            <v>Serviço de Acolhimento Institucional para Crianças de 0 a 6 Anos</v>
          </cell>
          <cell r="N979" t="str">
            <v>SAICA PORTA DE ENTRADA NOSSO LAR I</v>
          </cell>
          <cell r="Y979">
            <v>20</v>
          </cell>
          <cell r="AC979">
            <v>43102</v>
          </cell>
          <cell r="AD979">
            <v>44927</v>
          </cell>
          <cell r="AE979">
            <v>43161</v>
          </cell>
          <cell r="AG979" t="str">
            <v>93.10.08.243.3013.6221.3.3.50.39.00.0X - PROTEÇÃO SOCIAL ESPECIAL A CRIANÇAS,  ADOLESCENTES E JOVENS EM RISCO SOCIAL</v>
          </cell>
          <cell r="AH979">
            <v>99511.49</v>
          </cell>
        </row>
        <row r="980">
          <cell r="A980" t="str">
            <v>070/2016 DOC 15/04/2016</v>
          </cell>
          <cell r="B980" t="str">
            <v>2016.0.064.792.4</v>
          </cell>
          <cell r="C980" t="str">
            <v>ADAPTADO DOC 31/01/2018</v>
          </cell>
          <cell r="D980" t="str">
            <v>MO</v>
          </cell>
          <cell r="G980" t="str">
            <v>113/SMADS/2016</v>
          </cell>
          <cell r="K980" t="str">
            <v>CENTRO SOCIAL NOSSA SENHORA DO BOM PARTO</v>
          </cell>
          <cell r="L980" t="str">
            <v>62.264.494/0001-79</v>
          </cell>
          <cell r="M980" t="str">
            <v>Serviço de Acolhimento Institucional para Crianças de 0 a 6 Anos</v>
          </cell>
          <cell r="N980" t="str">
            <v>CASA SANTA BAKHITA</v>
          </cell>
          <cell r="Y980">
            <v>20</v>
          </cell>
          <cell r="AC980">
            <v>42552</v>
          </cell>
          <cell r="AD980">
            <v>44377</v>
          </cell>
          <cell r="AE980">
            <v>42551</v>
          </cell>
          <cell r="AG980" t="str">
            <v>93.10.08.243.3013.6221.3.3.50.39.00.0X - PROTEÇÃO SOCIAL ESPECIAL A CRIANÇAS,  ADOLESCENTES E JOVENS EM RISCO SOCIAL</v>
          </cell>
          <cell r="AH980">
            <v>99578.50999999998</v>
          </cell>
        </row>
        <row r="982">
          <cell r="A982" t="str">
            <v>289/2015 DOC 07/11/2015</v>
          </cell>
          <cell r="B982" t="str">
            <v>2015.0.293.246.2</v>
          </cell>
          <cell r="D982" t="str">
            <v>SAA</v>
          </cell>
          <cell r="G982" t="str">
            <v>012/SMADS/2016</v>
          </cell>
          <cell r="K982" t="str">
            <v>ASSOCIAÇÃO MARIA HELEN DREXEL - AMHD</v>
          </cell>
          <cell r="L982" t="str">
            <v>44.006.203/0001-60</v>
          </cell>
          <cell r="M982" t="str">
            <v>CASA LAR</v>
          </cell>
          <cell r="N982" t="str">
            <v>CASA LAR 1 E CASA LAR 2</v>
          </cell>
          <cell r="Y982">
            <v>20</v>
          </cell>
          <cell r="AC982">
            <v>42401</v>
          </cell>
          <cell r="AD982">
            <v>44227</v>
          </cell>
          <cell r="AE982">
            <v>42398</v>
          </cell>
          <cell r="AG982" t="str">
            <v>93.10.08.243.3013.6221.3.3.50.39.00.0X - PROTEÇÃO SOCIAL ESPECIAL A CRIANÇAS,  ADOLESCENTES E JOVENS EM RISCO SOCIAL</v>
          </cell>
          <cell r="AH982">
            <v>60942.77</v>
          </cell>
        </row>
        <row r="983">
          <cell r="A983" t="str">
            <v>292/2015 DOC 07/11/2015</v>
          </cell>
          <cell r="B983" t="str">
            <v>2015.0.293.893.2</v>
          </cell>
          <cell r="C983" t="str">
            <v>ADAPTADO 10/02/2018</v>
          </cell>
          <cell r="D983" t="str">
            <v>PJ</v>
          </cell>
          <cell r="G983" t="str">
            <v>106/SMADS/2016</v>
          </cell>
          <cell r="K983" t="str">
            <v>ASSOCIAÇÃO ALIANÇA DE MISERICÓRDIA</v>
          </cell>
          <cell r="L983" t="str">
            <v>04.186.468/0005-05</v>
          </cell>
          <cell r="M983" t="str">
            <v>CASA LAR</v>
          </cell>
          <cell r="N983" t="str">
            <v>CASA LAR ALIANÇA I e II</v>
          </cell>
          <cell r="Y983">
            <v>20</v>
          </cell>
          <cell r="AC983">
            <v>42522</v>
          </cell>
          <cell r="AD983">
            <v>44347</v>
          </cell>
          <cell r="AE983">
            <v>42522</v>
          </cell>
          <cell r="AG983" t="str">
            <v>93.10.08.243.3013.6221.3.3.50.39.00.0X - PROTEÇÃO SOCIAL ESPECIAL A CRIANÇAS,  ADOLESCENTES E JOVENS EM RISCO SOCIAL</v>
          </cell>
          <cell r="AH983">
            <v>69506.159999999989</v>
          </cell>
        </row>
        <row r="984">
          <cell r="A984" t="str">
            <v>EDITAL 065/2017 DOC 15/11/2017</v>
          </cell>
          <cell r="B984" t="str">
            <v>6024.2017-0002705-8</v>
          </cell>
          <cell r="C984" t="str">
            <v>05/10/18 - APOSTILAMENTO PRAZO PRESTAÇÃO CONTAS VERBA IMPLANTAÇÃO</v>
          </cell>
          <cell r="D984" t="str">
            <v>PJ</v>
          </cell>
          <cell r="G984" t="str">
            <v>172/SMADS/2018</v>
          </cell>
          <cell r="K984" t="str">
            <v>ASSOCIAÇÃO ALIANÇA DE MISERICÓRDIA</v>
          </cell>
          <cell r="L984" t="str">
            <v>04.186.468/0001-73</v>
          </cell>
          <cell r="M984" t="str">
            <v>CASA LAR</v>
          </cell>
          <cell r="N984" t="str">
            <v>CASA LAR MARIA PAOLA</v>
          </cell>
          <cell r="Y984">
            <v>20</v>
          </cell>
          <cell r="AC984">
            <v>43221</v>
          </cell>
          <cell r="AD984">
            <v>45046</v>
          </cell>
          <cell r="AE984">
            <v>43229</v>
          </cell>
          <cell r="AG984" t="str">
            <v>93.10.08.243.3013.6221.3.3.50.39.00.0X - PROTEÇÃO SOCIAL ESPECIAL A CRIANÇAS,  ADOLESCENTES E JOVENS EM RISCO SOCIAL</v>
          </cell>
          <cell r="AH984">
            <v>68990.449999999983</v>
          </cell>
        </row>
        <row r="985">
          <cell r="A985" t="str">
            <v>288/2015 DOC 07/11/2015</v>
          </cell>
          <cell r="B985" t="str">
            <v>2015.0.293.439.2</v>
          </cell>
          <cell r="D985" t="str">
            <v>SAA</v>
          </cell>
          <cell r="G985" t="str">
            <v>005/SMADS/2017</v>
          </cell>
          <cell r="K985" t="str">
            <v>CASA DA CRIANÇA E DO ADOLESCENTE DE SANTO AMARO - GROSSARL</v>
          </cell>
          <cell r="L985" t="str">
            <v>61.054.698/0001-12</v>
          </cell>
          <cell r="M985" t="str">
            <v>CASA LAR</v>
          </cell>
          <cell r="N985" t="str">
            <v>CASA LAR GROSSARL</v>
          </cell>
          <cell r="Y985">
            <v>10</v>
          </cell>
          <cell r="AC985">
            <v>42779</v>
          </cell>
          <cell r="AD985">
            <v>43508</v>
          </cell>
          <cell r="AE985">
            <v>42779</v>
          </cell>
          <cell r="AG985" t="str">
            <v>93.10.08.243.3013.6221.3.3.50.39.00.0X - PROTEÇÃO SOCIAL ESPECIAL A CRIANÇAS,  ADOLESCENTES E JOVENS EM RISCO SOCIAL</v>
          </cell>
          <cell r="AH985">
            <v>38554.99</v>
          </cell>
        </row>
        <row r="986">
          <cell r="A986" t="str">
            <v>290/2015 DOC 07/11/2015</v>
          </cell>
          <cell r="B986" t="str">
            <v>2015.0.293.897.5</v>
          </cell>
          <cell r="C986" t="str">
            <v>ADAPTADO 10/02/2018</v>
          </cell>
          <cell r="D986" t="str">
            <v>PJ</v>
          </cell>
          <cell r="G986" t="str">
            <v>159/SMADS/2016</v>
          </cell>
          <cell r="K986" t="str">
            <v>INSTITUTO ESTRELA DO AMANHÃ</v>
          </cell>
          <cell r="L986" t="str">
            <v>13.086.051/0001-20</v>
          </cell>
          <cell r="M986" t="str">
            <v>CASA LAR</v>
          </cell>
          <cell r="N986" t="str">
            <v>CASA 1 E CASA 2</v>
          </cell>
          <cell r="Y986">
            <v>20</v>
          </cell>
          <cell r="AC986">
            <v>42646</v>
          </cell>
          <cell r="AD986">
            <v>44471</v>
          </cell>
          <cell r="AE986">
            <v>42646</v>
          </cell>
          <cell r="AG986" t="str">
            <v>93.10.08.243.3013.6221.3.3.50.39.00.0X - PROTEÇÃO SOCIAL ESPECIAL A CRIANÇAS,  ADOLESCENTES E JOVENS EM RISCO SOCIAL</v>
          </cell>
          <cell r="AH986">
            <v>60942.77</v>
          </cell>
        </row>
        <row r="987">
          <cell r="A987" t="str">
            <v>144/2016 DOC 19/08/2016</v>
          </cell>
          <cell r="B987" t="str">
            <v>2016.0.178.435.6</v>
          </cell>
          <cell r="C987" t="str">
            <v>ADAPTADO DOC 01/02/2018</v>
          </cell>
          <cell r="D987" t="str">
            <v>EM</v>
          </cell>
          <cell r="G987" t="str">
            <v>028/SMADS/2017</v>
          </cell>
          <cell r="K987" t="str">
            <v>SAMARITANO SÃO FRANCISCO DE ASSIS</v>
          </cell>
          <cell r="L987" t="str">
            <v>02.627.820/0006-48</v>
          </cell>
          <cell r="M987" t="str">
            <v>CASA LAR</v>
          </cell>
          <cell r="N987" t="str">
            <v>CASA LAR DOM LUCIANO MENDES DE ALMEIDA - CASA 1 E CASA 2</v>
          </cell>
          <cell r="Y987">
            <v>20</v>
          </cell>
          <cell r="AC987">
            <v>42767</v>
          </cell>
          <cell r="AD987">
            <v>43496</v>
          </cell>
          <cell r="AE987">
            <v>42767</v>
          </cell>
          <cell r="AG987" t="str">
            <v>93.10.08.243.3013.6221.3.3.50.39.00.0X - PROTEÇÃO SOCIAL ESPECIAL A CRIANÇAS,  ADOLESCENTES E JOVENS EM RISCO SOCIAL</v>
          </cell>
          <cell r="AH987">
            <v>80870.290000000008</v>
          </cell>
        </row>
        <row r="988">
          <cell r="A988" t="str">
            <v>291/2015 DOC 07/11/2015</v>
          </cell>
          <cell r="B988" t="str">
            <v>2015.0.293.655.7</v>
          </cell>
          <cell r="C988" t="str">
            <v>adaptado doc 06/03/2018</v>
          </cell>
          <cell r="D988" t="str">
            <v>CS</v>
          </cell>
          <cell r="G988" t="str">
            <v>108/SMADS/2016</v>
          </cell>
          <cell r="K988" t="str">
            <v>ALDEIAS INFANTIS SOS BRASIL - ASSOCIAÇÃO NACIONAL</v>
          </cell>
          <cell r="L988" t="str">
            <v>35.797.364/0001-29</v>
          </cell>
          <cell r="M988" t="str">
            <v>CASA LAR</v>
          </cell>
          <cell r="N988" t="str">
            <v>CASA LAR 1 E CASA LAR 2</v>
          </cell>
          <cell r="Y988">
            <v>20</v>
          </cell>
          <cell r="AC988">
            <v>42522</v>
          </cell>
          <cell r="AD988">
            <v>44347</v>
          </cell>
          <cell r="AE988">
            <v>42522</v>
          </cell>
          <cell r="AG988" t="str">
            <v>93.10.08.243.3013.6221.3.3.50.39.00.0X - PROTEÇÃO SOCIAL ESPECIAL A CRIANÇAS,  ADOLESCENTES E JOVENS EM RISCO SOCIAL</v>
          </cell>
          <cell r="AH988">
            <v>60942.77</v>
          </cell>
        </row>
        <row r="990">
          <cell r="A990" t="str">
            <v>EDITAL 046/2017 DOC 09/11/2017</v>
          </cell>
          <cell r="B990" t="str">
            <v>6024.2017-0002470-9</v>
          </cell>
          <cell r="D990" t="str">
            <v>LA</v>
          </cell>
          <cell r="G990" t="str">
            <v>003/SMADS/2018</v>
          </cell>
          <cell r="K990" t="str">
            <v>ASSOCIAÇÃO CIVIL GAUDIUM ET SPES - AGES</v>
          </cell>
          <cell r="L990" t="str">
            <v>50.059.070/0004-36</v>
          </cell>
          <cell r="M990" t="str">
            <v>REPÚBLICA PARA JOVENS DE 18 A 21 ANOS</v>
          </cell>
          <cell r="N990" t="str">
            <v>CASA 1 - REPÚBLICA MASCULINA; CASA 2 - REPÚBLICA FEMININA</v>
          </cell>
          <cell r="Y990">
            <v>12</v>
          </cell>
          <cell r="AC990">
            <v>43102</v>
          </cell>
          <cell r="AD990">
            <v>44927</v>
          </cell>
          <cell r="AE990">
            <v>43140</v>
          </cell>
          <cell r="AG990" t="str">
            <v>93.10.08.243.3013.6221.3.3.50.39.00.0X - PROTEÇÃO SOCIAL ESPECIAL A CRIANÇAS,  ADOLESCENTES E JOVENS EM RISCO SOCIAL</v>
          </cell>
          <cell r="AH990">
            <v>31904.880000000001</v>
          </cell>
        </row>
        <row r="991">
          <cell r="A991" t="str">
            <v>163/2015 DOC 22/05/2015</v>
          </cell>
          <cell r="B991" t="str">
            <v>2015.0.121.802.2</v>
          </cell>
          <cell r="C991" t="str">
            <v xml:space="preserve"> ADAPTADO DOC 02/02/2018</v>
          </cell>
          <cell r="D991" t="str">
            <v>AF</v>
          </cell>
          <cell r="G991" t="str">
            <v>134/SMADS/2015</v>
          </cell>
          <cell r="K991" t="str">
            <v>CASA DO CRISTO REDENTOR</v>
          </cell>
          <cell r="L991" t="str">
            <v>62.366.844/0001-08</v>
          </cell>
          <cell r="M991" t="str">
            <v>REPÚBLICA PARA JOVENS DE 18 A 21 ANOS</v>
          </cell>
          <cell r="N991" t="str">
            <v>CASA FEMININA E CASA MASCULINA</v>
          </cell>
          <cell r="Y991">
            <v>12</v>
          </cell>
          <cell r="AC991">
            <v>42202</v>
          </cell>
          <cell r="AD991">
            <v>44028</v>
          </cell>
          <cell r="AE991">
            <v>42202</v>
          </cell>
          <cell r="AG991" t="str">
            <v>93.10.08.243.3013.6221.3.3.50.39.00.0X - PROTEÇÃO SOCIAL ESPECIAL A CRIANÇAS,  ADOLESCENTES E JOVENS EM RISCO SOCIAL</v>
          </cell>
          <cell r="AH991">
            <v>28355.86</v>
          </cell>
        </row>
        <row r="992">
          <cell r="A992" t="str">
            <v>114/2016 DOC 16/06/2016</v>
          </cell>
          <cell r="B992" t="str">
            <v>2016.0.116.086.7</v>
          </cell>
          <cell r="C992" t="str">
            <v>adaptado doc 16/02/2018</v>
          </cell>
          <cell r="D992" t="str">
            <v>CV</v>
          </cell>
          <cell r="G992" t="str">
            <v>194/SMADS/2016</v>
          </cell>
          <cell r="K992" t="str">
            <v>ASSOCIAÇÃO DE LUTAS E PROMOÇÃO SOCIAL JARDIM ROBRU E ADJACÊNCIAS</v>
          </cell>
          <cell r="L992" t="str">
            <v>04.676.010/0001-00</v>
          </cell>
          <cell r="M992" t="str">
            <v>REPÚBLICA PARA JOVENS DE 18 A 21 ANOS</v>
          </cell>
          <cell r="Y992">
            <v>12</v>
          </cell>
          <cell r="AC992">
            <v>42705</v>
          </cell>
          <cell r="AD992">
            <v>44530</v>
          </cell>
          <cell r="AE992">
            <v>42702</v>
          </cell>
          <cell r="AG992" t="str">
            <v>93.10.08.243.3013.6221.3.3.50.39.00.0X - PROTEÇÃO SOCIAL ESPECIAL A CRIANÇAS,  ADOLESCENTES E JOVENS EM RISCO SOCIAL</v>
          </cell>
          <cell r="AH992">
            <v>35647.599999999999</v>
          </cell>
        </row>
        <row r="993">
          <cell r="A993" t="str">
            <v>274/2015 doc 22/10/2015</v>
          </cell>
          <cell r="B993" t="str">
            <v>2015.0.278.233.9</v>
          </cell>
          <cell r="C993" t="str">
            <v>ADAPTADO DOC 02/02/2018</v>
          </cell>
          <cell r="D993" t="str">
            <v>EM</v>
          </cell>
          <cell r="G993" t="str">
            <v>235/SMADS/2015</v>
          </cell>
          <cell r="K993" t="str">
            <v>SOCIEDADE AMIGOS DE VILA MARA JARDIM MAIA E VILAS ADJACENTES</v>
          </cell>
          <cell r="L993" t="str">
            <v>43.220,540/0001-93</v>
          </cell>
          <cell r="M993" t="str">
            <v>REPÚBLICA PARA JOVENS DE 18 A 21 ANOS</v>
          </cell>
          <cell r="N993" t="str">
            <v>REPÚBLICA JOVEM ERMELINO MATARAZZO E REPÚBLICA JOVEM PONTE RASA</v>
          </cell>
          <cell r="Y993">
            <v>12</v>
          </cell>
          <cell r="AC993">
            <v>42356</v>
          </cell>
          <cell r="AD993">
            <v>44182</v>
          </cell>
          <cell r="AE993">
            <v>42356</v>
          </cell>
          <cell r="AG993" t="str">
            <v>93.10.08.243.3013.6221.3.3.50.39.00.0X - PROTEÇÃO SOCIAL ESPECIAL A CRIANÇAS,  ADOLESCENTES E JOVENS EM RISCO SOCIAL</v>
          </cell>
          <cell r="AH993">
            <v>30524.55</v>
          </cell>
        </row>
        <row r="995">
          <cell r="A995" t="str">
            <v>Edital 335/2018 DOC 28/07/2018</v>
          </cell>
          <cell r="B995" t="str">
            <v>6024.2018/0006157-6
DESP AUT. 10/11/2018</v>
          </cell>
          <cell r="C995" t="str">
            <v>ANTIGO 2012.0.218.415.0</v>
          </cell>
          <cell r="D995" t="str">
            <v>MO</v>
          </cell>
          <cell r="G995" t="str">
            <v>159/SMADS/2012</v>
          </cell>
          <cell r="K995" t="str">
            <v>APOIO - ASSOCIAÇÃO DE AUXÍLIO MÚTUO DA REGIÃO LESTE</v>
          </cell>
          <cell r="L995" t="str">
            <v>74.087.081/0001-45</v>
          </cell>
          <cell r="M995" t="str">
            <v>Serviço de Acolhimento Institucional para Crianças e Adolescentes para apoio à central de vagas da SMADS</v>
          </cell>
          <cell r="N995" t="str">
            <v>SAICA MENINO JESUS</v>
          </cell>
          <cell r="Y995">
            <v>20</v>
          </cell>
          <cell r="AC995">
            <v>43417</v>
          </cell>
          <cell r="AD995">
            <v>45242</v>
          </cell>
          <cell r="AG995" t="str">
            <v>93.10.08.243.3013.6221.3.3.50.39.00.0X - PROTEÇÃO SOCIAL ESPECIAL A CRIANÇAS,  ADOLESCENTES E JOVENS EM RISCO SOCIAL</v>
          </cell>
          <cell r="AH995">
            <v>85478.14</v>
          </cell>
        </row>
        <row r="996">
          <cell r="A996" t="str">
            <v>Edital 181/2012 doc 01/08/2012</v>
          </cell>
          <cell r="B996" t="str">
            <v>2012.0.211.089.0</v>
          </cell>
          <cell r="C996" t="str">
            <v>6024.2018/0008034-1 Edital 383/2018 doc 03/10/2018</v>
          </cell>
          <cell r="D996" t="str">
            <v>SB</v>
          </cell>
          <cell r="G996" t="str">
            <v>012/SMADS/2013</v>
          </cell>
          <cell r="K996" t="str">
            <v>ASSOCIAÇÃO VIDA CARRAPICHO</v>
          </cell>
          <cell r="L996" t="str">
            <v>07.895.526/0001-26</v>
          </cell>
          <cell r="M996" t="str">
            <v>Serviço de Acolhimento Institucional para Crianças e Adolescentes para apoio à central de vagas da SMADS</v>
          </cell>
          <cell r="N996" t="str">
            <v>CARRAPICHO</v>
          </cell>
          <cell r="Y996">
            <v>20</v>
          </cell>
          <cell r="AC996">
            <v>41275</v>
          </cell>
          <cell r="AD996">
            <v>43465</v>
          </cell>
          <cell r="AE996">
            <v>41260</v>
          </cell>
          <cell r="AG996" t="str">
            <v>93.10.08.243.3013.6221.3.3.50.39.00.0X - PROTEÇÃO SOCIAL ESPECIAL A CRIANÇAS,  ADOLESCENTES E JOVENS EM RISCO SOCIAL</v>
          </cell>
          <cell r="AH996">
            <v>103133.47</v>
          </cell>
        </row>
        <row r="997">
          <cell r="A997" t="str">
            <v>640/2013 doc 06/12/2013 (640/SMADS2013)</v>
          </cell>
          <cell r="B997" t="str">
            <v>2013.0.355.345.3</v>
          </cell>
          <cell r="C997" t="str">
            <v>adaptado doc 20/04/2018</v>
          </cell>
          <cell r="D997" t="str">
            <v>IQ</v>
          </cell>
          <cell r="G997" t="str">
            <v>070/SMADS/2014</v>
          </cell>
          <cell r="K997" t="str">
            <v>ASSOCIAÇÃO VIDA CARRAPICHO</v>
          </cell>
          <cell r="L997" t="str">
            <v>07.895.526/0001-26</v>
          </cell>
          <cell r="M997" t="str">
            <v>Serviço de Acolhimento Institucional para Crianças e Adolescentes para apoio à central de vagas da SMADS</v>
          </cell>
          <cell r="N997" t="str">
            <v>SAICA CARRAPICHO II</v>
          </cell>
          <cell r="Y997">
            <v>20</v>
          </cell>
          <cell r="AC997">
            <v>41735</v>
          </cell>
          <cell r="AD997">
            <v>43560</v>
          </cell>
          <cell r="AE997">
            <v>41735</v>
          </cell>
          <cell r="AG997" t="str">
            <v>93.10.08.243.3013.6221.3.3.50.39.00.0X - PROTEÇÃO SOCIAL ESPECIAL A CRIANÇAS,  ADOLESCENTES E JOVENS EM RISCO SOCIAL</v>
          </cell>
          <cell r="AH997">
            <v>99446.05</v>
          </cell>
        </row>
        <row r="998">
          <cell r="A998" t="str">
            <v>084/2014 doc 11/06/2014</v>
          </cell>
          <cell r="B998" t="str">
            <v>2014.0.141.789.9</v>
          </cell>
          <cell r="C998" t="str">
            <v>adaptado doc 24/04/2018</v>
          </cell>
          <cell r="D998" t="str">
            <v>ST</v>
          </cell>
          <cell r="G998" t="str">
            <v>124/SMADS/2014</v>
          </cell>
          <cell r="K998" t="str">
            <v>SOCIEDADE AMIGA E ESPORTIVA DO JARDIM COPACABANA</v>
          </cell>
          <cell r="L998" t="str">
            <v>52.168.804/0001-06</v>
          </cell>
          <cell r="M998" t="str">
            <v>Serviço de Acolhimento Institucional para Crianças e Adolescentes para apoio à central de vagas da SMADS</v>
          </cell>
          <cell r="Y998">
            <v>20</v>
          </cell>
          <cell r="AC998">
            <v>41883</v>
          </cell>
          <cell r="AD998">
            <v>43708</v>
          </cell>
          <cell r="AE998">
            <v>41880</v>
          </cell>
          <cell r="AG998" t="str">
            <v>93.10.08.243.3013.6221.3.3.50.39.00.0X - PROTEÇÃO SOCIAL ESPECIAL A CRIANÇAS,  ADOLESCENTES E JOVENS EM RISCO SOCIAL</v>
          </cell>
          <cell r="AH998">
            <v>85478.14</v>
          </cell>
        </row>
        <row r="999">
          <cell r="A999" t="str">
            <v>Edital 103/2018 doc 09/03/2018</v>
          </cell>
          <cell r="B999" t="str">
            <v>6024.2018/0000840-3</v>
          </cell>
          <cell r="D999" t="str">
            <v>SAA</v>
          </cell>
          <cell r="G999" t="str">
            <v>239/SMADS/2018</v>
          </cell>
          <cell r="K999" t="str">
            <v>ASSOCIAÇÃO BENEFICENTE CAMINHO DE LUZ - ABECAL</v>
          </cell>
          <cell r="L999" t="str">
            <v>05.000.703/0001-33</v>
          </cell>
          <cell r="M999" t="str">
            <v>Serviço de Acolhimento Institucional para Crianças e Adolescentes para apoio à central de vagas da SMADS</v>
          </cell>
          <cell r="Y999">
            <v>20</v>
          </cell>
          <cell r="AC999">
            <v>43252</v>
          </cell>
          <cell r="AD999">
            <v>45077</v>
          </cell>
          <cell r="AE999">
            <v>43259</v>
          </cell>
          <cell r="AG999" t="str">
            <v>93.10.08.243.3013.6221.3.3.50.39.00.0X - PROTEÇÃO SOCIAL ESPECIAL A CRIANÇAS,  ADOLESCENTES E JOVENS EM RISCO SOCIAL</v>
          </cell>
          <cell r="AH999">
            <v>99446.05</v>
          </cell>
        </row>
        <row r="1000">
          <cell r="A1000" t="str">
            <v>Edital 176/2012 DOC 01/08/2012</v>
          </cell>
          <cell r="B1000" t="str">
            <v>2012.0.209.330.9</v>
          </cell>
          <cell r="C1000" t="str">
            <v>20/10/18 edital 426/SMADS/2018   6024.2018.0008240-9</v>
          </cell>
          <cell r="D1000" t="str">
            <v>SÉ</v>
          </cell>
          <cell r="G1000" t="str">
            <v>167/SMADS/2012</v>
          </cell>
          <cell r="K1000" t="str">
            <v>MORADIA ASSOCIAÇÃO CIVIL</v>
          </cell>
          <cell r="L1000" t="str">
            <v>69.272.698/0001-09</v>
          </cell>
          <cell r="M1000" t="str">
            <v>Serviço de Acolhimento Institucional para Crianças e Adolescentes para apoio à central de vagas da SMADS</v>
          </cell>
          <cell r="N1000" t="str">
            <v>CASA TAIGUARA E TAIGUARINHA - CNPJ 69.272.698/0004-43</v>
          </cell>
          <cell r="Y1000">
            <v>20</v>
          </cell>
          <cell r="AC1000">
            <v>41261</v>
          </cell>
          <cell r="AD1000">
            <v>43451</v>
          </cell>
          <cell r="AE1000">
            <v>41261</v>
          </cell>
          <cell r="AG1000" t="str">
            <v>93.10.08.243.3013.6221.3.3.50.39.00.0X - PROTEÇÃO SOCIAL ESPECIAL A CRIANÇAS,  ADOLESCENTES E JOVENS EM RISCO SOCIAL</v>
          </cell>
          <cell r="AH1000">
            <v>87222.96</v>
          </cell>
        </row>
        <row r="1002">
          <cell r="A1002" t="str">
            <v>Edital 110/2011 DOC 27/05/2011</v>
          </cell>
          <cell r="B1002" t="str">
            <v>2016.0.095.389.8</v>
          </cell>
          <cell r="C1002" t="str">
            <v>ADAPTADO 09/02/2018</v>
          </cell>
          <cell r="D1002" t="str">
            <v>VM</v>
          </cell>
          <cell r="G1002" t="str">
            <v>121/SMADS/2016</v>
          </cell>
          <cell r="K1002" t="str">
            <v>AMPARO MATERNAL</v>
          </cell>
          <cell r="L1002" t="str">
            <v>61.904.678/0001-93</v>
          </cell>
          <cell r="M1002" t="str">
            <v>CENTRO DE ACOLHIDA PARA GESTANTES, MÃES E BEBÊS</v>
          </cell>
          <cell r="N1002" t="str">
            <v>PAVILHÃO IRMÃ LEONI</v>
          </cell>
          <cell r="Y1002">
            <v>100</v>
          </cell>
          <cell r="AC1002">
            <v>42559</v>
          </cell>
          <cell r="AD1002">
            <v>44384</v>
          </cell>
          <cell r="AE1002">
            <v>42558</v>
          </cell>
          <cell r="AG1002" t="str">
            <v>93.10.08.243.3013.4329.3.3.50.39.00.0X - POLÍTICAS, PROGRAMAS E AÇÕES PARA AS MULHERES</v>
          </cell>
          <cell r="AH1002">
            <v>118687.95999999999</v>
          </cell>
        </row>
        <row r="1003">
          <cell r="A1003" t="str">
            <v xml:space="preserve"> Edital 311/2017 doc 21/12/2017</v>
          </cell>
          <cell r="B1003" t="str">
            <v>6024.2017-0003149-7</v>
          </cell>
          <cell r="D1003" t="str">
            <v>LA</v>
          </cell>
          <cell r="G1003" t="str">
            <v>206/SMADS/2018</v>
          </cell>
          <cell r="K1003" t="str">
            <v>FUNDAÇÃO FRANCISCA FRANCO</v>
          </cell>
          <cell r="L1003" t="str">
            <v>62.661.251/0001-74</v>
          </cell>
          <cell r="M1003" t="str">
            <v>CENTRO DE ACOLHIDA PARA MULHERES EM SITUAÇÃO DE VIOLÊNCIA</v>
          </cell>
          <cell r="N1003" t="str">
            <v>CASA DA MAMÃE</v>
          </cell>
          <cell r="Y1003">
            <v>20</v>
          </cell>
          <cell r="AC1003">
            <v>43252</v>
          </cell>
          <cell r="AD1003">
            <v>45077</v>
          </cell>
          <cell r="AE1003">
            <v>43256</v>
          </cell>
          <cell r="AG1003" t="str">
            <v>93.10.08.243.3013.4329.3.3.50.39.00.0X - POLÍTICAS, PROGRAMAS E AÇÕES PARA AS MULHERES</v>
          </cell>
          <cell r="AH1003">
            <v>40500.730000000003</v>
          </cell>
        </row>
        <row r="1004">
          <cell r="A1004" t="str">
            <v>611/2013 DOC 22/11/2013</v>
          </cell>
          <cell r="B1004" t="str">
            <v>2013.0.278.883.0</v>
          </cell>
          <cell r="C1004" t="str">
            <v>adaptado doc 06/04/2018, retificado em 07/04/2018 // 31/10/18 EDITAL 469/2018 - 6024.2018.0009379-6</v>
          </cell>
          <cell r="D1004" t="str">
            <v>AF</v>
          </cell>
          <cell r="G1004" t="str">
            <v>601/SMADS/2013</v>
          </cell>
          <cell r="K1004" t="str">
            <v>FUNDAÇÃO COMUNIDADE DA GRAÇA</v>
          </cell>
          <cell r="L1004" t="str">
            <v>01.501.866/0001-49</v>
          </cell>
          <cell r="M1004" t="str">
            <v>CENTRO DE ACOLHIDA PARA MULHERES EM SITUAÇÃO DE VIOLÊNCIA</v>
          </cell>
          <cell r="N1004" t="str">
            <v>ABRIGO PARA MULHERES ESPAÇO DA COMUNIDADE I</v>
          </cell>
          <cell r="Y1004">
            <v>20</v>
          </cell>
          <cell r="AC1004">
            <v>41640</v>
          </cell>
          <cell r="AD1004">
            <v>43465</v>
          </cell>
          <cell r="AE1004">
            <v>41638</v>
          </cell>
          <cell r="AG1004" t="str">
            <v>93.10.08.243.3013.4329.3.3.50.39.00.0X - POLÍTICAS, PROGRAMAS E AÇÕES PARA AS MULHERES</v>
          </cell>
          <cell r="AH1004">
            <v>45249.380000000005</v>
          </cell>
        </row>
        <row r="1005">
          <cell r="A1005" t="str">
            <v>Edital 173/2018 doc 22/03/2018, retificado em 23/03/2018</v>
          </cell>
          <cell r="B1005" t="str">
            <v>6024.2018-0001000-9</v>
          </cell>
          <cell r="C1005" t="str">
            <v xml:space="preserve"> </v>
          </cell>
          <cell r="D1005" t="str">
            <v>VM</v>
          </cell>
          <cell r="G1005" t="str">
            <v>270/SMADS/2018</v>
          </cell>
          <cell r="K1005" t="str">
            <v>ASSISTÊNCIA E PROMOÇÃO SOCIAL EXÉRCITO DA SALVAÇÃO - APROSES</v>
          </cell>
          <cell r="L1005" t="str">
            <v>43.898.923/0002-04</v>
          </cell>
          <cell r="M1005" t="str">
            <v>CENTRO DE ACOLHIDA PARA MULHERES EM SITUAÇÃO DE VIOLÊNCIA</v>
          </cell>
          <cell r="N1005" t="str">
            <v>HELENE LONDAHL</v>
          </cell>
          <cell r="Y1005">
            <v>20</v>
          </cell>
          <cell r="AC1005">
            <v>43256</v>
          </cell>
          <cell r="AD1005">
            <v>45081</v>
          </cell>
          <cell r="AE1005">
            <v>43298</v>
          </cell>
          <cell r="AG1005" t="str">
            <v>93.10.08.243.3013.4329.3.3.50.39.00.0X - POLÍTICAS, PROGRAMAS E AÇÕES PARA AS MULHERES</v>
          </cell>
          <cell r="AH1005">
            <v>40500.730000000003</v>
          </cell>
        </row>
        <row r="1006">
          <cell r="A1006" t="str">
            <v>513/2013 DOC 25/09/2013</v>
          </cell>
          <cell r="B1006" t="str">
            <v>2013.0.247.785.0</v>
          </cell>
          <cell r="C1006" t="str">
            <v xml:space="preserve">DOC 12/10/2018 EDITAL  431/SMADS/2018 - 6024.2018.0008136-4 </v>
          </cell>
          <cell r="D1006" t="str">
            <v>CV</v>
          </cell>
          <cell r="G1006" t="str">
            <v>566/SMADS/2013</v>
          </cell>
          <cell r="K1006" t="str">
            <v>ASSOCIAÇÃO FALA MULHER</v>
          </cell>
          <cell r="L1006" t="str">
            <v>06.256.776/0001-53</v>
          </cell>
          <cell r="M1006" t="str">
            <v>CENTRO DE ACOLHIDA PARA MULHERES EM SITUAÇÃO DE VIOLÊNCIA</v>
          </cell>
          <cell r="N1006" t="str">
            <v>CASA MARIA ROSA</v>
          </cell>
          <cell r="Y1006">
            <v>20</v>
          </cell>
          <cell r="AC1006">
            <v>41621</v>
          </cell>
          <cell r="AD1006">
            <v>43446</v>
          </cell>
          <cell r="AE1006">
            <v>41621</v>
          </cell>
          <cell r="AG1006" t="str">
            <v>93.10.08.243.3013.4329.3.3.50.39.00.0X - POLÍTICAS, PROGRAMAS E AÇÕES PARA AS MULHERES</v>
          </cell>
          <cell r="AH1006">
            <v>50401.919999999998</v>
          </cell>
        </row>
        <row r="1007">
          <cell r="A1007" t="str">
            <v>015/2015 DOC 31/01/2015</v>
          </cell>
          <cell r="B1007" t="str">
            <v>2014.0.358.161.0</v>
          </cell>
          <cell r="C1007" t="str">
            <v>ADAPTADO DOC 02/02/2018</v>
          </cell>
          <cell r="D1007" t="str">
            <v>EM</v>
          </cell>
          <cell r="G1007" t="str">
            <v>021/SMADS/2015</v>
          </cell>
          <cell r="K1007" t="str">
            <v>SOCIEDADE AMIGOS DE VILA MARA JARDIM MAIA E VILA ADJACENTES</v>
          </cell>
          <cell r="L1007" t="str">
            <v>43.220.540/0001-93</v>
          </cell>
          <cell r="M1007" t="str">
            <v>CENTRO DE ACOLHIDA PARA MULHERES EM SITUAÇÃO DE VIOLÊNCIA</v>
          </cell>
          <cell r="N1007" t="str">
            <v>CENTRO DE ACOLHIDA PARA MULHERES MARIA ISABEL CARVALHO</v>
          </cell>
          <cell r="Y1007">
            <v>20</v>
          </cell>
          <cell r="AC1007">
            <v>42097</v>
          </cell>
          <cell r="AD1007">
            <v>43923</v>
          </cell>
          <cell r="AE1007">
            <v>42096</v>
          </cell>
          <cell r="AG1007" t="str">
            <v>93.10.08.243.3013.4329.3.3.50.39.00.0X - POLÍTICAS, PROGRAMAS E AÇÕES PARA AS MULHERES</v>
          </cell>
          <cell r="AH1007">
            <v>58560.250000000007</v>
          </cell>
        </row>
        <row r="1009">
          <cell r="A1009" t="str">
            <v>009/2014 DOC 17/01/2014</v>
          </cell>
          <cell r="B1009" t="str">
            <v>2013.0.378.751.9</v>
          </cell>
          <cell r="C1009" t="str">
            <v>adaptado doc 24/04/2018</v>
          </cell>
          <cell r="D1009" t="str">
            <v>G</v>
          </cell>
          <cell r="G1009" t="str">
            <v>078/SMADS/2014</v>
          </cell>
          <cell r="K1009" t="str">
            <v>ASSOCIAÇÃO DE VOLUNTÁRIOS INTEGRADOS NO BRASIL - AVIB</v>
          </cell>
          <cell r="L1009" t="str">
            <v>01.014.623/0001-86</v>
          </cell>
          <cell r="M1009" t="str">
            <v>CENTRO DE DEFESA E DE CONVIVÊNCIA DA MULHER</v>
          </cell>
          <cell r="N1009" t="str">
            <v>VIVIANE DOS SANTOS</v>
          </cell>
          <cell r="Y1009">
            <v>100</v>
          </cell>
          <cell r="AC1009">
            <v>41760</v>
          </cell>
          <cell r="AD1009">
            <v>43585</v>
          </cell>
          <cell r="AE1009">
            <v>41759</v>
          </cell>
          <cell r="AG1009" t="str">
            <v>93.10.08.244.3013.4329.3.3.50.39.00.0X - POLÍTICAS, PROGRAMAS E AÇÕES PARA AS MULHERES</v>
          </cell>
          <cell r="AH1009">
            <v>38062.020000000004</v>
          </cell>
        </row>
        <row r="1010">
          <cell r="A1010" t="str">
            <v>edital 170/2018 doc 16/03/2018</v>
          </cell>
          <cell r="B1010" t="str">
            <v xml:space="preserve">6024.2018-0000857-8   </v>
          </cell>
          <cell r="C1010" t="str">
            <v>6024.2018-0002676-2 (emergencial / anterior)</v>
          </cell>
          <cell r="D1010" t="str">
            <v>CT</v>
          </cell>
          <cell r="G1010" t="str">
            <v>534/SMADS/2018</v>
          </cell>
          <cell r="K1010" t="str">
            <v>ASSOCIAÇÃO DE VOLUNTÁRIOS INTEGRADOS NO BRASIL - AVIB</v>
          </cell>
          <cell r="L1010" t="str">
            <v>01.014.623/0001-86</v>
          </cell>
          <cell r="M1010" t="str">
            <v>CENTRO DE DEFESA E DE CONVIVÊNCIA DA MULHER</v>
          </cell>
          <cell r="N1010" t="str">
            <v>CASA ANASTÁCIA</v>
          </cell>
          <cell r="Y1010">
            <v>100</v>
          </cell>
          <cell r="AC1010">
            <v>43401</v>
          </cell>
          <cell r="AD1010">
            <v>45226</v>
          </cell>
          <cell r="AE1010">
            <v>43397</v>
          </cell>
          <cell r="AG1010" t="str">
            <v>93.10.08.244.3013.4329.3.3.50.39.00.0X - POLÍTICAS, PROGRAMAS E AÇÕES PARA AS MULHERES</v>
          </cell>
          <cell r="AH1010">
            <v>39750.730000000003</v>
          </cell>
        </row>
        <row r="1011">
          <cell r="A1011" t="str">
            <v>168/2014 doc 18/09/2014</v>
          </cell>
          <cell r="B1011" t="str">
            <v>2014.0.261.114.1</v>
          </cell>
          <cell r="D1011" t="str">
            <v>BT</v>
          </cell>
          <cell r="G1011" t="str">
            <v>181/SMADS/2014</v>
          </cell>
          <cell r="K1011" t="str">
            <v>ASSOCIAÇÃO FALA MULHER</v>
          </cell>
          <cell r="L1011" t="str">
            <v>06.256.776/0001-53</v>
          </cell>
          <cell r="M1011" t="str">
            <v>CENTRO DE DEFESA E DE CONVIVÊNCIA DA MULHER</v>
          </cell>
          <cell r="Y1011">
            <v>100</v>
          </cell>
          <cell r="AC1011">
            <v>41978</v>
          </cell>
          <cell r="AD1011">
            <v>43803</v>
          </cell>
          <cell r="AE1011">
            <v>41978</v>
          </cell>
          <cell r="AG1011" t="str">
            <v>93.10.08.244.3013.4329.3.3.50.39.00.0X - POLÍTICAS, PROGRAMAS E AÇÕES PARA AS MULHERES</v>
          </cell>
          <cell r="AH1011">
            <v>34890.730000000003</v>
          </cell>
        </row>
        <row r="1012">
          <cell r="A1012" t="str">
            <v>Edital 090/2018 doc 08/03/2018</v>
          </cell>
          <cell r="B1012" t="str">
            <v>6024.2018/0000890-0</v>
          </cell>
          <cell r="D1012" t="str">
            <v>G</v>
          </cell>
          <cell r="G1012" t="str">
            <v>269/SMADS/2018</v>
          </cell>
          <cell r="K1012" t="str">
            <v>ASSOCIAÇÃO CULTURAL NOSSA SENHORA</v>
          </cell>
          <cell r="L1012" t="str">
            <v>05.919.155/0001-40</v>
          </cell>
          <cell r="M1012" t="str">
            <v>CENTRO DE DEFESA E DE CONVIVÊNCIA DA MULHER</v>
          </cell>
          <cell r="N1012" t="str">
            <v>CDCM HELENA VITÓRIA FERNANDES</v>
          </cell>
          <cell r="Y1012">
            <v>100</v>
          </cell>
          <cell r="AC1012">
            <v>43253</v>
          </cell>
          <cell r="AD1012">
            <v>45078</v>
          </cell>
          <cell r="AE1012">
            <v>43266</v>
          </cell>
          <cell r="AG1012" t="str">
            <v>93.10.08.244.3013.4329.3.3.50.39.00.0X - POLÍTICAS, PROGRAMAS E AÇÕES PARA AS MULHERES</v>
          </cell>
          <cell r="AH1012">
            <v>34375.53</v>
          </cell>
        </row>
        <row r="1013">
          <cell r="A1013" t="str">
            <v>edital 308/2017 doc 21/12/2017</v>
          </cell>
          <cell r="B1013" t="str">
            <v>6024.2017-0003004-0</v>
          </cell>
          <cell r="D1013" t="str">
            <v>MB</v>
          </cell>
          <cell r="G1013" t="str">
            <v>094/SMADS/2018</v>
          </cell>
          <cell r="K1013" t="str">
            <v>SOCIEDADE SANTOS MÁRTIRES</v>
          </cell>
          <cell r="L1013" t="str">
            <v>60.731.569/0001-59</v>
          </cell>
          <cell r="M1013" t="str">
            <v>CENTRO DE DEFESA E DE CONVIVÊNCIA DA MULHER</v>
          </cell>
          <cell r="N1013" t="str">
            <v>CASA SOFIA</v>
          </cell>
          <cell r="Y1013">
            <v>100</v>
          </cell>
          <cell r="AC1013">
            <v>43191</v>
          </cell>
          <cell r="AD1013">
            <v>45016</v>
          </cell>
          <cell r="AE1013">
            <v>43200</v>
          </cell>
          <cell r="AG1013" t="str">
            <v>93.10.08.244.3013.4329.3.3.50.39.00.0X - POLÍTICAS, PROGRAMAS E AÇÕES PARA AS MULHERES</v>
          </cell>
          <cell r="AH1013">
            <v>30420.19</v>
          </cell>
        </row>
        <row r="1014">
          <cell r="A1014" t="str">
            <v>edital 327/2018 doc 25/07/2018</v>
          </cell>
          <cell r="B1014" t="str">
            <v xml:space="preserve">6024.2018/0006134-7  </v>
          </cell>
          <cell r="C1014" t="str">
            <v>ANTERIOR 2012.0.148.954.3</v>
          </cell>
          <cell r="D1014" t="str">
            <v>CL</v>
          </cell>
          <cell r="G1014" t="str">
            <v>575/SMADS/2018</v>
          </cell>
          <cell r="K1014" t="str">
            <v>UNIÃO POPULAR DE MULHERES DE CAMPO LIMPO E ADJACENCIAS</v>
          </cell>
          <cell r="L1014" t="str">
            <v>57.395.741/0001-36</v>
          </cell>
          <cell r="M1014" t="str">
            <v>CENTRO DE DEFESA E DE CONVIVÊNCIA DA MULHER</v>
          </cell>
          <cell r="N1014" t="str">
            <v>CDCM MULHERES VIVAS</v>
          </cell>
          <cell r="Y1014">
            <v>150</v>
          </cell>
          <cell r="AC1014">
            <v>43417</v>
          </cell>
          <cell r="AD1014">
            <v>45242</v>
          </cell>
          <cell r="AE1014">
            <v>43434</v>
          </cell>
          <cell r="AG1014" t="str">
            <v>93.10.08.244.3013.4329.3.3.50.39.00.0X - POLÍTICAS, PROGRAMAS E AÇÕES PARA AS MULHERES</v>
          </cell>
          <cell r="AH1014">
            <v>48952.17</v>
          </cell>
        </row>
        <row r="1015">
          <cell r="A1015" t="str">
            <v>Edital 010/2018 doc 25/01/2018</v>
          </cell>
          <cell r="B1015" t="str">
            <v>6024.2018-0000103-4</v>
          </cell>
          <cell r="C1015" t="str">
            <v xml:space="preserve"> </v>
          </cell>
          <cell r="D1015" t="str">
            <v>AD</v>
          </cell>
          <cell r="G1015" t="str">
            <v>228/SMADS/2018</v>
          </cell>
          <cell r="K1015" t="str">
            <v>GFWC CRÊ-SER</v>
          </cell>
          <cell r="L1015" t="str">
            <v>07.376.674/0001-34</v>
          </cell>
          <cell r="M1015" t="str">
            <v>CENTRO DE DEFESA E DE CONVIVÊNCIA DA MULHER</v>
          </cell>
          <cell r="N1015" t="str">
            <v>CASA DA MULHER CRÊ SER</v>
          </cell>
          <cell r="Y1015">
            <v>100</v>
          </cell>
          <cell r="AC1015">
            <v>43252</v>
          </cell>
          <cell r="AD1015">
            <v>45077</v>
          </cell>
          <cell r="AE1015">
            <v>43264</v>
          </cell>
          <cell r="AG1015" t="str">
            <v>93.10.08.244.3013.4329.3.3.50.39.00.0X - POLÍTICAS, PROGRAMAS E AÇÕES PARA AS MULHERES</v>
          </cell>
          <cell r="AH1015">
            <v>33643.980000000003</v>
          </cell>
        </row>
        <row r="1016">
          <cell r="A1016" t="str">
            <v>edital 229/2017 doc 19/12/2017, republicado em 20/12/2017</v>
          </cell>
          <cell r="B1016" t="str">
            <v>6024.2017-0003065-2</v>
          </cell>
          <cell r="C1016" t="str">
            <v xml:space="preserve"> </v>
          </cell>
          <cell r="D1016" t="str">
            <v>SM</v>
          </cell>
          <cell r="G1016" t="str">
            <v>315/SMADS/2018</v>
          </cell>
          <cell r="K1016" t="str">
            <v>ASSOCIAÇÃO COMUNITÁRIA E BENEFICENTE PADRE JOSÉ AUGUSTO MACHADO MOREIRA</v>
          </cell>
          <cell r="L1016" t="str">
            <v>65.887.382/0001-62</v>
          </cell>
          <cell r="M1016" t="str">
            <v>CENTRO DE DEFESA E DE CONVIVÊNCIA DA MULHER</v>
          </cell>
          <cell r="N1016" t="str">
            <v>CASA CIDINHA KOPCAK</v>
          </cell>
          <cell r="Y1016">
            <v>110</v>
          </cell>
          <cell r="AC1016">
            <v>43282</v>
          </cell>
          <cell r="AD1016">
            <v>45107</v>
          </cell>
          <cell r="AE1016">
            <v>43293</v>
          </cell>
          <cell r="AG1016" t="str">
            <v>93.10.08.244.3013.4329.3.3.50.39.00.0X - POLÍTICAS, PROGRAMAS E AÇÕES PARA AS MULHERES</v>
          </cell>
          <cell r="AH1016">
            <v>35144.18</v>
          </cell>
        </row>
        <row r="1017">
          <cell r="A1017" t="str">
            <v>Edital 004/2018 doc 13/01/2018</v>
          </cell>
          <cell r="B1017" t="str">
            <v>6024.2017/0003451-8</v>
          </cell>
          <cell r="C1017" t="str">
            <v xml:space="preserve"> </v>
          </cell>
          <cell r="D1017" t="str">
            <v>IQ</v>
          </cell>
          <cell r="G1017" t="str">
            <v>330/SMADS/2018</v>
          </cell>
          <cell r="K1017" t="str">
            <v>ASSOCIAÇÃO COMUNITÁRIA E BENEFICENTE PADRE JOSÉ AUGUSTO MACHADO MOREIRA</v>
          </cell>
          <cell r="L1017" t="str">
            <v>65.887.382/0001-62</v>
          </cell>
          <cell r="M1017" t="str">
            <v>CENTRO DE DEFESA E DE CONVIVÊNCIA DA MULHER</v>
          </cell>
          <cell r="N1017" t="str">
            <v>CDCM MARGARIDA MARIA ALVES</v>
          </cell>
          <cell r="Y1017">
            <v>100</v>
          </cell>
          <cell r="AC1017">
            <v>43282</v>
          </cell>
          <cell r="AD1017">
            <v>45107</v>
          </cell>
          <cell r="AE1017">
            <v>43294</v>
          </cell>
          <cell r="AG1017" t="str">
            <v>93.10.08.244.3013.4329.3.3.50.39.00.0X - POLÍTICAS, PROGRAMAS E AÇÕES PARA AS MULHERES</v>
          </cell>
          <cell r="AH1017">
            <v>29904.99</v>
          </cell>
        </row>
        <row r="1018">
          <cell r="A1018" t="str">
            <v xml:space="preserve"> edital 258/2018 doc 25/05/2018, retificado em 09/06/2018</v>
          </cell>
          <cell r="B1018" t="str">
            <v>6024.2018/0003247-9</v>
          </cell>
          <cell r="D1018" t="str">
            <v>IT</v>
          </cell>
          <cell r="G1018" t="str">
            <v>477/SMADS/2018</v>
          </cell>
          <cell r="K1018" t="str">
            <v>CASA DE ISABEL CENTRO DE APOIO À MULHER À CRIANÇA E O ADOLESCENTE VÍTIMAS DE VIOLÊNCIA DOMÉSTICA E SITUAÇÃO DE RISCO</v>
          </cell>
          <cell r="L1018" t="str">
            <v>04.488.578/0001-90</v>
          </cell>
          <cell r="M1018" t="str">
            <v>CENTRO DE DEFESA E DE CONVIVÊNCIA DA MULHER</v>
          </cell>
          <cell r="N1018" t="str">
            <v>PROJETO NANÁ SERAFIM</v>
          </cell>
          <cell r="Y1018">
            <v>100</v>
          </cell>
          <cell r="AC1018">
            <v>43359</v>
          </cell>
          <cell r="AD1018">
            <v>45184</v>
          </cell>
          <cell r="AE1018">
            <v>43362</v>
          </cell>
          <cell r="AG1018" t="str">
            <v>93.10.08.244.3013.4329.3.3.50.39.00.0X - POLÍTICAS, PROGRAMAS E AÇÕES PARA AS MULHERES</v>
          </cell>
          <cell r="AH1018">
            <v>40733.769999999997</v>
          </cell>
        </row>
        <row r="1019">
          <cell r="A1019" t="str">
            <v>514/2013 DOC 25/09/2013</v>
          </cell>
          <cell r="B1019" t="str">
            <v>2013.0.247.796.6</v>
          </cell>
          <cell r="C1019" t="str">
            <v>6024.2018.0008142-9 Edital 417/2018 Doc 10/10/2018</v>
          </cell>
          <cell r="D1019" t="str">
            <v>CV</v>
          </cell>
          <cell r="G1019" t="str">
            <v>568/SMADS/2013</v>
          </cell>
          <cell r="K1019" t="str">
            <v>ASSOCIAÇÃO FALA MULHER</v>
          </cell>
          <cell r="L1019" t="str">
            <v>06.256.776/0001-53</v>
          </cell>
          <cell r="M1019" t="str">
            <v>CENTRO DE DEFESA E DE CONVIVÊNCIA DA MULHER</v>
          </cell>
          <cell r="N1019" t="str">
            <v>CENTRO DE INTEGRAÇÃO SOCIAL DA MULHER – CISM II</v>
          </cell>
          <cell r="Y1019">
            <v>100</v>
          </cell>
          <cell r="AC1019">
            <v>41626</v>
          </cell>
          <cell r="AD1019">
            <v>43451</v>
          </cell>
          <cell r="AE1019">
            <v>41626</v>
          </cell>
          <cell r="AG1019" t="str">
            <v>93.10.08.244.3013.4329.3.3.50.39.00.0X - POLÍTICAS, PROGRAMAS E AÇÕES PARA AS MULHERES</v>
          </cell>
          <cell r="AH1019">
            <v>37229.440000000002</v>
          </cell>
        </row>
        <row r="1020">
          <cell r="A1020" t="str">
            <v>076/2016 DOC 16/04/2016</v>
          </cell>
          <cell r="B1020" t="str">
            <v>2016.0.079.154.5</v>
          </cell>
          <cell r="C1020" t="str">
            <v>ADAPTADO DOC 02/02/2018</v>
          </cell>
          <cell r="D1020" t="str">
            <v>MG</v>
          </cell>
          <cell r="G1020" t="str">
            <v>126/SMADS/2016</v>
          </cell>
          <cell r="K1020" t="str">
            <v>NÚCLEO CRISTÃO CIDADANIA E VIDA</v>
          </cell>
          <cell r="L1020" t="str">
            <v>04.373.052/0004-07</v>
          </cell>
          <cell r="M1020" t="str">
            <v>CENTRO DE DEFESA E DE CONVIVÊNCIA DA MULHER</v>
          </cell>
          <cell r="N1020" t="str">
            <v>CASA MARIÁS</v>
          </cell>
          <cell r="Y1020">
            <v>100</v>
          </cell>
          <cell r="AC1020">
            <v>42564</v>
          </cell>
          <cell r="AD1020">
            <v>44389</v>
          </cell>
          <cell r="AE1020">
            <v>42563</v>
          </cell>
          <cell r="AG1020" t="str">
            <v>93.10.08.244.3013.4329.3.3.50.39.00.0X - POLÍTICAS, PROGRAMAS E AÇÕES PARA AS MULHERES</v>
          </cell>
          <cell r="AH1020">
            <v>34375.53</v>
          </cell>
        </row>
        <row r="1021">
          <cell r="A1021" t="str">
            <v>184/2016 doc 02/11/2016</v>
          </cell>
          <cell r="B1021" t="str">
            <v>2016.0.235.360.0</v>
          </cell>
          <cell r="C1021" t="str">
            <v>adaptado doc 27/07/2018</v>
          </cell>
          <cell r="D1021" t="str">
            <v>SÉ</v>
          </cell>
          <cell r="G1021" t="str">
            <v>019/SMADS/2017</v>
          </cell>
          <cell r="K1021" t="str">
            <v>FUNDAÇÃO FRANCISCA FRANCO</v>
          </cell>
          <cell r="L1021" t="str">
            <v>62.661.251/0001-74</v>
          </cell>
          <cell r="M1021" t="str">
            <v>CENTRO DE DEFESA E DE CONVIVÊNCIA DA MULHER</v>
          </cell>
          <cell r="N1021" t="str">
            <v>ESPAÇO FRANCISCA FRANCO</v>
          </cell>
          <cell r="Y1021">
            <v>150</v>
          </cell>
          <cell r="AC1021">
            <v>42767</v>
          </cell>
          <cell r="AD1021">
            <v>43496</v>
          </cell>
          <cell r="AE1021">
            <v>42766</v>
          </cell>
          <cell r="AG1021" t="str">
            <v>93.10.08.244.3013.4329.3.3.50.39.00.0X - POLÍTICAS, PROGRAMAS E AÇÕES PARA AS MULHERES</v>
          </cell>
          <cell r="AH1021">
            <v>44608.82</v>
          </cell>
        </row>
        <row r="1022">
          <cell r="A1022" t="str">
            <v>EDITAL 279/2018 DOC 16/06/2018</v>
          </cell>
          <cell r="B1022" t="str">
            <v xml:space="preserve">6024.2018/0003779-9     </v>
          </cell>
          <cell r="C1022" t="str">
            <v>2011.0.284.204.0 (anterior)</v>
          </cell>
          <cell r="D1022" t="str">
            <v>IP</v>
          </cell>
          <cell r="G1022" t="str">
            <v>533/SMADS/2018</v>
          </cell>
          <cell r="K1022" t="str">
            <v>UNAS - UNIÃO DE NÚCLEOS, ASSOCIAÇÕES DOS MORADORES DE HELIÓPOLIS E REGIÃO</v>
          </cell>
          <cell r="L1022" t="str">
            <v>38.883.732/0001-40</v>
          </cell>
          <cell r="M1022" t="str">
            <v>CENTRO DE DEFESA E DE CONVIVÊNCIA DA MULHER</v>
          </cell>
          <cell r="N1022" t="str">
            <v>CDCM SONIA MARIA BATISTA</v>
          </cell>
          <cell r="Y1022">
            <v>100</v>
          </cell>
          <cell r="AC1022">
            <v>43389</v>
          </cell>
          <cell r="AD1022">
            <v>45214</v>
          </cell>
          <cell r="AE1022">
            <v>43398</v>
          </cell>
          <cell r="AG1022" t="str">
            <v>93.10.08.244.3013.4329.3.3.50.39.00.0X - POLÍTICAS, PROGRAMAS E AÇÕES PARA AS MULHERES</v>
          </cell>
          <cell r="AH1022">
            <v>35662.31</v>
          </cell>
        </row>
        <row r="1023">
          <cell r="A1023" t="str">
            <v>172/2016 doc 22/10/2016</v>
          </cell>
          <cell r="B1023" t="str">
            <v>2016.0.231.625.9</v>
          </cell>
          <cell r="C1023" t="str">
            <v>ADAPTADO DOC 01/02/2018</v>
          </cell>
          <cell r="D1023" t="str">
            <v>VP</v>
          </cell>
          <cell r="G1023" t="str">
            <v>009/SMADS/2017</v>
          </cell>
          <cell r="K1023" t="str">
            <v>CENTRO DE ASSISTÊNCIA SOCIAL E FORMAÇÃO PROFISSIONAL "SÃO PATRÍCIO"</v>
          </cell>
          <cell r="L1023" t="str">
            <v>02.928.443/0001-72</v>
          </cell>
          <cell r="M1023" t="str">
            <v>CENTRO DE DEFESA E DE CONVIVÊNCIA DA MULHER</v>
          </cell>
          <cell r="N1023" t="str">
            <v>CDCM CASA ZIZI</v>
          </cell>
          <cell r="Y1023">
            <v>100</v>
          </cell>
          <cell r="AC1023">
            <v>42767</v>
          </cell>
          <cell r="AD1023">
            <v>43496</v>
          </cell>
          <cell r="AE1023">
            <v>42766</v>
          </cell>
          <cell r="AG1023" t="str">
            <v>93.10.08.244.3013.4329.3.3.50.39.00.0X - POLÍTICAS, PROGRAMAS E AÇÕES PARA AS MULHERES</v>
          </cell>
          <cell r="AH1023">
            <v>37910.920000000006</v>
          </cell>
        </row>
        <row r="1025">
          <cell r="A1025" t="str">
            <v>623/SMADS/2013 DOC 27/11/2013</v>
          </cell>
          <cell r="B1025" t="str">
            <v>2013.0.333.479.4</v>
          </cell>
          <cell r="C1025" t="str">
            <v>adaptação doc 14/08/2018 // 31/10/18 EDITAL 482/2018 - 6024.2018.0009535-7</v>
          </cell>
          <cell r="D1025" t="str">
            <v>SÉ</v>
          </cell>
          <cell r="G1025" t="str">
            <v>012/SMADS/2014</v>
          </cell>
          <cell r="K1025" t="str">
            <v>COORDENAÇÃO REGIONAL DAS OBRAS DE PROMOÇÃO HUMANA - CROPH</v>
          </cell>
          <cell r="L1025" t="str">
            <v>43.473.487/0001-32</v>
          </cell>
          <cell r="M1025" t="str">
            <v>CENTRO DE REFERÊNCIA DO IDOSO - CRECI</v>
          </cell>
          <cell r="N1025" t="str">
            <v>CENTRO DE REFERÊNCIA DA CIDADANIA DO IDOS@ - CRECI@</v>
          </cell>
          <cell r="Y1025">
            <v>400</v>
          </cell>
          <cell r="AC1025">
            <v>41671</v>
          </cell>
          <cell r="AD1025">
            <v>43496</v>
          </cell>
          <cell r="AE1025">
            <v>41670</v>
          </cell>
          <cell r="AG1025" t="str">
            <v>93.10.08.244.3013.8402.3.3.50.39.00.0X - CENTRO DE REFERÊNCIA, PROTEÇÃO E DEFESA DE DIREITOS</v>
          </cell>
          <cell r="AH1025">
            <v>76258.649999999994</v>
          </cell>
        </row>
        <row r="1027">
          <cell r="A1027" t="str">
            <v>018/2016 doc 16/01/2016</v>
          </cell>
          <cell r="B1027" t="str">
            <v>2015.0.322.860.2</v>
          </cell>
          <cell r="C1027" t="str">
            <v>adaptado doc 06/03/2018</v>
          </cell>
          <cell r="D1027" t="str">
            <v>MB</v>
          </cell>
          <cell r="G1027" t="str">
            <v>075/SMADS/2016</v>
          </cell>
          <cell r="K1027" t="str">
            <v>SOCIAL BOM JESUS - SBJ</v>
          </cell>
          <cell r="L1027" t="str">
            <v>47.468.186/0001-71</v>
          </cell>
          <cell r="M1027" t="str">
            <v>SERVIÇO DE ASSISTÊNCIA SOCIAL À FAMÍLIA E PROTEÇÃO SOCIAL BÁSICA NO DOMICÍLIO</v>
          </cell>
          <cell r="N1027" t="str">
            <v>SASF JARDIM ÂNGELA I</v>
          </cell>
          <cell r="Y1027">
            <v>1000</v>
          </cell>
          <cell r="AC1027">
            <v>42491</v>
          </cell>
          <cell r="AD1027">
            <v>44316</v>
          </cell>
          <cell r="AE1027">
            <v>42489</v>
          </cell>
          <cell r="AG1027" t="str">
            <v>93.10.08.244.3023.4309.3.3.50.39.00.0X - PROTEÇÃO SOCIAL ÁS FAMÍLIAS</v>
          </cell>
          <cell r="AH1027">
            <v>72329.539999999994</v>
          </cell>
        </row>
        <row r="1028">
          <cell r="A1028" t="str">
            <v>189/2016 doc 04/11/2016</v>
          </cell>
          <cell r="B1028" t="str">
            <v>2016.0.230.824.8</v>
          </cell>
          <cell r="C1028" t="str">
            <v>ADAPTADO DOC 02/02/2018</v>
          </cell>
          <cell r="D1028" t="str">
            <v>CL</v>
          </cell>
          <cell r="G1028" t="str">
            <v>020/SMADS/2017</v>
          </cell>
          <cell r="K1028" t="str">
            <v>ASSOCIAÇÃO SANTA CECÍLIA</v>
          </cell>
          <cell r="L1028" t="str">
            <v>55.641.468/0001-57</v>
          </cell>
          <cell r="M1028" t="str">
            <v>SERVIÇO DE ASSISTÊNCIA SOCIAL À FAMÍLIA E PROTEÇÃO SOCIAL BÁSICA NO DOMICÍLIO</v>
          </cell>
          <cell r="N1028" t="str">
            <v>SASF CAMPO LIMPO</v>
          </cell>
          <cell r="Y1028">
            <v>1000</v>
          </cell>
          <cell r="AC1028">
            <v>42767</v>
          </cell>
          <cell r="AD1028">
            <v>43496</v>
          </cell>
          <cell r="AE1028">
            <v>42766</v>
          </cell>
          <cell r="AG1028" t="str">
            <v>93.10.08.244.3023.4309.3.3.50.39.00.0X - PROTEÇÃO SOCIAL ÁS FAMÍLIAS</v>
          </cell>
          <cell r="AH1028">
            <v>71344.109999999986</v>
          </cell>
        </row>
        <row r="1029">
          <cell r="A1029" t="str">
            <v>066/2014 DOC 26/04/2014</v>
          </cell>
          <cell r="B1029" t="str">
            <v>2014.0.077.957.6</v>
          </cell>
          <cell r="C1029" t="str">
            <v>ADAPTADO EM 14/04/2018</v>
          </cell>
          <cell r="D1029" t="str">
            <v>CL</v>
          </cell>
          <cell r="G1029" t="str">
            <v>102/SMADS/2014</v>
          </cell>
          <cell r="K1029" t="str">
            <v>UNIÃO DOS MORADORES E DO COMÉRCIO DE PARAISÓPOLIS</v>
          </cell>
          <cell r="L1029" t="str">
            <v>53.820.619/0001-09</v>
          </cell>
          <cell r="M1029" t="str">
            <v>SERVIÇO DE ASSISTÊNCIA SOCIAL À FAMÍLIA E PROTEÇÃO SOCIAL BÁSICA NO DOMICÍLIO</v>
          </cell>
          <cell r="N1029" t="str">
            <v>SASF VILA ANDRADE PARAISÓPOLIS</v>
          </cell>
          <cell r="Y1029">
            <v>1000</v>
          </cell>
          <cell r="AC1029">
            <v>41821</v>
          </cell>
          <cell r="AD1029">
            <v>43646</v>
          </cell>
          <cell r="AE1029">
            <v>41820</v>
          </cell>
          <cell r="AG1029" t="str">
            <v>93.10.08.244.3023.4309.3.3.50.39.00.0X - PROTEÇÃO SOCIAL ÁS FAMÍLIAS</v>
          </cell>
          <cell r="AH1029">
            <v>66117.679999999993</v>
          </cell>
        </row>
        <row r="1030">
          <cell r="A1030" t="str">
            <v>134/2016 DOC 30/07/2016</v>
          </cell>
          <cell r="B1030" t="str">
            <v>2016.0.162.327.1</v>
          </cell>
          <cell r="C1030" t="str">
            <v>ADAPTADO DOC 22/02/2018</v>
          </cell>
          <cell r="D1030" t="str">
            <v>CS</v>
          </cell>
          <cell r="G1030" t="str">
            <v>169/SMADS/2016</v>
          </cell>
          <cell r="K1030" t="str">
            <v>ASSOCIAÇÃO DOS MORADORES DE VILA ARCO IRIS - AMAI</v>
          </cell>
          <cell r="L1030" t="str">
            <v>56.098.460/0001-59</v>
          </cell>
          <cell r="M1030" t="str">
            <v>SERVIÇO DE ASSISTÊNCIA SOCIAL À FAMÍLIA E PROTEÇÃO SOCIAL BÁSICA NO DOMICÍLIO</v>
          </cell>
          <cell r="N1030" t="str">
            <v>SASF GRAJAU IV</v>
          </cell>
          <cell r="Y1030">
            <v>1000</v>
          </cell>
          <cell r="AC1030">
            <v>42681</v>
          </cell>
          <cell r="AD1030">
            <v>44353</v>
          </cell>
          <cell r="AE1030">
            <v>42656</v>
          </cell>
          <cell r="AG1030" t="str">
            <v>93.10.08.244.3023.4309.3.3.50.39.00.0X - PROTEÇÃO SOCIAL ÁS FAMÍLIAS</v>
          </cell>
          <cell r="AH1030">
            <v>69743.909999999989</v>
          </cell>
        </row>
        <row r="1031">
          <cell r="A1031" t="str">
            <v>157/2016 DOC 16/09/2016</v>
          </cell>
          <cell r="B1031" t="str">
            <v>2016.0.178.852.1</v>
          </cell>
          <cell r="C1031" t="str">
            <v>adaptado doc 06/03/2018</v>
          </cell>
          <cell r="D1031" t="str">
            <v>CS</v>
          </cell>
          <cell r="G1031" t="str">
            <v>212/SMADS/2016</v>
          </cell>
          <cell r="K1031" t="str">
            <v>SOCIEDADE AMIGA E ESPORTIVA DO JARDIM COPACABANA</v>
          </cell>
          <cell r="L1031" t="str">
            <v>52.168.804/0001-06</v>
          </cell>
          <cell r="M1031" t="str">
            <v>SERVIÇO DE ASSISTÊNCIA SOCIAL À FAMÍLIA E PROTEÇÃO SOCIAL BÁSICA NO DOMICÍLIO</v>
          </cell>
          <cell r="N1031" t="str">
            <v>SASF CIDADE DUTRA II</v>
          </cell>
          <cell r="Y1031">
            <v>1000</v>
          </cell>
          <cell r="AC1031">
            <v>42736</v>
          </cell>
          <cell r="AD1031">
            <v>44561</v>
          </cell>
          <cell r="AE1031">
            <v>42724</v>
          </cell>
          <cell r="AG1031" t="str">
            <v>93.10.08.244.3023.4309.3.3.50.39.00.0X - PROTEÇÃO SOCIAL ÁS FAMÍLIAS</v>
          </cell>
          <cell r="AH1031">
            <v>61494.049999999996</v>
          </cell>
        </row>
        <row r="1032">
          <cell r="A1032" t="str">
            <v>188/2016 doc 04/11/2016</v>
          </cell>
          <cell r="B1032" t="str">
            <v>2016.0.230.681.4</v>
          </cell>
          <cell r="C1032" t="str">
            <v>adaptado doc 06/03/2018; E 24/03/2018</v>
          </cell>
          <cell r="D1032" t="str">
            <v>CS</v>
          </cell>
          <cell r="G1032" t="str">
            <v>032/SMADS/2017</v>
          </cell>
          <cell r="K1032" t="str">
            <v>SOCIEDADE AMIGA E ESPORTIVA DO JARDIM COPACABANA</v>
          </cell>
          <cell r="L1032" t="str">
            <v>52.168.804/0001-06</v>
          </cell>
          <cell r="M1032" t="str">
            <v>SERVIÇO DE ASSISTÊNCIA SOCIAL À FAMÍLIA E PROTEÇÃO SOCIAL BÁSICA NO DOMICÍLIO</v>
          </cell>
          <cell r="N1032" t="str">
            <v>SASF CIDADE DUTRA I</v>
          </cell>
          <cell r="Y1032">
            <v>1000</v>
          </cell>
          <cell r="AC1032">
            <v>42782</v>
          </cell>
          <cell r="AD1032">
            <v>43511</v>
          </cell>
          <cell r="AE1032">
            <v>42782</v>
          </cell>
          <cell r="AG1032" t="str">
            <v>93.10.08.244.3023.4309.3.3.50.39.00.0X - PROTEÇÃO SOCIAL ÁS FAMÍLIAS</v>
          </cell>
          <cell r="AH1032">
            <v>62727.78</v>
          </cell>
        </row>
        <row r="1033">
          <cell r="A1033" t="str">
            <v>187/2016 doc 04/11/2016</v>
          </cell>
          <cell r="B1033" t="str">
            <v>2016.0.230.684.9</v>
          </cell>
          <cell r="C1033" t="str">
            <v>ADAPTADO 22/02/2018</v>
          </cell>
          <cell r="D1033" t="str">
            <v>CS</v>
          </cell>
          <cell r="G1033" t="str">
            <v>040/SMADS/2017</v>
          </cell>
          <cell r="K1033" t="str">
            <v>ASSOCIAÇÃO DOS MORADORES DE VILA ARCO IRIS - AMAI</v>
          </cell>
          <cell r="L1033" t="str">
            <v>56.098.460/0001-59</v>
          </cell>
          <cell r="M1033" t="str">
            <v>SERVIÇO DE ASSISTÊNCIA SOCIAL À FAMÍLIA E PROTEÇÃO SOCIAL BÁSICA NO DOMICÍLIO</v>
          </cell>
          <cell r="N1033" t="str">
            <v>SASF GRAJAU V</v>
          </cell>
          <cell r="Y1033">
            <v>1000</v>
          </cell>
          <cell r="AC1033">
            <v>42802</v>
          </cell>
          <cell r="AD1033">
            <v>43531</v>
          </cell>
          <cell r="AE1033">
            <v>42802</v>
          </cell>
          <cell r="AG1033" t="str">
            <v>93.10.08.244.3023.4309.3.3.50.39.00.0X - PROTEÇÃO SOCIAL ÁS FAMÍLIAS</v>
          </cell>
          <cell r="AH1033">
            <v>70746.679999999993</v>
          </cell>
        </row>
        <row r="1034">
          <cell r="A1034" t="str">
            <v>170/2016 DOC 22/10/2016</v>
          </cell>
          <cell r="B1034" t="str">
            <v>2016.0.230.823.0</v>
          </cell>
          <cell r="C1034" t="str">
            <v>adaptado doc 19/01/2018</v>
          </cell>
          <cell r="D1034" t="str">
            <v>CL</v>
          </cell>
          <cell r="G1034" t="str">
            <v>015/SMADS/2017</v>
          </cell>
          <cell r="K1034" t="str">
            <v>ASSOCIAÇÃO DE MORADORES DO JARDIM COMERCIAL E ADJACENCIAS</v>
          </cell>
          <cell r="L1034" t="str">
            <v>52.164.233/0001-23</v>
          </cell>
          <cell r="M1034" t="str">
            <v>SERVIÇO DE ASSISTÊNCIA SOCIAL À FAMÍLIA E PROTEÇÃO SOCIAL BÁSICA NO DOMICÍLIO</v>
          </cell>
          <cell r="N1034" t="str">
            <v>SASF CAPÃO REDONDO III</v>
          </cell>
          <cell r="Y1034">
            <v>1000</v>
          </cell>
          <cell r="AC1034">
            <v>42751</v>
          </cell>
          <cell r="AD1034">
            <v>43480</v>
          </cell>
          <cell r="AE1034">
            <v>42751</v>
          </cell>
          <cell r="AG1034" t="str">
            <v>93.10.08.244.3023.4309.3.3.50.39.00.0X - PROTEÇÃO SOCIAL ÁS FAMÍLIAS</v>
          </cell>
          <cell r="AH1034">
            <v>71369.59</v>
          </cell>
        </row>
        <row r="1035">
          <cell r="A1035" t="str">
            <v>149/2016 DOC 27/08/2016</v>
          </cell>
          <cell r="B1035" t="str">
            <v>2016.0.186.069.9</v>
          </cell>
          <cell r="C1035" t="str">
            <v>ADAPTADO DOC 24/03/2018</v>
          </cell>
          <cell r="D1035" t="str">
            <v>IT</v>
          </cell>
          <cell r="G1035" t="str">
            <v>202/SMADS/2016</v>
          </cell>
          <cell r="K1035" t="str">
            <v>PROJETO ESPERANÇA DE SÃO MIGUEL PAULISTA - PROJESP</v>
          </cell>
          <cell r="L1035" t="str">
            <v>66.856.642/0001-03</v>
          </cell>
          <cell r="M1035" t="str">
            <v>SERVIÇO DE ASSISTÊNCIA SOCIAL À FAMÍLIA E PROTEÇÃO SOCIAL BÁSICA NO DOMICÍLIO</v>
          </cell>
          <cell r="N1035" t="str">
            <v>SASF ITAIM PAULISTA II</v>
          </cell>
          <cell r="Y1035">
            <v>1000</v>
          </cell>
          <cell r="AC1035">
            <v>42712</v>
          </cell>
          <cell r="AD1035">
            <v>18969</v>
          </cell>
          <cell r="AE1035">
            <v>42712</v>
          </cell>
          <cell r="AG1035" t="str">
            <v>93.10.08.244.3023.4309.3.3.50.39.00.0X - PROTEÇÃO SOCIAL ÁS FAMÍLIAS</v>
          </cell>
          <cell r="AH1035">
            <v>72282.909999999989</v>
          </cell>
        </row>
        <row r="1036">
          <cell r="A1036" t="str">
            <v>191/2016 DOC 04/11/2016</v>
          </cell>
          <cell r="B1036" t="str">
            <v>2016.0.240.246.5</v>
          </cell>
          <cell r="C1036" t="str">
            <v>adaptado doc 19/04/2018</v>
          </cell>
          <cell r="D1036" t="str">
            <v>IT</v>
          </cell>
          <cell r="G1036" t="str">
            <v>016/SMADS/2017</v>
          </cell>
          <cell r="K1036" t="str">
            <v>MOCA - MOVIMENTO DE ORIENTAÇÃO À CRIANÇA E AO ADOLESCENTE</v>
          </cell>
          <cell r="L1036" t="str">
            <v>73.386.070/0001-01</v>
          </cell>
          <cell r="M1036" t="str">
            <v>SERVIÇO DE ASSISTÊNCIA SOCIAL À FAMÍLIA E PROTEÇÃO SOCIAL BÁSICA NO DOMICÍLIO</v>
          </cell>
          <cell r="N1036" t="str">
            <v>SASF CURUÇÁ - CASA DA FAMÍLIA</v>
          </cell>
          <cell r="Y1036">
            <v>1000</v>
          </cell>
          <cell r="AC1036">
            <v>42767</v>
          </cell>
          <cell r="AD1036">
            <v>43496</v>
          </cell>
          <cell r="AE1036">
            <v>42755</v>
          </cell>
          <cell r="AG1036" t="str">
            <v>93.10.08.244.3023.4309.3.3.50.39.00.0X - PROTEÇÃO SOCIAL ÁS FAMÍLIAS</v>
          </cell>
          <cell r="AH1036">
            <v>72470.259999999995</v>
          </cell>
        </row>
        <row r="1037">
          <cell r="A1037" t="str">
            <v>249/2015 doc 01/09/2015</v>
          </cell>
          <cell r="B1037" t="str">
            <v>2015.0.222.896.0</v>
          </cell>
          <cell r="C1037" t="str">
            <v>adaptado doc 06/02/2018 // 16/10/18 EXTRATO - ADITAMENTO 002/2018, REDUÇÃO DE 321,77, SENDO 328,73 ENCARGOS E PIS, ACRESCIMO DE 6,96 PARA IPTU, A PARTIR DE 01/10/2018</v>
          </cell>
          <cell r="D1037" t="str">
            <v>IQ</v>
          </cell>
          <cell r="G1037" t="str">
            <v>237/SMADS/2015</v>
          </cell>
          <cell r="K1037" t="str">
            <v>ASSOCIAÇÃO DE ASSISTÊNCIA SOCIAL ENY VIEIRA MACHADO</v>
          </cell>
          <cell r="L1037" t="str">
            <v>15.308.663/0001-45</v>
          </cell>
          <cell r="M1037" t="str">
            <v>SERVIÇO DE ASSISTÊNCIA SOCIAL À FAMÍLIA E PROTEÇÃO SOCIAL BÁSICA NO DOMICÍLIO</v>
          </cell>
          <cell r="N1037" t="str">
            <v>SASF PARQUE DO CARMO – BEATO LUIS BIRAGHI</v>
          </cell>
          <cell r="Y1037">
            <v>1000</v>
          </cell>
          <cell r="AC1037">
            <v>42370</v>
          </cell>
          <cell r="AD1037">
            <v>44196</v>
          </cell>
          <cell r="AE1037">
            <v>42368</v>
          </cell>
          <cell r="AG1037" t="str">
            <v>93.10.08.244.3023.4309.3.3.50.39.00.0X - PROTEÇÃO SOCIAL ÁS FAMÍLIAS</v>
          </cell>
          <cell r="AH1037">
            <v>63607.64</v>
          </cell>
        </row>
        <row r="1038">
          <cell r="A1038" t="str">
            <v>116/2016 DOC 15/07/2016</v>
          </cell>
          <cell r="B1038" t="str">
            <v>2016.0.129.171.6</v>
          </cell>
          <cell r="C1038" t="str">
            <v>ADAPTADO DOC 01/02/2018</v>
          </cell>
          <cell r="D1038" t="str">
            <v>MP</v>
          </cell>
          <cell r="G1038" t="str">
            <v>175/SMADS/2016</v>
          </cell>
          <cell r="K1038" t="str">
            <v>MOCA - MOVIMENTO DE ORIENTAÇÃO À CRIANÇA E AO ADOLESCENTE</v>
          </cell>
          <cell r="L1038" t="str">
            <v>73.386.070/0001-01</v>
          </cell>
          <cell r="M1038" t="str">
            <v>SERVIÇO DE ASSISTÊNCIA SOCIAL À FAMÍLIA E PROTEÇÃO SOCIAL BÁSICA NO DOMICÍLIO</v>
          </cell>
          <cell r="N1038" t="str">
            <v>SASF JARDIM HELENA II - CASA DA CONQUISTA</v>
          </cell>
          <cell r="Y1038">
            <v>1000</v>
          </cell>
          <cell r="AC1038">
            <v>42725</v>
          </cell>
          <cell r="AD1038">
            <v>44550</v>
          </cell>
          <cell r="AE1038">
            <v>42657</v>
          </cell>
          <cell r="AG1038" t="str">
            <v>93.10.08.244.3023.4309.3.3.50.39.00.0X - PROTEÇÃO SOCIAL ÁS FAMÍLIAS</v>
          </cell>
          <cell r="AH1038">
            <v>72669.7</v>
          </cell>
        </row>
        <row r="1039">
          <cell r="A1039" t="str">
            <v>199/2016 doc 08/11/2016</v>
          </cell>
          <cell r="B1039" t="str">
            <v>2016.0.236.049.5</v>
          </cell>
          <cell r="C1039" t="str">
            <v>ADAPTADO DOC 02/02/2018</v>
          </cell>
          <cell r="D1039" t="str">
            <v>JT</v>
          </cell>
          <cell r="G1039" t="str">
            <v>014/SMADS/2017</v>
          </cell>
          <cell r="K1039" t="str">
            <v>COORDENAÇÃO REGIONAL DAS OBRAS DE PROMOÇÃO HUMANA - CROPH</v>
          </cell>
          <cell r="L1039" t="str">
            <v>43.473.487/0001-32</v>
          </cell>
          <cell r="M1039" t="str">
            <v>SERVIÇO DE ASSISTÊNCIA SOCIAL À FAMÍLIA E PROTEÇÃO SOCIAL BÁSICA NO DOMICÍLIO</v>
          </cell>
          <cell r="N1039" t="str">
            <v>SASF JAÇANÃ</v>
          </cell>
          <cell r="Y1039">
            <v>1000</v>
          </cell>
          <cell r="AC1039">
            <v>42744</v>
          </cell>
          <cell r="AD1039">
            <v>43473</v>
          </cell>
          <cell r="AE1039">
            <v>42744</v>
          </cell>
          <cell r="AG1039" t="str">
            <v>93.10.08.244.3023.4309.3.3.50.39.00.0X - PROTEÇÃO SOCIAL ÁS FAMÍLIAS</v>
          </cell>
          <cell r="AH1039">
            <v>63336.85</v>
          </cell>
        </row>
        <row r="1040">
          <cell r="A1040" t="str">
            <v>Edital 176/2018 doc 24/03/2018</v>
          </cell>
          <cell r="B1040" t="str">
            <v>6024.2018-0001519-1</v>
          </cell>
          <cell r="C1040" t="str">
            <v xml:space="preserve"> </v>
          </cell>
          <cell r="D1040" t="str">
            <v>JT</v>
          </cell>
          <cell r="G1040" t="str">
            <v>358/SMADS/2018</v>
          </cell>
          <cell r="K1040" t="str">
            <v>ASSOCIAÇÃO DE MULHERES AMIGAS DE JOVA RURAL</v>
          </cell>
          <cell r="L1040" t="str">
            <v>00.346.741/0001-29</v>
          </cell>
          <cell r="M1040" t="str">
            <v>SERVIÇO DE ASSISTÊNCIA SOCIAL À FAMÍLIA E PROTEÇÃO SOCIAL BÁSICA NO DOMICÍLIO</v>
          </cell>
          <cell r="N1040" t="str">
            <v>SASF TREMEMBÉ</v>
          </cell>
          <cell r="Y1040">
            <v>1000</v>
          </cell>
          <cell r="AC1040">
            <v>43297</v>
          </cell>
          <cell r="AD1040">
            <v>45122</v>
          </cell>
          <cell r="AE1040">
            <v>43300</v>
          </cell>
          <cell r="AG1040" t="str">
            <v>93.10.08.244.3023.4309.3.3.50.39.00.0X - PROTEÇÃO SOCIAL ÁS FAMÍLIAS</v>
          </cell>
          <cell r="AH1040">
            <v>60744.39</v>
          </cell>
        </row>
        <row r="1041">
          <cell r="A1041" t="str">
            <v>178/2016 doc 27/10/2016</v>
          </cell>
          <cell r="B1041" t="str">
            <v>2016.0.232.915.6</v>
          </cell>
          <cell r="C1041" t="str">
            <v>adaptado - colaboração 01/01/2018 doc 16/01/2018</v>
          </cell>
          <cell r="D1041" t="str">
            <v>PE</v>
          </cell>
          <cell r="G1041" t="str">
            <v>025/SMADS/2017</v>
          </cell>
          <cell r="K1041" t="str">
            <v>CENTRO SOCIAL BOM JESUS DE CANGAIBA</v>
          </cell>
          <cell r="L1041" t="str">
            <v>43.384.635/0001-42</v>
          </cell>
          <cell r="M1041" t="str">
            <v>SERVIÇO DE ASSISTÊNCIA SOCIAL À FAMÍLIA E PROTEÇÃO SOCIAL BÁSICA NO DOMICÍLIO</v>
          </cell>
          <cell r="N1041" t="str">
            <v>SASF CANGAIBA</v>
          </cell>
          <cell r="Y1041">
            <v>1000</v>
          </cell>
          <cell r="AC1041">
            <v>42767</v>
          </cell>
          <cell r="AD1041">
            <v>43496</v>
          </cell>
          <cell r="AE1041">
            <v>42766</v>
          </cell>
          <cell r="AG1041" t="str">
            <v>93.10.08.244.3023.4309.3.3.50.39.00.0X - PROTEÇÃO SOCIAL ÁS FAMÍLIAS</v>
          </cell>
          <cell r="AH1041">
            <v>73146.679999999993</v>
          </cell>
        </row>
        <row r="1042">
          <cell r="A1042" t="str">
            <v>020/2016 - doc 16/01/2016</v>
          </cell>
          <cell r="B1042" t="str">
            <v>2015.0.322.862.9</v>
          </cell>
          <cell r="C1042" t="str">
            <v>adaptado doc 06/03/2018</v>
          </cell>
          <cell r="D1042" t="str">
            <v>MB</v>
          </cell>
          <cell r="G1042" t="str">
            <v>063/SMADS/2016</v>
          </cell>
          <cell r="K1042" t="str">
            <v>SOCIAL BOM JESUS - SBJ</v>
          </cell>
          <cell r="L1042" t="str">
            <v>47.468.186/0001-71</v>
          </cell>
          <cell r="M1042" t="str">
            <v>SERVIÇO DE ASSISTÊNCIA SOCIAL À FAMÍLIA E PROTEÇÃO SOCIAL BÁSICA NO DOMICÍLIO</v>
          </cell>
          <cell r="N1042" t="str">
            <v>SASF JARDIM ÂNGELA II</v>
          </cell>
          <cell r="Y1042">
            <v>1000</v>
          </cell>
          <cell r="AC1042">
            <v>42491</v>
          </cell>
          <cell r="AD1042">
            <v>44316</v>
          </cell>
          <cell r="AE1042">
            <v>42489</v>
          </cell>
          <cell r="AG1042" t="str">
            <v>93.10.08.244.3023.4309.3.3.50.39.00.0X - PROTEÇÃO SOCIAL ÁS FAMÍLIAS</v>
          </cell>
          <cell r="AH1042">
            <v>72146.679999999993</v>
          </cell>
        </row>
        <row r="1043">
          <cell r="A1043" t="str">
            <v xml:space="preserve"> edital 257/2018 doc 25/05/2018, retificado em 09/06/2018</v>
          </cell>
          <cell r="B1043" t="str">
            <v>6024.2018/0003324-6</v>
          </cell>
          <cell r="C1043" t="str">
            <v>03/10/2018 - DESPACHO AUTORIZATÓRIO HOMOLOGAÇÃO DA PARCERIA</v>
          </cell>
          <cell r="D1043" t="str">
            <v>MB</v>
          </cell>
          <cell r="G1043" t="str">
            <v>524/SMADS/2018</v>
          </cell>
          <cell r="K1043" t="str">
            <v>MOVIMENTO COMUNITÁRIO DE VILA REMO</v>
          </cell>
          <cell r="L1043" t="str">
            <v>47.084.603/0001-82</v>
          </cell>
          <cell r="M1043" t="str">
            <v>SERVIÇO DE ASSISTÊNCIA SOCIAL À FAMÍLIA E PROTEÇÃO SOCIAL BÁSICA NO DOMICÍLIO</v>
          </cell>
          <cell r="N1043" t="str">
            <v>SASF SÃO LUIZ II</v>
          </cell>
          <cell r="Y1043">
            <v>1000</v>
          </cell>
          <cell r="AC1043">
            <v>43375</v>
          </cell>
          <cell r="AD1043">
            <v>45200</v>
          </cell>
          <cell r="AE1043">
            <v>43381</v>
          </cell>
          <cell r="AG1043" t="str">
            <v>93.10.08.244.3023.4309.3.3.50.39.00.0X - PROTEÇÃO SOCIAL ÁS FAMÍLIAS</v>
          </cell>
          <cell r="AH1043">
            <v>61232.41</v>
          </cell>
        </row>
        <row r="1044">
          <cell r="A1044" t="str">
            <v>026/2016 DOC 23/01/2016</v>
          </cell>
          <cell r="B1044" t="str">
            <v>2016.0.006.985.8</v>
          </cell>
          <cell r="C1044" t="str">
            <v>adaptado doc 11/08/2018</v>
          </cell>
          <cell r="D1044" t="str">
            <v>BT</v>
          </cell>
          <cell r="G1044" t="str">
            <v>069/SMADS/2016</v>
          </cell>
          <cell r="K1044" t="str">
            <v>LIGA DAS SENHORAS CATÓLICAS DE SÃO PAULO</v>
          </cell>
          <cell r="L1044" t="str">
            <v>60.597.044/0001-72</v>
          </cell>
          <cell r="M1044" t="str">
            <v>SERVIÇO DE ASSISTÊNCIA SOCIAL À FAMÍLIA E PROTEÇÃO SOCIAL BÁSICA NO DOMICÍLIO</v>
          </cell>
          <cell r="N1044" t="str">
            <v>SASF RAPOSO TAVARES</v>
          </cell>
          <cell r="Y1044">
            <v>1000</v>
          </cell>
          <cell r="AC1044">
            <v>42491</v>
          </cell>
          <cell r="AD1044">
            <v>44316</v>
          </cell>
          <cell r="AE1044">
            <v>42489</v>
          </cell>
          <cell r="AG1044" t="str">
            <v>93.10.08.244.3023.4309.3.3.50.39.00.0X - PROTEÇÃO SOCIAL ÁS FAMÍLIAS</v>
          </cell>
          <cell r="AH1044">
            <v>58336.85</v>
          </cell>
        </row>
        <row r="1045">
          <cell r="A1045" t="str">
            <v>351/2015 doc 18/11/2015</v>
          </cell>
          <cell r="B1045" t="str">
            <v>2015.0.327.380.2</v>
          </cell>
          <cell r="C1045" t="str">
            <v>ADAPTADO DOC 24/03/2018</v>
          </cell>
          <cell r="D1045" t="str">
            <v>CS</v>
          </cell>
          <cell r="G1045" t="str">
            <v>082/SMADS/2016</v>
          </cell>
          <cell r="K1045" t="str">
            <v>INSTITUTO ANCHIETA GRAJAU</v>
          </cell>
          <cell r="L1045" t="str">
            <v>00.142.507/0001-80</v>
          </cell>
          <cell r="M1045" t="str">
            <v>SERVIÇO DE ASSISTÊNCIA SOCIAL À FAMÍLIA E PROTEÇÃO SOCIAL BÁSICA NO DOMICÍLIO</v>
          </cell>
          <cell r="N1045" t="str">
            <v>SASF GRAJAÚ II</v>
          </cell>
          <cell r="Y1045">
            <v>1000</v>
          </cell>
          <cell r="AC1045">
            <v>42491</v>
          </cell>
          <cell r="AD1045">
            <v>44316</v>
          </cell>
          <cell r="AE1045">
            <v>42489</v>
          </cell>
          <cell r="AG1045" t="str">
            <v>93.10.08.244.3023.4309.3.3.50.39.00.0X - PROTEÇÃO SOCIAL ÁS FAMÍLIAS</v>
          </cell>
          <cell r="AH1045">
            <v>70605.359999999986</v>
          </cell>
        </row>
        <row r="1046">
          <cell r="A1046" t="str">
            <v>367/2015 DOC 07/01/2016</v>
          </cell>
          <cell r="B1046" t="str">
            <v>2015.0.322.590.5</v>
          </cell>
          <cell r="C1046" t="str">
            <v>ADAPTADO DOC 31/01/2018</v>
          </cell>
          <cell r="D1046" t="str">
            <v>PA</v>
          </cell>
          <cell r="G1046" t="str">
            <v>055/SMADS/2016</v>
          </cell>
          <cell r="K1046" t="str">
            <v>ASSOCIAÇÃO BENEFICENTE VIVENDA DA CRIANÇA</v>
          </cell>
          <cell r="L1046" t="str">
            <v>61.577.110/0001-05</v>
          </cell>
          <cell r="M1046" t="str">
            <v>SERVIÇO DE ASSISTÊNCIA SOCIAL À FAMÍLIA E PROTEÇÃO SOCIAL BÁSICA NO DOMICÍLIO</v>
          </cell>
          <cell r="N1046" t="str">
            <v>SASF VIVENDA DA CRIANÇA</v>
          </cell>
          <cell r="Y1046">
            <v>1000</v>
          </cell>
          <cell r="AC1046">
            <v>42491</v>
          </cell>
          <cell r="AD1046">
            <v>44316</v>
          </cell>
          <cell r="AE1046">
            <v>42489</v>
          </cell>
          <cell r="AG1046" t="str">
            <v>93.10.08.244.3023.4309.3.3.50.39.00.0X - PROTEÇÃO SOCIAL ÁS FAMÍLIAS</v>
          </cell>
          <cell r="AH1046">
            <v>58336.85</v>
          </cell>
        </row>
        <row r="1047">
          <cell r="A1047" t="str">
            <v>071/2015 DOC 20/03/2015</v>
          </cell>
          <cell r="B1047" t="str">
            <v>2015.0.064.908.9</v>
          </cell>
          <cell r="C1047" t="str">
            <v>ADAPTADO DOC 07/07/2018</v>
          </cell>
          <cell r="D1047" t="str">
            <v>MB</v>
          </cell>
          <cell r="G1047" t="str">
            <v>030/SMADS/2015</v>
          </cell>
          <cell r="K1047" t="str">
            <v>MOVIMENTO COMUNITÁRIO DE VILA REMO</v>
          </cell>
          <cell r="L1047" t="str">
            <v>47.084.603/0001-82</v>
          </cell>
          <cell r="M1047" t="str">
            <v>SERVIÇO DE ASSISTÊNCIA SOCIAL À FAMÍLIA E PROTEÇÃO SOCIAL BÁSICA NO DOMICÍLIO</v>
          </cell>
          <cell r="N1047" t="str">
            <v>SASF JARDIM SÃO LUIZ I</v>
          </cell>
          <cell r="Y1047">
            <v>1000</v>
          </cell>
          <cell r="AC1047">
            <v>42125</v>
          </cell>
          <cell r="AD1047">
            <v>43951</v>
          </cell>
          <cell r="AE1047">
            <v>42124</v>
          </cell>
          <cell r="AG1047" t="str">
            <v>93.10.08.244.3023.4309.3.3.50.39.00.0X - PROTEÇÃO SOCIAL ÁS FAMÍLIAS</v>
          </cell>
          <cell r="AH1047">
            <v>61997.46</v>
          </cell>
        </row>
        <row r="1048">
          <cell r="A1048" t="str">
            <v>047/2016 doc 16/03/2016</v>
          </cell>
          <cell r="B1048" t="str">
            <v>2016.0.053.050.4</v>
          </cell>
          <cell r="C1048" t="str">
            <v>ADAPTADO 09/02/2018</v>
          </cell>
          <cell r="D1048" t="str">
            <v>SM</v>
          </cell>
          <cell r="G1048" t="str">
            <v>087/SMADS/2016</v>
          </cell>
          <cell r="K1048" t="str">
            <v>ASSOCIAÇÃO COMUNITÁRIA E BENEFICENTE PADRE JOSÉ AUGUSTO MACHADO MOREIRA</v>
          </cell>
          <cell r="L1048" t="str">
            <v>65.887.382/0001-62</v>
          </cell>
          <cell r="M1048" t="str">
            <v>SERVIÇO DE ASSISTÊNCIA SOCIAL À FAMÍLIA E PROTEÇÃO SOCIAL BÁSICA NO DOMICÍLIO</v>
          </cell>
          <cell r="N1048" t="str">
            <v>SASF SÃO RAFAEL</v>
          </cell>
          <cell r="Y1048">
            <v>1000</v>
          </cell>
          <cell r="AC1048">
            <v>42491</v>
          </cell>
          <cell r="AD1048">
            <v>44316</v>
          </cell>
          <cell r="AE1048">
            <v>42489</v>
          </cell>
          <cell r="AG1048" t="str">
            <v>93.10.08.244.3023.4309.3.3.50.39.00.0X - PROTEÇÃO SOCIAL ÁS FAMÍLIAS</v>
          </cell>
          <cell r="AH1048">
            <v>58336.85</v>
          </cell>
        </row>
        <row r="1049">
          <cell r="A1049" t="str">
            <v>366/2015 doc 07/01/2016</v>
          </cell>
          <cell r="B1049" t="str">
            <v>2015.0.322.585.9</v>
          </cell>
          <cell r="C1049" t="str">
            <v>ADAPTADO DOC 31/01/2018</v>
          </cell>
          <cell r="D1049" t="str">
            <v>PA</v>
          </cell>
          <cell r="G1049" t="str">
            <v>052/SMADS/2016</v>
          </cell>
          <cell r="K1049" t="str">
            <v>ASSOCIAÇÃO PROBRASIL</v>
          </cell>
          <cell r="L1049" t="str">
            <v>03.783.381/0001-10</v>
          </cell>
          <cell r="M1049" t="str">
            <v>SERVIÇO DE ASSISTÊNCIA SOCIAL À FAMÍLIA E PROTEÇÃO SOCIAL BÁSICA NO DOMICÍLIO</v>
          </cell>
          <cell r="N1049" t="str">
            <v xml:space="preserve">SASF PROBRASIL </v>
          </cell>
          <cell r="Y1049">
            <v>1000</v>
          </cell>
          <cell r="AC1049">
            <v>42491</v>
          </cell>
          <cell r="AD1049">
            <v>44316</v>
          </cell>
          <cell r="AE1049">
            <v>42485</v>
          </cell>
          <cell r="AG1049" t="str">
            <v>93.10.08.244.3023.4309.3.3.50.39.00.0X - PROTEÇÃO SOCIAL ÁS FAMÍLIAS</v>
          </cell>
          <cell r="AH1049">
            <v>67146.679999999993</v>
          </cell>
        </row>
        <row r="1050">
          <cell r="A1050" t="str">
            <v>363/2015 DOC 07/01/2016</v>
          </cell>
          <cell r="B1050" t="str">
            <v>2015.0.310.285.4</v>
          </cell>
          <cell r="C1050" t="str">
            <v>ADAPTADO DOC 02/02/2018</v>
          </cell>
          <cell r="D1050" t="str">
            <v>G</v>
          </cell>
          <cell r="G1050" t="str">
            <v>076/SMADS/2016</v>
          </cell>
          <cell r="K1050" t="str">
            <v>ASSOCIAÇÃO DE VOLUNTÁRIOS INTEGRADOS NO BRASIL - AVIB</v>
          </cell>
          <cell r="L1050" t="str">
            <v>01.014.623/0001-86</v>
          </cell>
          <cell r="M1050" t="str">
            <v>SERVIÇO DE ASSISTÊNCIA SOCIAL À FAMÍLIA E PROTEÇÃO SOCIAL BÁSICA NO DOMICÍLIO</v>
          </cell>
          <cell r="N1050" t="str">
            <v>SASF AVIB</v>
          </cell>
          <cell r="Y1050">
            <v>1000</v>
          </cell>
          <cell r="AC1050">
            <v>42491</v>
          </cell>
          <cell r="AD1050">
            <v>44316</v>
          </cell>
          <cell r="AE1050">
            <v>42489</v>
          </cell>
          <cell r="AG1050" t="str">
            <v>93.10.08.244.3023.4309.3.3.50.39.00.0X - PROTEÇÃO SOCIAL ÁS FAMÍLIAS</v>
          </cell>
          <cell r="AH1050">
            <v>72246.759999999995</v>
          </cell>
        </row>
        <row r="1051">
          <cell r="A1051" t="str">
            <v>370/2015 doc 07/01/2016</v>
          </cell>
          <cell r="B1051" t="str">
            <v>2015.0.333.824.6</v>
          </cell>
          <cell r="C1051" t="str">
            <v>ADAPTADO DOC 17/02/2018</v>
          </cell>
          <cell r="D1051" t="str">
            <v>G</v>
          </cell>
          <cell r="G1051" t="str">
            <v>046/SMADS/2016</v>
          </cell>
          <cell r="K1051" t="str">
            <v>PROJETO CULTURAL EDUCACIONAL NOVO PANTANAL - PROCEDU</v>
          </cell>
          <cell r="L1051" t="str">
            <v>08.926.150/0001-32</v>
          </cell>
          <cell r="M1051" t="str">
            <v>SERVIÇO DE ASSISTÊNCIA SOCIAL À FAMÍLIA E PROTEÇÃO SOCIAL BÁSICA NO DOMICÍLIO</v>
          </cell>
          <cell r="N1051" t="str">
            <v>SASF GUAIANASES</v>
          </cell>
          <cell r="Y1051">
            <v>1000</v>
          </cell>
          <cell r="AC1051">
            <v>42471</v>
          </cell>
          <cell r="AD1051">
            <v>44296</v>
          </cell>
          <cell r="AE1051">
            <v>42471</v>
          </cell>
          <cell r="AG1051" t="str">
            <v>93.10.08.244.3023.4309.3.3.50.39.00.0X - PROTEÇÃO SOCIAL ÁS FAMÍLIAS</v>
          </cell>
          <cell r="AH1051">
            <v>73646.679999999993</v>
          </cell>
        </row>
        <row r="1052">
          <cell r="A1052" t="str">
            <v>021/2016 DOC 19/01/2016</v>
          </cell>
          <cell r="B1052" t="str">
            <v>2015.0.322.864.5</v>
          </cell>
          <cell r="C1052" t="str">
            <v>adaptado doc 06/03/2018</v>
          </cell>
          <cell r="D1052" t="str">
            <v>MB</v>
          </cell>
          <cell r="G1052" t="str">
            <v>071/SMADS/2016</v>
          </cell>
          <cell r="K1052" t="str">
            <v>SOCIEDADE SANTOS MÁRTIRES</v>
          </cell>
          <cell r="L1052" t="str">
            <v>60.731.569/0001-59</v>
          </cell>
          <cell r="M1052" t="str">
            <v>SERVIÇO DE ASSISTÊNCIA SOCIAL À FAMÍLIA E PROTEÇÃO SOCIAL BÁSICA NO DOMICÍLIO</v>
          </cell>
          <cell r="N1052" t="str">
            <v>SASF JARDIM ÂNGELA III</v>
          </cell>
          <cell r="Y1052">
            <v>1000</v>
          </cell>
          <cell r="AC1052">
            <v>42491</v>
          </cell>
          <cell r="AD1052">
            <v>44316</v>
          </cell>
          <cell r="AE1052">
            <v>42489</v>
          </cell>
          <cell r="AG1052" t="str">
            <v>93.10.08.244.3023.4309.3.3.50.39.00.0X - PROTEÇÃO SOCIAL ÁS FAMÍLIAS</v>
          </cell>
          <cell r="AH1052">
            <v>60339.85</v>
          </cell>
        </row>
        <row r="1053">
          <cell r="A1053" t="str">
            <v>019/2016 doc 16/01/2016</v>
          </cell>
          <cell r="B1053" t="str">
            <v>2015.0.322.859.9</v>
          </cell>
          <cell r="C1053" t="str">
            <v>adaptado doc 06/03/2018</v>
          </cell>
          <cell r="D1053" t="str">
            <v>MB</v>
          </cell>
          <cell r="G1053" t="str">
            <v>081/SMADS/2016</v>
          </cell>
          <cell r="K1053" t="str">
            <v>SOCIEDADE SANTOS MÁRTIRES</v>
          </cell>
          <cell r="L1053" t="str">
            <v>60.731.569/0001-59</v>
          </cell>
          <cell r="M1053" t="str">
            <v>SERVIÇO DE ASSISTÊNCIA SOCIAL À FAMÍLIA E PROTEÇÃO SOCIAL BÁSICA NO DOMICÍLIO</v>
          </cell>
          <cell r="N1053" t="str">
            <v>SASF JARDIM ÂNGELA IV</v>
          </cell>
          <cell r="Y1053">
            <v>1000</v>
          </cell>
          <cell r="AC1053">
            <v>42491</v>
          </cell>
          <cell r="AD1053">
            <v>44316</v>
          </cell>
          <cell r="AE1053">
            <v>42489</v>
          </cell>
          <cell r="AG1053" t="str">
            <v>93.10.08.244.3023.4309.3.3.50.39.00.0X - PROTEÇÃO SOCIAL ÁS FAMÍLIAS</v>
          </cell>
          <cell r="AH1053">
            <v>61402.89</v>
          </cell>
        </row>
        <row r="1054">
          <cell r="A1054" t="str">
            <v>105/2016 DOC 09/06/2016</v>
          </cell>
          <cell r="B1054" t="str">
            <v>2016.0.080.149.4</v>
          </cell>
          <cell r="C1054" t="str">
            <v>ADAPTADO DOC 02/02/2018</v>
          </cell>
          <cell r="D1054" t="str">
            <v>CL</v>
          </cell>
          <cell r="G1054" t="str">
            <v>150/SMADS/2016</v>
          </cell>
          <cell r="K1054" t="str">
            <v>ASSOCIAÇÃO SANTA CECÍLIA</v>
          </cell>
          <cell r="L1054" t="str">
            <v>55.641.468/0001-57</v>
          </cell>
          <cell r="M1054" t="str">
            <v>SERVIÇO DE ASSISTÊNCIA SOCIAL À FAMÍLIA E PROTEÇÃO SOCIAL BÁSICA NO DOMICÍLIO</v>
          </cell>
          <cell r="N1054" t="str">
            <v>SASF CAPÃO REDONDO I</v>
          </cell>
          <cell r="Y1054">
            <v>1000</v>
          </cell>
          <cell r="AC1054">
            <v>42629</v>
          </cell>
          <cell r="AD1054">
            <v>44454</v>
          </cell>
          <cell r="AE1054">
            <v>42627</v>
          </cell>
          <cell r="AG1054" t="str">
            <v>93.10.08.244.3023.4309.3.3.50.39.00.0X - PROTEÇÃO SOCIAL ÁS FAMÍLIAS</v>
          </cell>
          <cell r="AH1054">
            <v>73096.679999999993</v>
          </cell>
        </row>
        <row r="1055">
          <cell r="A1055" t="str">
            <v>030/2016 DOC 30/01/2016</v>
          </cell>
          <cell r="B1055" t="str">
            <v>2016.0.014.718.2</v>
          </cell>
          <cell r="C1055" t="str">
            <v>ADAPTADO DOC 17/02/2018</v>
          </cell>
          <cell r="D1055" t="str">
            <v>CT</v>
          </cell>
          <cell r="G1055" t="str">
            <v>077/SMADS/2016</v>
          </cell>
          <cell r="K1055" t="str">
            <v>AÇÃO COMUNITÁRIA SENHOR SANTO CRISTO</v>
          </cell>
          <cell r="L1055" t="str">
            <v>57.854.473/0001-73</v>
          </cell>
          <cell r="M1055" t="str">
            <v>SERVIÇO DE ASSISTÊNCIA SOCIAL À FAMÍLIA E PROTEÇÃO SOCIAL BÁSICA NO DOMICÍLIO</v>
          </cell>
          <cell r="N1055" t="str">
            <v>SASF CIDADE TIRADENTES</v>
          </cell>
          <cell r="Y1055">
            <v>1000</v>
          </cell>
          <cell r="AC1055">
            <v>42491</v>
          </cell>
          <cell r="AD1055">
            <v>44316</v>
          </cell>
          <cell r="AE1055">
            <v>42489</v>
          </cell>
          <cell r="AG1055" t="str">
            <v>93.10.08.244.3023.4309.3.3.50.39.00.0X - PROTEÇÃO SOCIAL ÁS FAMÍLIAS</v>
          </cell>
          <cell r="AH1055">
            <v>71000.92</v>
          </cell>
        </row>
        <row r="1056">
          <cell r="A1056" t="str">
            <v>365/2015 doc 16/02/2015</v>
          </cell>
          <cell r="B1056" t="str">
            <v>2015.0.322.588.3</v>
          </cell>
          <cell r="C1056" t="str">
            <v>ADAPTADO DOC 31/01/2018</v>
          </cell>
          <cell r="D1056" t="str">
            <v>PA</v>
          </cell>
          <cell r="G1056" t="str">
            <v>073/SMADS/2016</v>
          </cell>
          <cell r="K1056" t="str">
            <v>CENTRO DE OBRAS SOCIAIS NOSSA SENHORA DAS GRAÇAS DA CAPELA DO SOCORRO - CONOSCO</v>
          </cell>
          <cell r="L1056" t="str">
            <v>02.970.204/0001-80</v>
          </cell>
          <cell r="M1056" t="str">
            <v>SERVIÇO DE ASSISTÊNCIA SOCIAL À FAMÍLIA E PROTEÇÃO SOCIAL BÁSICA NO DOMICÍLIO</v>
          </cell>
          <cell r="N1056" t="str">
            <v>SASF CONOSCO</v>
          </cell>
          <cell r="Y1056">
            <v>1000</v>
          </cell>
          <cell r="AC1056">
            <v>42491</v>
          </cell>
          <cell r="AD1056">
            <v>44316</v>
          </cell>
          <cell r="AE1056">
            <v>42489</v>
          </cell>
          <cell r="AG1056" t="str">
            <v>93.10.08.244.3023.4309.3.3.50.39.00.0X - PROTEÇÃO SOCIAL ÁS FAMÍLIAS</v>
          </cell>
          <cell r="AH1056">
            <v>67146.679999999993</v>
          </cell>
        </row>
        <row r="1057">
          <cell r="A1057" t="str">
            <v>104/2016 doc 09/06/2016</v>
          </cell>
          <cell r="B1057" t="str">
            <v>2016.0.094.624.7</v>
          </cell>
          <cell r="C1057" t="str">
            <v>ADAPTADO DOC 17/02/2018</v>
          </cell>
          <cell r="D1057" t="str">
            <v>CT</v>
          </cell>
          <cell r="G1057" t="str">
            <v>145/SMADS/2016</v>
          </cell>
          <cell r="K1057" t="str">
            <v>MOCA - MOVIMENTO DE ORIENTAÇÃO A CRIANÇA E AO ADOLESCENTE</v>
          </cell>
          <cell r="L1057" t="str">
            <v>73.386.070/0001-01</v>
          </cell>
          <cell r="M1057" t="str">
            <v>SERVIÇO DE ASSISTÊNCIA SOCIAL À FAMÍLIA E PROTEÇÃO SOCIAL BÁSICA NO DOMICÍLIO</v>
          </cell>
          <cell r="N1057" t="str">
            <v>SASF CIDADE TIRADENTES</v>
          </cell>
          <cell r="Y1057">
            <v>1000</v>
          </cell>
          <cell r="AC1057">
            <v>42619</v>
          </cell>
          <cell r="AD1057">
            <v>44444</v>
          </cell>
          <cell r="AE1057">
            <v>42619</v>
          </cell>
          <cell r="AG1057" t="str">
            <v>93.10.08.244.3023.4309.3.3.50.39.00.0X - PROTEÇÃO SOCIAL ÁS FAMÍLIAS</v>
          </cell>
          <cell r="AH1057">
            <v>71483.62999999999</v>
          </cell>
        </row>
        <row r="1058">
          <cell r="A1058" t="str">
            <v>002/2016 DOC 14/01/2016</v>
          </cell>
          <cell r="B1058" t="str">
            <v>2015.0.322.390.2</v>
          </cell>
          <cell r="C1058" t="str">
            <v>ADAPTAÇÃO 09/02/2018</v>
          </cell>
          <cell r="D1058" t="str">
            <v>MP</v>
          </cell>
          <cell r="G1058" t="str">
            <v>070/SMADS/2016</v>
          </cell>
          <cell r="K1058" t="str">
            <v>ASSOCIAÇÃO COMUNITÁRIA DAS MULHERES DO MOVIMENTO SEM TERRA DE ERMELINO MATARAZZO</v>
          </cell>
          <cell r="L1058" t="str">
            <v>68.478.791/0001-01</v>
          </cell>
          <cell r="M1058" t="str">
            <v>SERVIÇO DE ASSISTÊNCIA SOCIAL À FAMÍLIA E PROTEÇÃO SOCIAL BÁSICA NO DOMICÍLIO</v>
          </cell>
          <cell r="N1058" t="str">
            <v>SASF JACUI I - NEUZA AVELINO</v>
          </cell>
          <cell r="Y1058">
            <v>1000</v>
          </cell>
          <cell r="AC1058">
            <v>42491</v>
          </cell>
          <cell r="AD1058">
            <v>44316</v>
          </cell>
          <cell r="AE1058">
            <v>42489</v>
          </cell>
          <cell r="AG1058" t="str">
            <v>93.10.08.244.3023.4309.3.3.50.39.00.0X - PROTEÇÃO SOCIAL ÁS FAMÍLIAS</v>
          </cell>
          <cell r="AH1058">
            <v>67146.679999999993</v>
          </cell>
        </row>
        <row r="1059">
          <cell r="A1059" t="str">
            <v>023/2016 doc 23/01/2016</v>
          </cell>
          <cell r="B1059" t="str">
            <v>2016.0.000.507.8</v>
          </cell>
          <cell r="C1059" t="str">
            <v>adaptação doc 25/01/2018</v>
          </cell>
          <cell r="D1059" t="str">
            <v>JÁ</v>
          </cell>
          <cell r="G1059" t="str">
            <v>057/SMADS/2016</v>
          </cell>
          <cell r="K1059" t="str">
            <v>AME</v>
          </cell>
          <cell r="L1059" t="str">
            <v>43.896.505/0001-99</v>
          </cell>
          <cell r="M1059" t="str">
            <v>SERVIÇO DE ASSISTÊNCIA SOCIAL À FAMÍLIA E PROTEÇÃO SOCIAL BÁSICA NO DOMICÍLIO</v>
          </cell>
          <cell r="N1059" t="str">
            <v>SASF AME</v>
          </cell>
          <cell r="Y1059">
            <v>1000</v>
          </cell>
          <cell r="AC1059">
            <v>42491</v>
          </cell>
          <cell r="AD1059">
            <v>44316</v>
          </cell>
          <cell r="AE1059">
            <v>42489</v>
          </cell>
          <cell r="AG1059" t="str">
            <v>93.10.08.244.3023.4309.3.3.50.39.00.0X - PROTEÇÃO SOCIAL ÁS FAMÍLIAS</v>
          </cell>
          <cell r="AH1059">
            <v>58336.85</v>
          </cell>
        </row>
        <row r="1060">
          <cell r="A1060" t="str">
            <v>197/2014 DOC 19/11/2014</v>
          </cell>
          <cell r="B1060" t="str">
            <v>2014.0.310.757.9</v>
          </cell>
          <cell r="C1060" t="str">
            <v>ADAPTADO DOC 24/03/2018</v>
          </cell>
          <cell r="D1060" t="str">
            <v>CS</v>
          </cell>
          <cell r="G1060" t="str">
            <v>118/SMADS/2015</v>
          </cell>
          <cell r="K1060" t="str">
            <v>INSTITUTO ANCHIETA GRAJAU</v>
          </cell>
          <cell r="L1060" t="str">
            <v>00.142.507/0001-80</v>
          </cell>
          <cell r="M1060" t="str">
            <v>SERVIÇO DE ASSISTÊNCIA SOCIAL À FAMÍLIA E PROTEÇÃO SOCIAL BÁSICA NO DOMICÍLIO</v>
          </cell>
          <cell r="N1060" t="str">
            <v>SASF GRAJAU III</v>
          </cell>
          <cell r="Y1060">
            <v>1000</v>
          </cell>
          <cell r="AC1060">
            <v>42199</v>
          </cell>
          <cell r="AD1060">
            <v>44025</v>
          </cell>
          <cell r="AE1060">
            <v>42199</v>
          </cell>
          <cell r="AG1060" t="str">
            <v>93.10.08.244.3023.4309.3.3.50.39.00.0X - PROTEÇÃO SOCIAL ÁS FAMÍLIAS</v>
          </cell>
          <cell r="AH1060">
            <v>67146.679999999993</v>
          </cell>
        </row>
        <row r="1061">
          <cell r="A1061" t="str">
            <v>373/2015 DOC 07/01/2016</v>
          </cell>
          <cell r="B1061" t="str">
            <v>2015.0.327.378.0</v>
          </cell>
          <cell r="C1061" t="str">
            <v>adaptado doc 06/03/2018</v>
          </cell>
          <cell r="D1061" t="str">
            <v>CS</v>
          </cell>
          <cell r="G1061" t="str">
            <v>062/SMADS/2016</v>
          </cell>
          <cell r="K1061" t="str">
            <v>CENTRO COMUNITÁRIO JARDIM AUTÓDROMO</v>
          </cell>
          <cell r="L1061" t="str">
            <v>57.184.723/0001-05</v>
          </cell>
          <cell r="M1061" t="str">
            <v>SERVIÇO DE ASSISTÊNCIA SOCIAL À FAMÍLIA E PROTEÇÃO SOCIAL BÁSICA NO DOMICÍLIO</v>
          </cell>
          <cell r="N1061" t="str">
            <v>SASF GRAJAÚ I</v>
          </cell>
          <cell r="Y1061">
            <v>1000</v>
          </cell>
          <cell r="AC1061">
            <v>42491</v>
          </cell>
          <cell r="AD1061">
            <v>44316</v>
          </cell>
          <cell r="AE1061">
            <v>42489</v>
          </cell>
          <cell r="AG1061" t="str">
            <v>93.10.08.244.3023.4309.3.3.50.39.00.0X - PROTEÇÃO SOCIAL ÁS FAMÍLIAS</v>
          </cell>
          <cell r="AH1061">
            <v>60436.85</v>
          </cell>
        </row>
        <row r="1062">
          <cell r="A1062" t="str">
            <v>016/2016 doc 14/01/2016</v>
          </cell>
          <cell r="B1062" t="str">
            <v>2016.0.001.621.5</v>
          </cell>
          <cell r="C1062" t="str">
            <v>ADAPTADO DOC 02/02/2018</v>
          </cell>
          <cell r="D1062" t="str">
            <v>AF</v>
          </cell>
          <cell r="G1062" t="str">
            <v>056/SMADS/2016</v>
          </cell>
          <cell r="K1062" t="str">
            <v>FUNDAÇÃO COMUNIDADE DA GRAÇA</v>
          </cell>
          <cell r="L1062" t="str">
            <v>01.501.866/0001-49</v>
          </cell>
          <cell r="M1062" t="str">
            <v>SERVIÇO DE ASSISTÊNCIA SOCIAL À FAMÍLIA E PROTEÇÃO SOCIAL BÁSICA NO DOMICÍLIO</v>
          </cell>
          <cell r="N1062" t="str">
            <v>SASF ARICANDUVA - ESPAÇO DA COMUNIDADE I</v>
          </cell>
          <cell r="Y1062">
            <v>1000</v>
          </cell>
          <cell r="AC1062">
            <v>42491</v>
          </cell>
          <cell r="AD1062">
            <v>44316</v>
          </cell>
          <cell r="AE1062">
            <v>42489</v>
          </cell>
          <cell r="AG1062" t="str">
            <v>93.10.08.244.3023.4309.3.3.50.39.00.0X - PROTEÇÃO SOCIAL ÁS FAMÍLIAS</v>
          </cell>
          <cell r="AH1062">
            <v>64706.63</v>
          </cell>
        </row>
        <row r="1063">
          <cell r="A1063" t="str">
            <v>361/2015 DOC 07/01/2016</v>
          </cell>
          <cell r="B1063" t="str">
            <v>2015.0.322.371.6</v>
          </cell>
          <cell r="C1063" t="str">
            <v>adaptado doc 23/02/2018</v>
          </cell>
          <cell r="D1063" t="str">
            <v>AD</v>
          </cell>
          <cell r="G1063" t="str">
            <v>054/SMADS/2016</v>
          </cell>
          <cell r="K1063" t="str">
            <v>GFWC CRÊ-SER</v>
          </cell>
          <cell r="L1063" t="str">
            <v>07.376.674/0001-34</v>
          </cell>
          <cell r="M1063" t="str">
            <v>SERVIÇO DE ASSISTÊNCIA SOCIAL À FAMÍLIA E PROTEÇÃO SOCIAL BÁSICA NO DOMICÍLIO</v>
          </cell>
          <cell r="N1063" t="str">
            <v>SASF CIDADE ADEMAR II</v>
          </cell>
          <cell r="Y1063">
            <v>1000</v>
          </cell>
          <cell r="AC1063">
            <v>42491</v>
          </cell>
          <cell r="AD1063">
            <v>44316</v>
          </cell>
          <cell r="AE1063">
            <v>42489</v>
          </cell>
          <cell r="AG1063" t="str">
            <v>93.10.08.244.3023.4309.3.3.50.39.00.0X - PROTEÇÃO SOCIAL ÁS FAMÍLIAS</v>
          </cell>
          <cell r="AH1063">
            <v>62066.77</v>
          </cell>
        </row>
        <row r="1064">
          <cell r="A1064" t="str">
            <v>359/2015 DOC 07/01/2016</v>
          </cell>
          <cell r="B1064" t="str">
            <v>2015.0.322.364.3</v>
          </cell>
          <cell r="C1064" t="str">
            <v>adaptado doc 23/02/2018</v>
          </cell>
          <cell r="D1064" t="str">
            <v>AD</v>
          </cell>
          <cell r="G1064" t="str">
            <v>053/SMADS/2016</v>
          </cell>
          <cell r="K1064" t="str">
            <v>ENTIDADE DE PROMOÇÃO E ASSISTÊNCIA SOCIAL ESPAÇO ABERTO - EPAS EA</v>
          </cell>
          <cell r="L1064" t="str">
            <v>01.525.749/0001-15</v>
          </cell>
          <cell r="M1064" t="str">
            <v>SERVIÇO DE ASSISTÊNCIA SOCIAL À FAMÍLIA E PROTEÇÃO SOCIAL BÁSICA NO DOMICÍLIO</v>
          </cell>
          <cell r="N1064" t="str">
            <v>SASF CIDADE ADEMAR I</v>
          </cell>
          <cell r="Y1064">
            <v>1000</v>
          </cell>
          <cell r="AC1064">
            <v>42491</v>
          </cell>
          <cell r="AD1064">
            <v>44316</v>
          </cell>
          <cell r="AE1064">
            <v>42485</v>
          </cell>
          <cell r="AG1064" t="str">
            <v>93.10.08.244.3023.4309.3.3.50.39.00.0X - PROTEÇÃO SOCIAL ÁS FAMÍLIAS</v>
          </cell>
          <cell r="AH1064">
            <v>72033.409999999989</v>
          </cell>
        </row>
        <row r="1065">
          <cell r="A1065" t="str">
            <v>Edital 191/2018 doc 19/04/2018</v>
          </cell>
          <cell r="B1065" t="str">
            <v>6024.2018-0001502-7</v>
          </cell>
          <cell r="C1065" t="str">
            <v>2011.0.199.704-0 ANTERIOR</v>
          </cell>
          <cell r="D1065" t="str">
            <v>AD</v>
          </cell>
          <cell r="G1065" t="str">
            <v>487/SMADS/2018</v>
          </cell>
          <cell r="K1065" t="str">
            <v>ENTIDADE DE PROMOÇÃO E ASSISTÊNCIA SOCIAL ESPAÇO ABERTO</v>
          </cell>
          <cell r="L1065" t="str">
            <v>01.525.749/0001-15</v>
          </cell>
          <cell r="M1065" t="str">
            <v>SERVIÇO DE ASSISTÊNCIA SOCIAL À FAMÍLIA E PROTEÇÃO SOCIAL BÁSICA NO DOMICÍLIO</v>
          </cell>
          <cell r="N1065" t="str">
            <v>SASF CIDADE ADEMAR III</v>
          </cell>
          <cell r="Y1065">
            <v>1000</v>
          </cell>
          <cell r="AC1065">
            <v>43374</v>
          </cell>
          <cell r="AD1065">
            <v>45199</v>
          </cell>
          <cell r="AE1065">
            <v>43369</v>
          </cell>
          <cell r="AG1065" t="str">
            <v>93.10.08.244.3023.4309.3.3.50.39.00.0X - PROTEÇÃO SOCIAL ÁS FAMÍLIAS</v>
          </cell>
          <cell r="AH1065">
            <v>72499.28</v>
          </cell>
        </row>
        <row r="1066">
          <cell r="A1066" t="str">
            <v>063/2016 DOC 31/03/2016</v>
          </cell>
          <cell r="B1066" t="str">
            <v>2016.0.062.165.8</v>
          </cell>
          <cell r="C1066" t="str">
            <v>adaptado doc 16/02/2018</v>
          </cell>
          <cell r="D1066" t="str">
            <v>CV</v>
          </cell>
          <cell r="G1066" t="str">
            <v>083/SMADS/2016</v>
          </cell>
          <cell r="K1066" t="str">
            <v>CENTRO COMUNITÁRIO NOSSA SENHORA APARECIDA - CCNSA</v>
          </cell>
          <cell r="L1066" t="str">
            <v>49.077.829/0001-81</v>
          </cell>
          <cell r="M1066" t="str">
            <v>SERVIÇO DE ASSISTÊNCIA SOCIAL À FAMÍLIA E PROTEÇÃO SOCIAL BÁSICA NO DOMICÍLIO</v>
          </cell>
          <cell r="N1066" t="str">
            <v>SASF CACHOEIRINHA</v>
          </cell>
          <cell r="Y1066">
            <v>1000</v>
          </cell>
          <cell r="AC1066">
            <v>42491</v>
          </cell>
          <cell r="AD1066">
            <v>44316</v>
          </cell>
          <cell r="AE1066">
            <v>42489</v>
          </cell>
          <cell r="AG1066" t="str">
            <v>93.10.08.244.3023.4309.3.3.50.39.00.0X - PROTEÇÃO SOCIAL ÁS FAMÍLIAS</v>
          </cell>
          <cell r="AH1066">
            <v>67146.679999999993</v>
          </cell>
        </row>
        <row r="1067">
          <cell r="A1067" t="str">
            <v>183/2016 doc 02/11/2016</v>
          </cell>
          <cell r="B1067" t="str">
            <v>2016.0.229.555.3</v>
          </cell>
          <cell r="C1067" t="str">
            <v>ADAPTADO 09/02/2018</v>
          </cell>
          <cell r="D1067" t="str">
            <v>FO</v>
          </cell>
          <cell r="G1067" t="str">
            <v>042/SMADS/2017</v>
          </cell>
          <cell r="K1067" t="str">
            <v>AÇÃO COMUNITÁRIA TODOS IRMÃOS</v>
          </cell>
          <cell r="L1067" t="str">
            <v>47.383.864/0005-27</v>
          </cell>
          <cell r="M1067" t="str">
            <v>SERVIÇO DE ASSISTÊNCIA SOCIAL À FAMÍLIA E PROTEÇÃO SOCIAL BÁSICA NO DOMICÍLIO</v>
          </cell>
          <cell r="N1067" t="str">
            <v>SASF ELISA MARIA</v>
          </cell>
          <cell r="Y1067">
            <v>1000</v>
          </cell>
          <cell r="AC1067">
            <v>42826</v>
          </cell>
          <cell r="AD1067">
            <v>43555</v>
          </cell>
          <cell r="AE1067">
            <v>42823</v>
          </cell>
          <cell r="AG1067" t="str">
            <v>93.10.08.244.3023.4309.3.3.50.39.00.0X - PROTEÇÃO SOCIAL ÁS FAMÍLIAS</v>
          </cell>
          <cell r="AH1067">
            <v>70715.26999999999</v>
          </cell>
        </row>
        <row r="1068">
          <cell r="A1068" t="str">
            <v>371/2015 doc 31/12/2015</v>
          </cell>
          <cell r="B1068" t="str">
            <v>2015.0.324.916.2</v>
          </cell>
          <cell r="C1068" t="str">
            <v>adaptado doc 17/04/2018</v>
          </cell>
          <cell r="D1068" t="str">
            <v>EM</v>
          </cell>
          <cell r="G1068" t="str">
            <v>039/SMADS/2016</v>
          </cell>
          <cell r="K1068" t="str">
            <v>CASA DE ASSISTÊNCIA FILADÉLFIA</v>
          </cell>
          <cell r="L1068" t="str">
            <v>00.664.464/0001-00</v>
          </cell>
          <cell r="M1068" t="str">
            <v>SERVIÇO DE ASSISTÊNCIA SOCIAL À FAMÍLIA E PROTEÇÃO SOCIAL BÁSICA NO DOMICÍLIO</v>
          </cell>
          <cell r="N1068" t="str">
            <v>SASF PONTE RASA</v>
          </cell>
          <cell r="Y1068">
            <v>1000</v>
          </cell>
          <cell r="AC1068">
            <v>42491</v>
          </cell>
          <cell r="AD1068">
            <v>44316</v>
          </cell>
          <cell r="AE1068">
            <v>42461</v>
          </cell>
          <cell r="AG1068" t="str">
            <v>93.10.08.244.3023.4309.3.3.50.39.00.0X - PROTEÇÃO SOCIAL ÁS FAMÍLIAS</v>
          </cell>
          <cell r="AH1068">
            <v>58336.85</v>
          </cell>
        </row>
        <row r="1069">
          <cell r="A1069" t="str">
            <v>014/2016 DOC 14/01/2016</v>
          </cell>
          <cell r="B1069" t="str">
            <v>2015.0.342.112.7</v>
          </cell>
          <cell r="C1069" t="str">
            <v>adaptado doc 06/02/2018</v>
          </cell>
          <cell r="D1069" t="str">
            <v>IP</v>
          </cell>
          <cell r="G1069" t="str">
            <v>072/SMADS/2016</v>
          </cell>
          <cell r="K1069" t="str">
            <v>UNAS - UNIÃO DE NÚCLEOS, ASSOCIAÇÕES DOS MORADORES DE HELIÓPOLIS E REGIÃO</v>
          </cell>
          <cell r="L1069" t="str">
            <v>38.883.732/0001-40</v>
          </cell>
          <cell r="M1069" t="str">
            <v>SERVIÇO DE ASSISTÊNCIA SOCIAL À FAMÍLIA E PROTEÇÃO SOCIAL BÁSICA NO DOMICÍLIO</v>
          </cell>
          <cell r="N1069" t="str">
            <v>SASF CHICO MENDES - UNAS</v>
          </cell>
          <cell r="Y1069">
            <v>1000</v>
          </cell>
          <cell r="AC1069">
            <v>42491</v>
          </cell>
          <cell r="AD1069">
            <v>44316</v>
          </cell>
          <cell r="AE1069">
            <v>42489</v>
          </cell>
          <cell r="AG1069" t="str">
            <v>93.10.08.244.3023.4309.3.3.50.39.00.0X - PROTEÇÃO SOCIAL ÁS FAMÍLIAS</v>
          </cell>
          <cell r="AH1069">
            <v>61892.23</v>
          </cell>
        </row>
        <row r="1070">
          <cell r="A1070" t="str">
            <v>009/2016 DOC 14/01/2016</v>
          </cell>
          <cell r="B1070" t="str">
            <v>2015.0.330.754.5</v>
          </cell>
          <cell r="C1070" t="str">
            <v>adaptado doc 11/04/2018</v>
          </cell>
          <cell r="D1070" t="str">
            <v>IQ</v>
          </cell>
          <cell r="G1070" t="str">
            <v>059/SMADS/2016</v>
          </cell>
          <cell r="K1070" t="str">
            <v>FUNDAÇÃO COMUNIDADE DA GRAÇA</v>
          </cell>
          <cell r="L1070" t="str">
            <v>01.501.866/0001-49</v>
          </cell>
          <cell r="M1070" t="str">
            <v>SERVIÇO DE ASSISTÊNCIA SOCIAL À FAMÍLIA E PROTEÇÃO SOCIAL BÁSICA NO DOMICÍLIO</v>
          </cell>
          <cell r="N1070" t="str">
            <v>SASF ITAQUERA</v>
          </cell>
          <cell r="Y1070">
            <v>1000</v>
          </cell>
          <cell r="AC1070">
            <v>42491</v>
          </cell>
          <cell r="AD1070">
            <v>44316</v>
          </cell>
          <cell r="AE1070">
            <v>42489</v>
          </cell>
          <cell r="AG1070" t="str">
            <v>93.10.08.244.3023.4309.3.3.50.39.00.0X - PROTEÇÃO SOCIAL ÁS FAMÍLIAS</v>
          </cell>
          <cell r="AH1070">
            <v>61508.119999999995</v>
          </cell>
        </row>
        <row r="1071">
          <cell r="A1071" t="str">
            <v>008/2016 doc 14/01/2016</v>
          </cell>
          <cell r="B1071" t="str">
            <v>2015.0.330.760.0</v>
          </cell>
          <cell r="C1071" t="str">
            <v>ADAPTADO DOC 02/02/2018</v>
          </cell>
          <cell r="D1071" t="str">
            <v>IQ</v>
          </cell>
          <cell r="G1071" t="str">
            <v>060/SMADS/2016</v>
          </cell>
          <cell r="K1071" t="str">
            <v>AÇÃO COMUNITÁRIA SÃO JOSÉ OPERÁRIO</v>
          </cell>
          <cell r="L1071" t="str">
            <v>53.494.894/0001-80</v>
          </cell>
          <cell r="M1071" t="str">
            <v>SERVIÇO DE ASSISTÊNCIA SOCIAL À FAMÍLIA E PROTEÇÃO SOCIAL BÁSICA NO DOMICÍLIO</v>
          </cell>
          <cell r="N1071" t="str">
            <v>SASF JOSÉ BONIFÁCIO</v>
          </cell>
          <cell r="Y1071">
            <v>1000</v>
          </cell>
          <cell r="AC1071">
            <v>42491</v>
          </cell>
          <cell r="AD1071">
            <v>44316</v>
          </cell>
          <cell r="AE1071">
            <v>42489</v>
          </cell>
          <cell r="AG1071" t="str">
            <v>93.10.08.244.3023.4309.3.3.50.39.00.0X - PROTEÇÃO SOCIAL ÁS FAMÍLIAS</v>
          </cell>
          <cell r="AH1071">
            <v>70646.679999999993</v>
          </cell>
        </row>
        <row r="1072">
          <cell r="A1072" t="str">
            <v>006/2016 DOC 16/01/2016</v>
          </cell>
          <cell r="B1072" t="str">
            <v>2015.0.329.032.4</v>
          </cell>
          <cell r="C1072" t="str">
            <v>adaptado doc 30/03/2018</v>
          </cell>
          <cell r="D1072" t="str">
            <v>IT</v>
          </cell>
          <cell r="G1072" t="str">
            <v>074/SMADS/2016</v>
          </cell>
          <cell r="K1072" t="str">
            <v>CASA DE ISABEL CENTRO DE APOIO À MULHER À CRIANÇA E O ADOLESCENTE VÍTIMAS DE VIOLÊNCIA DOMÉSTICA E SITUAÇÃO DE RISCO</v>
          </cell>
          <cell r="L1072" t="str">
            <v>04.488.578/0001-90</v>
          </cell>
          <cell r="M1072" t="str">
            <v>SERVIÇO DE ASSISTÊNCIA SOCIAL À FAMÍLIA E PROTEÇÃO SOCIAL BÁSICA NO DOMICÍLIO</v>
          </cell>
          <cell r="N1072" t="str">
            <v>SASF ITAIM PAULISTA 2</v>
          </cell>
          <cell r="Y1072">
            <v>1000</v>
          </cell>
          <cell r="AC1072">
            <v>42491</v>
          </cell>
          <cell r="AD1072">
            <v>44316</v>
          </cell>
          <cell r="AE1072">
            <v>42489</v>
          </cell>
          <cell r="AG1072" t="str">
            <v>93.10.08.244.3023.4309.3.3.50.39.00.0X - PROTEÇÃO SOCIAL ÁS FAMÍLIAS</v>
          </cell>
          <cell r="AH1072">
            <v>70238.930000000008</v>
          </cell>
        </row>
        <row r="1073">
          <cell r="A1073" t="str">
            <v>119/2016 DOC 15/07/2016</v>
          </cell>
          <cell r="B1073" t="str">
            <v>2016.0.107.115.5</v>
          </cell>
          <cell r="C1073" t="str">
            <v>adaptado doc 30/03/2018</v>
          </cell>
          <cell r="D1073" t="str">
            <v>IT</v>
          </cell>
          <cell r="G1073" t="str">
            <v>156/SMADS/2016</v>
          </cell>
          <cell r="K1073" t="str">
            <v>CLUBE DE MÃES DO PARQUE SANTA RITA</v>
          </cell>
          <cell r="L1073" t="str">
            <v>64.027.980/0001-07</v>
          </cell>
          <cell r="M1073" t="str">
            <v>SERVIÇO DE ASSISTÊNCIA SOCIAL À FAMÍLIA E PROTEÇÃO SOCIAL BÁSICA NO DOMICÍLIO</v>
          </cell>
          <cell r="N1073" t="str">
            <v>SASF CURUÇÁ</v>
          </cell>
          <cell r="Y1073">
            <v>1000</v>
          </cell>
          <cell r="AC1073">
            <v>42671</v>
          </cell>
          <cell r="AD1073">
            <v>44496</v>
          </cell>
          <cell r="AE1073">
            <v>42654</v>
          </cell>
          <cell r="AG1073" t="str">
            <v>93.10.08.244.3023.4309.3.3.50.39.00.0X - PROTEÇÃO SOCIAL ÁS FAMÍLIAS</v>
          </cell>
          <cell r="AH1073">
            <v>64336.85</v>
          </cell>
        </row>
        <row r="1074">
          <cell r="A1074" t="str">
            <v>044/2015 DOC 06/03/2015</v>
          </cell>
          <cell r="B1074" t="str">
            <v>2015.0.048.184.6</v>
          </cell>
          <cell r="D1074" t="str">
            <v>SÉ</v>
          </cell>
          <cell r="G1074" t="str">
            <v>032/SMADS/2015</v>
          </cell>
          <cell r="K1074" t="str">
            <v>ASSOCIAÇÃO CULTURAL NOSSA SENHORA</v>
          </cell>
          <cell r="L1074" t="str">
            <v>05.919.155/0001-40</v>
          </cell>
          <cell r="M1074" t="str">
            <v>SERVIÇO DE ASSISTÊNCIA SOCIAL À FAMÍLIA E PROTEÇÃO SOCIAL BÁSICA NO DOMICÍLIO</v>
          </cell>
          <cell r="N1074" t="str">
            <v>SASF BELA VISTA</v>
          </cell>
          <cell r="Y1074">
            <v>1000</v>
          </cell>
          <cell r="AC1074">
            <v>42128</v>
          </cell>
          <cell r="AD1074">
            <v>43954</v>
          </cell>
          <cell r="AE1074">
            <v>42128</v>
          </cell>
          <cell r="AG1074" t="str">
            <v>93.10.08.244.3023.4309.3.3.50.39.00.0X - PROTEÇÃO SOCIAL ÁS FAMÍLIAS</v>
          </cell>
          <cell r="AH1074">
            <v>76203.350000000006</v>
          </cell>
        </row>
        <row r="1075">
          <cell r="A1075" t="str">
            <v xml:space="preserve"> Edital 217/2018 doc 05/05/2018</v>
          </cell>
          <cell r="B1075" t="str">
            <v>6024.2018/0002057-8</v>
          </cell>
          <cell r="D1075" t="str">
            <v>SÉ</v>
          </cell>
          <cell r="G1075" t="str">
            <v>355/SMADS/2018</v>
          </cell>
          <cell r="K1075" t="str">
            <v>UNIÃO BRASILEIRO ISRAELITA DO BEM ESTAR SOCIAL UNIBES</v>
          </cell>
          <cell r="L1075" t="str">
            <v>60.978.723/0001-91</v>
          </cell>
          <cell r="M1075" t="str">
            <v>SERVIÇO DE ASSISTÊNCIA SOCIAL À FAMÍLIA E PROTEÇÃO SOCIAL BÁSICA NO DOMICÍLIO</v>
          </cell>
          <cell r="N1075" t="str">
            <v>SASF BOM RETIRO</v>
          </cell>
          <cell r="Y1075">
            <v>1000</v>
          </cell>
          <cell r="AC1075">
            <v>43297</v>
          </cell>
          <cell r="AD1075">
            <v>45122</v>
          </cell>
          <cell r="AE1075">
            <v>43315</v>
          </cell>
          <cell r="AG1075" t="str">
            <v>93.10.08.244.3023.4309.3.3.50.39.00.0X - PROTEÇÃO SOCIAL ÁS FAMÍLIAS</v>
          </cell>
          <cell r="AH1075">
            <v>56979.12</v>
          </cell>
        </row>
        <row r="1076">
          <cell r="A1076" t="str">
            <v>Edital 183/2018 doc 06/04/2018</v>
          </cell>
          <cell r="B1076" t="str">
            <v>6024.2018/0001890-5</v>
          </cell>
          <cell r="D1076" t="str">
            <v>SÉ</v>
          </cell>
          <cell r="G1076" t="str">
            <v>416/SMADS/2018</v>
          </cell>
          <cell r="K1076" t="str">
            <v>UNIÃO DOS MORADORES E DO COMÉRCIO DE PARAISÓPOLIS</v>
          </cell>
          <cell r="L1076" t="str">
            <v>53.820.619/0001-09</v>
          </cell>
          <cell r="M1076" t="str">
            <v>SERVIÇO DE ASSISTÊNCIA SOCIAL À FAMÍLIA E PROTEÇÃO SOCIAL BÁSICA NO DOMICÍLIO</v>
          </cell>
          <cell r="N1076" t="str">
            <v xml:space="preserve">SASF </v>
          </cell>
          <cell r="Y1076">
            <v>1000</v>
          </cell>
          <cell r="AC1076">
            <v>43344</v>
          </cell>
          <cell r="AD1076">
            <v>45169</v>
          </cell>
          <cell r="AE1076">
            <v>43346</v>
          </cell>
          <cell r="AG1076" t="str">
            <v>93.10.08.244.3023.4309.3.3.50.39.00.0X - PROTEÇÃO SOCIAL ÁS FAMÍLIAS</v>
          </cell>
          <cell r="AH1076">
            <v>67146.679999999993</v>
          </cell>
        </row>
        <row r="1077">
          <cell r="A1077" t="str">
            <v>003/2016 DOC 14/01/2016</v>
          </cell>
          <cell r="B1077" t="str">
            <v>2015.0.322.393.7</v>
          </cell>
          <cell r="C1077" t="str">
            <v>ADAPTADO DOC 01/02/2018</v>
          </cell>
          <cell r="D1077" t="str">
            <v>MP</v>
          </cell>
          <cell r="G1077" t="str">
            <v>103/SMADS/2016</v>
          </cell>
          <cell r="K1077" t="str">
            <v>MOCA - MOVIMENTO DE ORIENTAÇÃO À CRIANÇA E AO ADOLESCENTE</v>
          </cell>
          <cell r="L1077" t="str">
            <v>73.386.070/0001-01</v>
          </cell>
          <cell r="M1077" t="str">
            <v>SERVIÇO DE ASSISTÊNCIA SOCIAL À FAMÍLIA E PROTEÇÃO SOCIAL BÁSICA NO DOMICÍLIO</v>
          </cell>
          <cell r="N1077" t="str">
            <v>SASF JARDIM HELENA CASA DA CIDADANIA</v>
          </cell>
          <cell r="Y1077">
            <v>1000</v>
          </cell>
          <cell r="AC1077">
            <v>42522</v>
          </cell>
          <cell r="AD1077">
            <v>44347</v>
          </cell>
          <cell r="AE1077">
            <v>42522</v>
          </cell>
          <cell r="AG1077" t="str">
            <v>93.10.08.244.3023.4309.3.3.50.39.00.0X - PROTEÇÃO SOCIAL ÁS FAMÍLIAS</v>
          </cell>
          <cell r="AH1077">
            <v>72267.309999999983</v>
          </cell>
        </row>
        <row r="1078">
          <cell r="A1078" t="str">
            <v>001/2016 DOC 14/01/2016</v>
          </cell>
          <cell r="B1078" t="str">
            <v>2015.0.342.623.4</v>
          </cell>
          <cell r="C1078" t="str">
            <v>ADAPTADO DOC 02/02/2018</v>
          </cell>
          <cell r="D1078" t="str">
            <v>MG</v>
          </cell>
          <cell r="G1078" t="str">
            <v>096/SMADS/2016</v>
          </cell>
          <cell r="K1078" t="str">
            <v>COORDENAÇÃO REGIONAL DAS OBRAS DE PROMOÇÃO HUMANA - CROPH</v>
          </cell>
          <cell r="L1078" t="str">
            <v>43.473.487/0001-32</v>
          </cell>
          <cell r="M1078" t="str">
            <v>SERVIÇO DE ASSISTÊNCIA SOCIAL À FAMÍLIA E PROTEÇÃO SOCIAL BÁSICA NO DOMICÍLIO</v>
          </cell>
          <cell r="Y1078">
            <v>1000</v>
          </cell>
          <cell r="AC1078">
            <v>42506</v>
          </cell>
          <cell r="AD1078">
            <v>44331</v>
          </cell>
          <cell r="AE1078">
            <v>42506</v>
          </cell>
          <cell r="AG1078" t="str">
            <v>93.10.08.244.3023.4309.3.3.50.39.00.0X - PROTEÇÃO SOCIAL ÁS FAMÍLIAS</v>
          </cell>
          <cell r="AH1078">
            <v>61889.78</v>
          </cell>
        </row>
        <row r="1079">
          <cell r="A1079" t="str">
            <v xml:space="preserve"> Edital 236/2018 doc 12/05/2018</v>
          </cell>
          <cell r="B1079" t="str">
            <v>6024.2018/0002910-9</v>
          </cell>
          <cell r="D1079" t="str">
            <v>ST</v>
          </cell>
          <cell r="G1079" t="str">
            <v>430/SMADS/2018</v>
          </cell>
          <cell r="K1079" t="str">
            <v>CENTRO DE ORIENTAÇÃO À FAMILIA - COR</v>
          </cell>
          <cell r="L1079" t="str">
            <v>43.633.288/0024-30</v>
          </cell>
          <cell r="M1079" t="str">
            <v>SERVIÇO DE ASSISTÊNCIA SOCIAL À FAMÍLIA E PROTEÇÃO SOCIAL BÁSICA NO DOMICÍLIO</v>
          </cell>
          <cell r="N1079" t="str">
            <v>SASF DOM MÁRIO GURGEL</v>
          </cell>
          <cell r="Y1079">
            <v>1000</v>
          </cell>
          <cell r="AC1079">
            <v>43344</v>
          </cell>
          <cell r="AD1079">
            <v>45169</v>
          </cell>
          <cell r="AE1079">
            <v>43343</v>
          </cell>
          <cell r="AG1079" t="str">
            <v>93.10.08.244.3023.4309.3.3.50.39.00.0X - PROTEÇÃO SOCIAL ÁS FAMÍLIAS</v>
          </cell>
          <cell r="AH1079">
            <v>57307.85</v>
          </cell>
        </row>
        <row r="1080">
          <cell r="A1080" t="str">
            <v>572/2013 doc 23/10/2013</v>
          </cell>
          <cell r="B1080" t="str">
            <v>2013.0.227.570.0</v>
          </cell>
          <cell r="C1080" t="str">
            <v>adaptado doc 12/05/2018 // 31/10/18 EDITAL 481/2018 - 6024.2018.0009612-4</v>
          </cell>
          <cell r="D1080" t="str">
            <v>MP</v>
          </cell>
          <cell r="G1080" t="str">
            <v>592/SMADS/2013</v>
          </cell>
          <cell r="K1080" t="str">
            <v>PROJETO CULTURAL EDUCACIONAL NOVO PANTANAL - PROCEDU</v>
          </cell>
          <cell r="L1080" t="str">
            <v>08.926.150/0001-32</v>
          </cell>
          <cell r="M1080" t="str">
            <v>SERVIÇO DE ASSISTÊNCIA SOCIAL À FAMÍLIA E PROTEÇÃO SOCIAL BÁSICA NO DOMICÍLIO</v>
          </cell>
          <cell r="N1080" t="str">
            <v>SASF PROCEDU NOVO PANTANAL</v>
          </cell>
          <cell r="Y1080">
            <v>1000</v>
          </cell>
          <cell r="AC1080">
            <v>41640</v>
          </cell>
          <cell r="AD1080">
            <v>43465</v>
          </cell>
          <cell r="AE1080">
            <v>41638</v>
          </cell>
          <cell r="AG1080" t="str">
            <v>93.10.08.244.3023.4309.3.3.50.39.00.0X - PROTEÇÃO SOCIAL ÁS FAMÍLIAS</v>
          </cell>
          <cell r="AH1080">
            <v>67146.679999999993</v>
          </cell>
        </row>
        <row r="1081">
          <cell r="A1081" t="str">
            <v>356/2015 DOC 07/01/2016</v>
          </cell>
          <cell r="B1081" t="str">
            <v>2015.0.323.816.0</v>
          </cell>
          <cell r="C1081" t="str">
            <v>ADAPTADO 10/02/2018</v>
          </cell>
          <cell r="D1081" t="str">
            <v>PJ</v>
          </cell>
          <cell r="G1081" t="str">
            <v>085/SMADS/2016</v>
          </cell>
          <cell r="K1081" t="str">
            <v>ASSOCIAÇÃO ALIANÇA DE MISERICÓRDIA</v>
          </cell>
          <cell r="L1081" t="str">
            <v>04.186.468/0028-93</v>
          </cell>
          <cell r="M1081" t="str">
            <v>SERVIÇO DE ASSISTÊNCIA SOCIAL À FAMÍLIA E PROTEÇÃO SOCIAL BÁSICA NO DOMICÍLIO</v>
          </cell>
          <cell r="N1081" t="str">
            <v>SASF CENTRO MARIA PAOLA</v>
          </cell>
          <cell r="Y1081">
            <v>1000</v>
          </cell>
          <cell r="AC1081">
            <v>42491</v>
          </cell>
          <cell r="AD1081">
            <v>44316</v>
          </cell>
          <cell r="AE1081">
            <v>42489</v>
          </cell>
          <cell r="AG1081" t="str">
            <v>93.10.08.244.3023.4309.3.3.50.39.00.0X - PROTEÇÃO SOCIAL ÁS FAMÍLIAS</v>
          </cell>
          <cell r="AH1081">
            <v>62554.34</v>
          </cell>
        </row>
        <row r="1082">
          <cell r="A1082" t="str">
            <v>185/2016 doc 04/11/2016</v>
          </cell>
          <cell r="B1082" t="str">
            <v>2016.0.235.410.0</v>
          </cell>
          <cell r="C1082" t="str">
            <v>ADAPTADO 10/02/2018</v>
          </cell>
          <cell r="D1082" t="str">
            <v>PJ</v>
          </cell>
          <cell r="G1082" t="str">
            <v>038/SMADS/2017</v>
          </cell>
          <cell r="K1082" t="str">
            <v>PAC - PROJETO AMIGOS DAS CRIANÇAS</v>
          </cell>
          <cell r="L1082" t="str">
            <v>08.620.672/0001-01</v>
          </cell>
          <cell r="M1082" t="str">
            <v>SERVIÇO DE ASSISTÊNCIA SOCIAL À FAMÍLIA E PROTEÇÃO SOCIAL BÁSICA NO DOMICÍLIO</v>
          </cell>
          <cell r="N1082" t="str">
            <v>SASF PIRITUBA</v>
          </cell>
          <cell r="Y1082">
            <v>1000</v>
          </cell>
          <cell r="AC1082">
            <v>42810</v>
          </cell>
          <cell r="AD1082">
            <v>43539</v>
          </cell>
          <cell r="AE1082">
            <v>42810</v>
          </cell>
          <cell r="AG1082" t="str">
            <v>93.10.08.244.3023.4309.3.3.50.39.00.0X - PROTEÇÃO SOCIAL ÁS FAMÍLIAS</v>
          </cell>
          <cell r="AH1082">
            <v>70062.439999999988</v>
          </cell>
        </row>
        <row r="1083">
          <cell r="A1083" t="str">
            <v>171/2016 doc 27/10/2016</v>
          </cell>
          <cell r="B1083" t="str">
            <v>2016.0.229.486.7</v>
          </cell>
          <cell r="C1083" t="str">
            <v>ADAPTADO DOC 01/02/2018</v>
          </cell>
          <cell r="D1083" t="str">
            <v>VP</v>
          </cell>
          <cell r="G1083" t="str">
            <v>018/SMADS/2017</v>
          </cell>
          <cell r="K1083" t="str">
            <v>CENTRO DE ASSISTÊNCIA SOCIAL E FORMAÇÃO PROFISSIONAL "SÃO PATRÍCIO"</v>
          </cell>
          <cell r="L1083" t="str">
            <v>02.928.443/0001-72</v>
          </cell>
          <cell r="M1083" t="str">
            <v>SERVIÇO DE ASSISTÊNCIA SOCIAL À FAMÍLIA E PROTEÇÃO SOCIAL BÁSICA NO DOMICÍLIO</v>
          </cell>
          <cell r="N1083" t="str">
            <v>SASF SÃO LUCAS</v>
          </cell>
          <cell r="Y1083">
            <v>1000</v>
          </cell>
          <cell r="AC1083">
            <v>42767</v>
          </cell>
          <cell r="AD1083">
            <v>43496</v>
          </cell>
          <cell r="AE1083">
            <v>42766</v>
          </cell>
          <cell r="AG1083" t="str">
            <v>93.10.08.244.3023.4309.3.3.50.39.00.0X - PROTEÇÃO SOCIAL ÁS FAMÍLIAS</v>
          </cell>
          <cell r="AH1083">
            <v>70435.299999999988</v>
          </cell>
        </row>
        <row r="1084">
          <cell r="A1084" t="str">
            <v>355/2015 DOC 07/01/2016</v>
          </cell>
          <cell r="B1084" t="str">
            <v>2015.0.320.505.0</v>
          </cell>
          <cell r="C1084" t="str">
            <v>ADAPTADO EM 14/04/2018</v>
          </cell>
          <cell r="D1084" t="str">
            <v>SB</v>
          </cell>
          <cell r="G1084" t="str">
            <v>051/SMADS/2016</v>
          </cell>
          <cell r="K1084" t="str">
            <v>COMUNIDADE CANTINHO DA PAZ</v>
          </cell>
          <cell r="L1084" t="str">
            <v>58.916.685/0001-09</v>
          </cell>
          <cell r="M1084" t="str">
            <v>SERVIÇO DE ASSISTÊNCIA SOCIAL À FAMÍLIA E PROTEÇÃO SOCIAL BÁSICA NO DOMICÍLIO</v>
          </cell>
          <cell r="N1084" t="str">
            <v>SASF JARDIM SINHÁ</v>
          </cell>
          <cell r="Y1084">
            <v>1000</v>
          </cell>
          <cell r="AC1084">
            <v>42491</v>
          </cell>
          <cell r="AD1084">
            <v>44316</v>
          </cell>
          <cell r="AE1084">
            <v>42485</v>
          </cell>
          <cell r="AG1084" t="str">
            <v>93.10.08.244.3023.4309.3.3.50.39.00.0X - PROTEÇÃO SOCIAL ÁS FAMÍLIAS</v>
          </cell>
          <cell r="AH1084">
            <v>58336.85</v>
          </cell>
        </row>
        <row r="1085">
          <cell r="A1085" t="str">
            <v>354/2015 DOC 06/02/2016</v>
          </cell>
          <cell r="B1085" t="str">
            <v>2015.0.320.495.9</v>
          </cell>
          <cell r="C1085" t="str">
            <v>ADAPTADO EM 14/04/2018</v>
          </cell>
          <cell r="D1085" t="str">
            <v>SB</v>
          </cell>
          <cell r="G1085" t="str">
            <v>058/SMADS/2016</v>
          </cell>
          <cell r="K1085" t="str">
            <v>COMUNIDADE CANTINHO DA PAZ</v>
          </cell>
          <cell r="L1085" t="str">
            <v>58.916.685/0001-09</v>
          </cell>
          <cell r="M1085" t="str">
            <v>SERVIÇO DE ASSISTÊNCIA SOCIAL À FAMÍLIA E PROTEÇÃO SOCIAL BÁSICA NO DOMICÍLIO</v>
          </cell>
          <cell r="N1085" t="str">
            <v>SASF SAPOPEMBA III</v>
          </cell>
          <cell r="Y1085">
            <v>1000</v>
          </cell>
          <cell r="AC1085">
            <v>42491</v>
          </cell>
          <cell r="AD1085">
            <v>44316</v>
          </cell>
          <cell r="AE1085">
            <v>42489</v>
          </cell>
          <cell r="AG1085" t="str">
            <v>93.10.08.244.3023.4309.3.3.50.39.00.0X - PROTEÇÃO SOCIAL ÁS FAMÍLIAS</v>
          </cell>
          <cell r="AH1085">
            <v>61145.279999999999</v>
          </cell>
        </row>
        <row r="1087">
          <cell r="A1087" t="str">
            <v>074/2015 DOC 20/03/2015</v>
          </cell>
          <cell r="B1087" t="str">
            <v>2015.0.054.154.7</v>
          </cell>
          <cell r="C1087" t="str">
            <v>adaptado doc 23/02/2018</v>
          </cell>
          <cell r="D1087" t="str">
            <v>AD</v>
          </cell>
          <cell r="G1087" t="str">
            <v>066/SMADS/2015</v>
          </cell>
          <cell r="K1087" t="str">
            <v>SÃO PAULO WOMAN'S CLUB - CLUBE PAULISTANO DE SENHORAS</v>
          </cell>
          <cell r="L1087" t="str">
            <v>61.920.005/0001-27</v>
          </cell>
          <cell r="M1087" t="str">
            <v>MEDIDAS SÓCIO EDUCATIVAS EM MEIO ABERTO</v>
          </cell>
          <cell r="N1087" t="str">
            <v>CENTRO COMUNITÁRIO CASTELINHO</v>
          </cell>
          <cell r="Y1087">
            <v>105</v>
          </cell>
          <cell r="AC1087">
            <v>42186</v>
          </cell>
          <cell r="AD1087">
            <v>44012</v>
          </cell>
          <cell r="AE1087">
            <v>42181</v>
          </cell>
          <cell r="AG1087" t="str">
            <v>93.10.08.243.3013.6226.3.3.50.39.00.0X - PROTEÇÃO SOCIAL ESPECIAL A ADOLESCENTES EM MEDIDAS SÓCIO EDUCATIVAS</v>
          </cell>
          <cell r="AH1087">
            <v>52988.9</v>
          </cell>
        </row>
        <row r="1088">
          <cell r="A1088" t="str">
            <v>210/2015 DOC 08/08/2015</v>
          </cell>
          <cell r="B1088" t="str">
            <v>2015.0.123.894.5</v>
          </cell>
          <cell r="C1088" t="str">
            <v>ADAPTADO DOC 01/02/2018 // 31/10/18 ADITAMENTO 001/2018, PRORROGAÇÃO DE VIGENCIA ATÉ 31/10/2020</v>
          </cell>
          <cell r="D1088" t="str">
            <v>VP</v>
          </cell>
          <cell r="G1088" t="str">
            <v>206/SMADS/2015</v>
          </cell>
          <cell r="K1088" t="str">
            <v>AÇÃO SOCIAL PADRE PASCHOAL  BIANCO</v>
          </cell>
          <cell r="L1088" t="str">
            <v>56.812.373/0001-11</v>
          </cell>
          <cell r="M1088" t="str">
            <v>MEDIDAS SÓCIO EDUCATIVAS EM MEIO ABERTO</v>
          </cell>
          <cell r="N1088" t="str">
            <v>MSE - MA VILA CALIFÓRNIA</v>
          </cell>
          <cell r="Y1088">
            <v>75</v>
          </cell>
          <cell r="AC1088">
            <v>42309</v>
          </cell>
          <cell r="AD1088">
            <v>44135</v>
          </cell>
          <cell r="AE1088">
            <v>42306</v>
          </cell>
          <cell r="AG1088" t="str">
            <v>93.10.08.243.3013.6226.3.3.50.39.00.0X - PROTEÇÃO SOCIAL ESPECIAL A ADOLESCENTES EM MEDIDAS SÓCIO EDUCATIVAS</v>
          </cell>
          <cell r="AH1088">
            <v>48037.880000000005</v>
          </cell>
        </row>
        <row r="1089">
          <cell r="A1089" t="str">
            <v>072/2015 DOC 20/03/2015</v>
          </cell>
          <cell r="B1089" t="str">
            <v>2015.0.035.184.5</v>
          </cell>
          <cell r="C1089" t="str">
            <v>adaptado doc 19/01/2018</v>
          </cell>
          <cell r="D1089" t="str">
            <v>CL</v>
          </cell>
          <cell r="G1089" t="str">
            <v>086/SMADS/2015</v>
          </cell>
          <cell r="K1089" t="str">
            <v>ASSOCIAÇÃO DE MORADORES DO JARDIM COMERCIAL E ADJACENCIAS</v>
          </cell>
          <cell r="L1089" t="str">
            <v>52.164.233/0001-23</v>
          </cell>
          <cell r="M1089" t="str">
            <v>MEDIDAS SÓCIO EDUCATIVAS EM MEIO ABERTO</v>
          </cell>
          <cell r="N1089" t="str">
            <v>MSE / MA CAPÃO REDONDO II</v>
          </cell>
          <cell r="Y1089">
            <v>105</v>
          </cell>
          <cell r="AC1089">
            <v>42186</v>
          </cell>
          <cell r="AD1089">
            <v>44012</v>
          </cell>
          <cell r="AE1089">
            <v>42185</v>
          </cell>
          <cell r="AG1089" t="str">
            <v>93.10.08.243.3013.6226.3.3.50.39.00.0X - PROTEÇÃO SOCIAL ESPECIAL A ADOLESCENTES EM MEDIDAS SÓCIO EDUCATIVAS</v>
          </cell>
          <cell r="AH1089">
            <v>63514.07</v>
          </cell>
        </row>
        <row r="1090">
          <cell r="A1090" t="str">
            <v>068/2015 DOC 20/03/2015</v>
          </cell>
          <cell r="B1090" t="str">
            <v>2015.0.035.197.7</v>
          </cell>
          <cell r="C1090" t="str">
            <v>adaptado doc 19/01/2018</v>
          </cell>
          <cell r="D1090" t="str">
            <v>CL</v>
          </cell>
          <cell r="G1090" t="str">
            <v>104/SMADS/2015</v>
          </cell>
          <cell r="K1090" t="str">
            <v>CÁRITAS DIOCESANA DE CAMPO LIMPO</v>
          </cell>
          <cell r="L1090" t="str">
            <v>64.033.061/0001-38</v>
          </cell>
          <cell r="M1090" t="str">
            <v>MEDIDAS SÓCIO EDUCATIVAS EM MEIO ABERTO</v>
          </cell>
          <cell r="N1090" t="str">
            <v>MSE / MA VILA ANDRADE</v>
          </cell>
          <cell r="Y1090">
            <v>105</v>
          </cell>
          <cell r="AC1090">
            <v>42186</v>
          </cell>
          <cell r="AD1090">
            <v>44012</v>
          </cell>
          <cell r="AE1090">
            <v>42186</v>
          </cell>
          <cell r="AG1090" t="str">
            <v>93.10.08.243.3013.6226.3.3.50.39.00.0X - PROTEÇÃO SOCIAL ESPECIAL A ADOLESCENTES EM MEDIDAS SÓCIO EDUCATIVAS</v>
          </cell>
          <cell r="AH1090">
            <v>57119.9</v>
          </cell>
        </row>
        <row r="1091">
          <cell r="A1091" t="str">
            <v>073/2015 DOC 20/03/2015</v>
          </cell>
          <cell r="B1091" t="str">
            <v>2015.0.035.204.3</v>
          </cell>
          <cell r="C1091" t="str">
            <v>adaptado doc 19/01/2018</v>
          </cell>
          <cell r="D1091" t="str">
            <v>CL</v>
          </cell>
          <cell r="G1091" t="str">
            <v>129/SMADS/2015</v>
          </cell>
          <cell r="K1091" t="str">
            <v>ASSOCIAÇÃO DE MORADORES DO JARDIM COMERCIAL E ADJACENCIAS</v>
          </cell>
          <cell r="L1091" t="str">
            <v>52.164.233/0001-23</v>
          </cell>
          <cell r="M1091" t="str">
            <v>MEDIDAS SÓCIO EDUCATIVAS EM MEIO ABERTO</v>
          </cell>
          <cell r="N1091" t="str">
            <v>MSE / MA CAMPO LIMPO</v>
          </cell>
          <cell r="Y1091">
            <v>120</v>
          </cell>
          <cell r="AC1091">
            <v>42199</v>
          </cell>
          <cell r="AD1091">
            <v>44025</v>
          </cell>
          <cell r="AE1091">
            <v>42199</v>
          </cell>
          <cell r="AG1091" t="str">
            <v>93.10.08.243.3013.6226.3.3.50.39.00.0X - PROTEÇÃO SOCIAL ESPECIAL A ADOLESCENTES EM MEDIDAS SÓCIO EDUCATIVAS</v>
          </cell>
          <cell r="AH1091">
            <v>70304.479999999996</v>
          </cell>
        </row>
        <row r="1092">
          <cell r="A1092" t="str">
            <v>edital 129/2018 doc 10/03/2018</v>
          </cell>
          <cell r="B1092" t="str">
            <v>6024.2018-0000959-0</v>
          </cell>
          <cell r="C1092" t="str">
            <v xml:space="preserve"> </v>
          </cell>
          <cell r="D1092" t="str">
            <v>CL</v>
          </cell>
          <cell r="G1092" t="str">
            <v>282/SMADS/2018</v>
          </cell>
          <cell r="K1092" t="str">
            <v>CARITAS DIOCESANA DE CAMPO LIMPO</v>
          </cell>
          <cell r="L1092" t="str">
            <v>64.033.061/0001-38</v>
          </cell>
          <cell r="M1092" t="str">
            <v>MEDIDAS SÓCIO EDUCATIVAS EM MEIO ABERTO</v>
          </cell>
          <cell r="N1092" t="str">
            <v>MSE - MA CAPÃO REDONDO</v>
          </cell>
          <cell r="Y1092">
            <v>75</v>
          </cell>
          <cell r="AC1092">
            <v>43281</v>
          </cell>
          <cell r="AD1092">
            <v>45106</v>
          </cell>
          <cell r="AE1092">
            <v>43286</v>
          </cell>
          <cell r="AG1092" t="str">
            <v>93.10.08.243.3013.6226.3.3.50.39.00.0X - PROTEÇÃO SOCIAL ESPECIAL A ADOLESCENTES EM MEDIDAS SÓCIO EDUCATIVAS</v>
          </cell>
          <cell r="AH1092">
            <v>42539.57</v>
          </cell>
        </row>
        <row r="1093">
          <cell r="A1093" t="str">
            <v>121/2015 DOC 28/04/2015</v>
          </cell>
          <cell r="B1093" t="str">
            <v>2015.0.080.343.6</v>
          </cell>
          <cell r="C1093" t="str">
            <v>6024.2018/0006490-7 Edital 346/2018 doc 04/08/2018 PREJUDICADO DOC 22/09/2018  //  ADAPTADO DOC 13/09/2018 // 16/10/18 EXTRATO - ADITAMENTO 001/2018, prorrogação de vigência até 19/07/2020</v>
          </cell>
          <cell r="D1093" t="str">
            <v>FO</v>
          </cell>
          <cell r="G1093" t="str">
            <v>152/SMADS/2015</v>
          </cell>
          <cell r="K1093" t="str">
            <v>CENTRO DE ORIENTAÇÃO À FAMILIA - COR</v>
          </cell>
          <cell r="L1093" t="str">
            <v>43.633.288/0001-44</v>
          </cell>
          <cell r="M1093" t="str">
            <v>MEDIDAS SÓCIO EDUCATIVAS EM MEIO ABERTO</v>
          </cell>
          <cell r="N1093" t="str">
            <v>DESPERTAR PARA A VIDA</v>
          </cell>
          <cell r="Y1093">
            <v>120</v>
          </cell>
          <cell r="AC1093">
            <v>42205</v>
          </cell>
          <cell r="AD1093">
            <v>44031</v>
          </cell>
          <cell r="AE1093">
            <v>42205</v>
          </cell>
          <cell r="AG1093" t="str">
            <v>93.10.08.243.3013.6226.3.3.50.39.00.0X - PROTEÇÃO SOCIAL ESPECIAL A ADOLESCENTES EM MEDIDAS SÓCIO EDUCATIVAS</v>
          </cell>
          <cell r="AH1093">
            <v>61239.06</v>
          </cell>
        </row>
        <row r="1094">
          <cell r="A1094" t="str">
            <v>106/2014 DOC 07/08/2014</v>
          </cell>
          <cell r="B1094" t="str">
            <v>2014.0.202.184.0</v>
          </cell>
          <cell r="C1094" t="str">
            <v>6024.2018/0006489-3 edital 342/2018 doc 04/08/2018 PREJUDICADO DOC 22/09/2018   //   - ADPATADO DOC 13/09/2018 // 18/10/18 EXTRATO - APOSTILAMENTO PARA CNPJ FILIAL, A PARTIR DE 10/09/2018</v>
          </cell>
          <cell r="D1094" t="str">
            <v>FO</v>
          </cell>
          <cell r="G1094" t="str">
            <v>210/SMADS/2014</v>
          </cell>
          <cell r="K1094" t="str">
            <v>CENTRO DE ORIENTAÇÃO À FAMILIA - COR</v>
          </cell>
          <cell r="L1094" t="str">
            <v>43.633.288/0001-44                           43.633.288/0025-11 (FILIAL)</v>
          </cell>
          <cell r="M1094" t="str">
            <v>MEDIDAS SÓCIO EDUCATIVAS EM MEIO ABERTO</v>
          </cell>
          <cell r="N1094" t="str">
            <v>INÊS MÔNACO</v>
          </cell>
          <cell r="Y1094">
            <v>120</v>
          </cell>
          <cell r="AC1094">
            <v>41940</v>
          </cell>
          <cell r="AD1094">
            <v>43765</v>
          </cell>
          <cell r="AE1094">
            <v>41940</v>
          </cell>
          <cell r="AG1094" t="str">
            <v>93.10.08.243.3013.6226.3.3.50.39.00.0X - PROTEÇÃO SOCIAL ESPECIAL A ADOLESCENTES EM MEDIDAS SÓCIO EDUCATIVAS</v>
          </cell>
          <cell r="AH1094">
            <v>62476.42</v>
          </cell>
        </row>
        <row r="1095">
          <cell r="A1095" t="str">
            <v>166/2015 DOC 26/05/2015</v>
          </cell>
          <cell r="B1095" t="str">
            <v>2015.0.123.898.8</v>
          </cell>
          <cell r="C1095" t="str">
            <v>ADAPTADO 09/02/2018</v>
          </cell>
          <cell r="D1095" t="str">
            <v>FO</v>
          </cell>
          <cell r="G1095" t="str">
            <v>125/SMADS/2015</v>
          </cell>
          <cell r="K1095" t="str">
            <v>ASSOCIAÇÃO DE LUTAS E PROMOÇÃO SOCIAL JARDIM ROBRU E ADJACÊNCIAS</v>
          </cell>
          <cell r="L1095" t="str">
            <v>04.676.010/0001-00</v>
          </cell>
          <cell r="M1095" t="str">
            <v>MEDIDAS SÓCIO EDUCATIVAS EM MEIO ABERTO</v>
          </cell>
          <cell r="N1095" t="str">
            <v>MSE / MA ALPS</v>
          </cell>
          <cell r="Y1095">
            <v>120</v>
          </cell>
          <cell r="AC1095">
            <v>42199</v>
          </cell>
          <cell r="AD1095">
            <v>44025</v>
          </cell>
          <cell r="AE1095">
            <v>42199</v>
          </cell>
          <cell r="AG1095" t="str">
            <v>93.10.08.243.3013.6226.3.3.50.39.00.0X - PROTEÇÃO SOCIAL ESPECIAL A ADOLESCENTES EM MEDIDAS SÓCIO EDUCATIVAS</v>
          </cell>
          <cell r="AH1095">
            <v>71367.39</v>
          </cell>
        </row>
        <row r="1096">
          <cell r="A1096" t="str">
            <v>Edital 138/2018 doc 10/03/2018</v>
          </cell>
          <cell r="B1096" t="str">
            <v>6024.2018-0000895-0</v>
          </cell>
          <cell r="D1096" t="str">
            <v>G</v>
          </cell>
          <cell r="G1096" t="str">
            <v>428/SMADS/2018</v>
          </cell>
          <cell r="K1096" t="str">
            <v>PROJETO ESPERANÇA DE SÃO MIGUEL PAULISTA - PROJESP</v>
          </cell>
          <cell r="L1096" t="str">
            <v>66.856.642/0001-03</v>
          </cell>
          <cell r="M1096" t="str">
            <v>MEDIDAS SÓCIO EDUCATIVAS EM MEIO ABERTO</v>
          </cell>
          <cell r="N1096" t="str">
            <v>MSE/MA IZABEL RIBEIRO</v>
          </cell>
          <cell r="Y1096">
            <v>60</v>
          </cell>
          <cell r="AC1096">
            <v>43346</v>
          </cell>
          <cell r="AD1096">
            <v>45171</v>
          </cell>
          <cell r="AE1096">
            <v>43343</v>
          </cell>
          <cell r="AG1096" t="str">
            <v>93.10.08.243.3013.6226.3.3.50.39.00.0X - PROTEÇÃO SOCIAL ESPECIAL A ADOLESCENTES EM MEDIDAS SÓCIO EDUCATIVAS</v>
          </cell>
          <cell r="AH1096">
            <v>43935.13</v>
          </cell>
        </row>
        <row r="1097">
          <cell r="A1097" t="str">
            <v xml:space="preserve"> edital 198/2018 doc 21/04/2018 </v>
          </cell>
          <cell r="B1097" t="str">
            <v>6024.2018.0001533-7</v>
          </cell>
          <cell r="C1097" t="str">
            <v>ANTERIOR 6024.2018/0001766-6</v>
          </cell>
          <cell r="D1097" t="str">
            <v>G</v>
          </cell>
          <cell r="G1097" t="str">
            <v>481/SMADS/2018</v>
          </cell>
          <cell r="K1097" t="str">
            <v>PROJETO ESPERANÇA DE SÃO MIGUEL PAULISTA – PROJESP</v>
          </cell>
          <cell r="L1097" t="str">
            <v>66.856.642/0001-03</v>
          </cell>
          <cell r="M1097" t="str">
            <v>MEDIDAS SÓCIO EDUCATIVAS EM MEIO ABERTO</v>
          </cell>
          <cell r="N1097" t="str">
            <v>MSE/MA LAJEADO PROJESP</v>
          </cell>
          <cell r="Y1097">
            <v>105</v>
          </cell>
          <cell r="AC1097">
            <v>43365</v>
          </cell>
          <cell r="AD1097">
            <v>45190</v>
          </cell>
          <cell r="AE1097">
            <v>43364</v>
          </cell>
          <cell r="AG1097" t="str">
            <v>93.10.08.243.3013.6226.3.3.50.39.00.0X - PROTEÇÃO SOCIAL ESPECIAL A ADOLESCENTES EM MEDIDAS SÓCIO EDUCATIVAS</v>
          </cell>
          <cell r="AH1097">
            <v>62350.34</v>
          </cell>
        </row>
        <row r="1098">
          <cell r="A1098" t="str">
            <v>200/2016 doc 08/11/2016</v>
          </cell>
          <cell r="B1098" t="str">
            <v>2016.0.239.850.6</v>
          </cell>
          <cell r="C1098" t="str">
            <v>adaptado doc 16/02/2018</v>
          </cell>
          <cell r="D1098" t="str">
            <v>CV</v>
          </cell>
          <cell r="G1098" t="str">
            <v>003/SMADS/2017</v>
          </cell>
          <cell r="K1098" t="str">
            <v>CENTRO DE APOIO COMUNITÁRIO DE PERUS</v>
          </cell>
          <cell r="L1098" t="str">
            <v>01.314.935/0001-05</v>
          </cell>
          <cell r="M1098" t="str">
            <v>MEDIDAS SÓCIO EDUCATIVAS EM MEIO ABERTO</v>
          </cell>
          <cell r="N1098" t="str">
            <v>VILA NOVA CACHOEIRINHA</v>
          </cell>
          <cell r="Y1098">
            <v>120</v>
          </cell>
          <cell r="AC1098">
            <v>42736</v>
          </cell>
          <cell r="AD1098">
            <v>44561</v>
          </cell>
          <cell r="AE1098">
            <v>42734</v>
          </cell>
          <cell r="AG1098" t="str">
            <v>93.10.08.243.3013.6226.3.3.50.39.00.0X - PROTEÇÃO SOCIAL ESPECIAL A ADOLESCENTES EM MEDIDAS SÓCIO EDUCATIVAS</v>
          </cell>
          <cell r="AH1098">
            <v>62462.81</v>
          </cell>
        </row>
        <row r="1099">
          <cell r="A1099" t="str">
            <v>090/2015 DOC 02/04/2015</v>
          </cell>
          <cell r="B1099" t="str">
            <v>2015.0.054.267.5</v>
          </cell>
          <cell r="C1099" t="str">
            <v>adaptado doc 03/03/2018</v>
          </cell>
          <cell r="D1099" t="str">
            <v>MB</v>
          </cell>
          <cell r="G1099" t="str">
            <v>070/SMADS/2015</v>
          </cell>
          <cell r="K1099" t="str">
            <v>CÁRITAS DIOCESANA DE CAMPO LIMPO</v>
          </cell>
          <cell r="L1099" t="str">
            <v>64.033.061/0001-38</v>
          </cell>
          <cell r="M1099" t="str">
            <v>MEDIDAS SÓCIO EDUCATIVAS EM MEIO ABERTO</v>
          </cell>
          <cell r="N1099" t="str">
            <v>MSE/MA JARDIM ANGELA I</v>
          </cell>
          <cell r="Y1099">
            <v>120</v>
          </cell>
          <cell r="AC1099">
            <v>42186</v>
          </cell>
          <cell r="AD1099">
            <v>44012</v>
          </cell>
          <cell r="AE1099">
            <v>42185</v>
          </cell>
          <cell r="AG1099" t="str">
            <v>93.10.08.243.3013.6226.3.3.50.39.00.0X - PROTEÇÃO SOCIAL ESPECIAL A ADOLESCENTES EM MEDIDAS SÓCIO EDUCATIVAS</v>
          </cell>
          <cell r="AH1099">
            <v>60400.729999999996</v>
          </cell>
        </row>
        <row r="1100">
          <cell r="A1100" t="str">
            <v>211/2016 DOC 25/11/2016</v>
          </cell>
          <cell r="B1100" t="str">
            <v>2016.0.244.623.3</v>
          </cell>
          <cell r="C1100" t="str">
            <v>adaptado doc 06/03/2018</v>
          </cell>
          <cell r="D1100" t="str">
            <v>MB</v>
          </cell>
          <cell r="G1100" t="str">
            <v>010/SMADS/2017</v>
          </cell>
          <cell r="K1100" t="str">
            <v>CARITAS DIOCESANA DE CAMPO LIMPO</v>
          </cell>
          <cell r="L1100" t="str">
            <v>64.033.061/0001-38</v>
          </cell>
          <cell r="M1100" t="str">
            <v>MEDIDAS SÓCIO EDUCATIVAS EM MEIO ABERTO</v>
          </cell>
          <cell r="N1100" t="str">
            <v>MSE / MA JARDIM SÃO LUIZ</v>
          </cell>
          <cell r="Y1100">
            <v>75</v>
          </cell>
          <cell r="AC1100">
            <v>42736</v>
          </cell>
          <cell r="AD1100">
            <v>44561</v>
          </cell>
          <cell r="AE1100">
            <v>42734</v>
          </cell>
          <cell r="AG1100" t="str">
            <v>93.10.08.243.3013.6226.3.3.50.39.00.0X - PROTEÇÃO SOCIAL ESPECIAL A ADOLESCENTES EM MEDIDAS SÓCIO EDUCATIVAS</v>
          </cell>
          <cell r="AH1100">
            <v>44002.18</v>
          </cell>
        </row>
        <row r="1101">
          <cell r="A1101" t="str">
            <v>092/2015 DOC 02/04/2015</v>
          </cell>
          <cell r="B1101" t="str">
            <v>2015.0.054.263.2</v>
          </cell>
          <cell r="C1101" t="str">
            <v>adaptado doc 06/03/2018</v>
          </cell>
          <cell r="D1101" t="str">
            <v>MB</v>
          </cell>
          <cell r="G1101" t="str">
            <v>078/SMADS/2015</v>
          </cell>
          <cell r="K1101" t="str">
            <v>SOCIEDADE SANTOS MÁRTIRES</v>
          </cell>
          <cell r="L1101" t="str">
            <v>60.731.569/0001-59</v>
          </cell>
          <cell r="M1101" t="str">
            <v>MEDIDAS SÓCIO EDUCATIVAS EM MEIO ABERTO</v>
          </cell>
          <cell r="N1101" t="str">
            <v>MSE / MA JARDIM ANGELA II - RAC - REDESCOBRINDO O ADOLESCENTE NA COMUNIDADE</v>
          </cell>
          <cell r="Y1101">
            <v>75</v>
          </cell>
          <cell r="AC1101">
            <v>42186</v>
          </cell>
          <cell r="AD1101">
            <v>44012</v>
          </cell>
          <cell r="AE1101">
            <v>42185</v>
          </cell>
          <cell r="AG1101" t="str">
            <v>93.10.08.243.3013.6226.3.3.50.39.00.0X - PROTEÇÃO SOCIAL ESPECIAL A ADOLESCENTES EM MEDIDAS SÓCIO EDUCATIVAS</v>
          </cell>
          <cell r="AH1101">
            <v>42579.93</v>
          </cell>
        </row>
        <row r="1102">
          <cell r="A1102" t="str">
            <v>500/2013 DOC 17/09/2013</v>
          </cell>
          <cell r="B1102" t="str">
            <v>2013.0.238.876.9</v>
          </cell>
          <cell r="C1102" t="str">
            <v>adaptado doc 11/04/2018 // 31/10/18 EDITAL 488/2018 - 6024.2018.0009477-6</v>
          </cell>
          <cell r="D1102" t="str">
            <v>AD</v>
          </cell>
          <cell r="G1102" t="str">
            <v>581/SMADS/2013</v>
          </cell>
          <cell r="K1102" t="str">
            <v>GFWC CRÊ-SER</v>
          </cell>
          <cell r="L1102" t="str">
            <v>07.376.674/0001-34</v>
          </cell>
          <cell r="M1102" t="str">
            <v>MEDIDAS SÓCIO EDUCATIVAS EM MEIO ABERTO</v>
          </cell>
          <cell r="N1102" t="str">
            <v>PEDREIRA</v>
          </cell>
          <cell r="Y1102">
            <v>105</v>
          </cell>
          <cell r="AC1102">
            <v>41640</v>
          </cell>
          <cell r="AD1102">
            <v>43465</v>
          </cell>
          <cell r="AE1102">
            <v>41638</v>
          </cell>
          <cell r="AG1102" t="str">
            <v>93.10.08.243.3013.6226.3.3.50.39.00.0X - PROTEÇÃO SOCIAL ESPECIAL A ADOLESCENTES EM MEDIDAS SÓCIO EDUCATIVAS</v>
          </cell>
          <cell r="AH1102">
            <v>56972.23</v>
          </cell>
        </row>
        <row r="1103">
          <cell r="A1103" t="str">
            <v>065/2015 DOC 20/03/2015</v>
          </cell>
          <cell r="B1103" t="str">
            <v>2015.0.054.163.6</v>
          </cell>
          <cell r="C1103" t="str">
            <v>adaptado doc 23/02/2018</v>
          </cell>
          <cell r="D1103" t="str">
            <v>AD</v>
          </cell>
          <cell r="G1103" t="str">
            <v>068/SMADS/2015</v>
          </cell>
          <cell r="K1103" t="str">
            <v>GFWC CRÊ-SER</v>
          </cell>
          <cell r="L1103" t="str">
            <v>07.376.674/0001-34</v>
          </cell>
          <cell r="M1103" t="str">
            <v>MEDIDAS SÓCIO EDUCATIVAS EM MEIO ABERTO</v>
          </cell>
          <cell r="N1103" t="str">
            <v>MSE / MA CIDADE ADEMAR</v>
          </cell>
          <cell r="Y1103">
            <v>120</v>
          </cell>
          <cell r="AC1103">
            <v>42186</v>
          </cell>
          <cell r="AD1103">
            <v>44012</v>
          </cell>
          <cell r="AE1103">
            <v>42185</v>
          </cell>
          <cell r="AG1103" t="str">
            <v>93.10.08.243.3013.6226.3.3.50.39.00.0X - PROTEÇÃO SOCIAL ESPECIAL A ADOLESCENTES EM MEDIDAS SÓCIO EDUCATIVAS</v>
          </cell>
          <cell r="AH1103">
            <v>60911.35</v>
          </cell>
        </row>
        <row r="1104">
          <cell r="A1104" t="str">
            <v>067/2015 DOC 20/03/2015</v>
          </cell>
          <cell r="B1104" t="str">
            <v>2015.0.055.698.6</v>
          </cell>
          <cell r="C1104" t="str">
            <v>adaptado doc 06/03/2018</v>
          </cell>
          <cell r="D1104" t="str">
            <v>CS</v>
          </cell>
          <cell r="G1104" t="str">
            <v>053/SMADS/2015</v>
          </cell>
          <cell r="K1104" t="str">
            <v>INSTITUTO FOMENTANDO REDES E EMPREENDEDORISMO SOCIAL</v>
          </cell>
          <cell r="L1104" t="str">
            <v>10.589.848/0001-51</v>
          </cell>
          <cell r="M1104" t="str">
            <v>MEDIDAS SÓCIO EDUCATIVAS EM MEIO ABERTO</v>
          </cell>
          <cell r="N1104" t="str">
            <v>MSE/MA CIDADE DUTRA</v>
          </cell>
          <cell r="Y1104">
            <v>90</v>
          </cell>
          <cell r="AC1104">
            <v>42156</v>
          </cell>
          <cell r="AD1104">
            <v>43982</v>
          </cell>
          <cell r="AE1104">
            <v>42153</v>
          </cell>
          <cell r="AG1104" t="str">
            <v>93.10.08.243.3013.6226.3.3.50.39.00.0X - PROTEÇÃO SOCIAL ESPECIAL A ADOLESCENTES EM MEDIDAS SÓCIO EDUCATIVAS</v>
          </cell>
          <cell r="AH1104">
            <v>51190.49</v>
          </cell>
        </row>
        <row r="1105">
          <cell r="A1105" t="str">
            <v>077/2016 DOC 19/04/2016</v>
          </cell>
          <cell r="B1105" t="str">
            <v>2016.0.084.925.0</v>
          </cell>
          <cell r="C1105" t="str">
            <v>adaptado doc 07/04/2018</v>
          </cell>
          <cell r="D1105" t="str">
            <v>EM</v>
          </cell>
          <cell r="G1105" t="str">
            <v>125/SMADS/2016</v>
          </cell>
          <cell r="K1105" t="str">
            <v>ASSOCIAÇÃO COMUNITÁRIA E BENEFICENTE PADRE JOSÉ AUGUSTO MACHADO MOREIRA</v>
          </cell>
          <cell r="L1105" t="str">
            <v>65.887.382/0001-62</v>
          </cell>
          <cell r="M1105" t="str">
            <v>MEDIDAS SÓCIO EDUCATIVAS EM MEIO ABERTO</v>
          </cell>
          <cell r="N1105" t="str">
            <v>MSE/MA ERMELINO MATARAZO</v>
          </cell>
          <cell r="Y1105">
            <v>120</v>
          </cell>
          <cell r="AC1105">
            <v>42564</v>
          </cell>
          <cell r="AD1105">
            <v>44389</v>
          </cell>
          <cell r="AE1105">
            <v>42563</v>
          </cell>
          <cell r="AG1105" t="str">
            <v>93.10.08.243.3013.6226.3.3.50.39.00.0X - PROTEÇÃO SOCIAL ESPECIAL A ADOLESCENTES EM MEDIDAS SÓCIO EDUCATIVAS</v>
          </cell>
          <cell r="AH1105">
            <v>62231.82</v>
          </cell>
        </row>
        <row r="1106">
          <cell r="A1106" t="str">
            <v>093/2015 DOC 07/04/2015</v>
          </cell>
          <cell r="B1106" t="str">
            <v>2015.0.071.363.1</v>
          </cell>
          <cell r="C1106" t="str">
            <v>ADAPTADO DOC 02/02/2018</v>
          </cell>
          <cell r="D1106" t="str">
            <v>JÁ</v>
          </cell>
          <cell r="G1106" t="str">
            <v>065/SMADS/2015</v>
          </cell>
          <cell r="K1106" t="str">
            <v>ASSOCIAÇÃO DOS CAVALEIROS DA SOBERANA ORDEM MILITAR DE MALTA DE SÃO PAULO E BRASIL MERIDIONAL</v>
          </cell>
          <cell r="L1106" t="str">
            <v>62.808.894/0001-06</v>
          </cell>
          <cell r="M1106" t="str">
            <v>MEDIDAS SÓCIO EDUCATIVAS EM MEIO ABERTO</v>
          </cell>
          <cell r="N1106" t="str">
            <v>MSE / MA CRUZ DE MALTA</v>
          </cell>
          <cell r="Y1106">
            <v>120</v>
          </cell>
          <cell r="AC1106">
            <v>42186</v>
          </cell>
          <cell r="AD1106">
            <v>44012</v>
          </cell>
          <cell r="AE1106">
            <v>42181</v>
          </cell>
          <cell r="AG1106" t="str">
            <v>93.10.08.243.3013.6226.3.3.50.39.00.0X - PROTEÇÃO SOCIAL ESPECIAL A ADOLESCENTES EM MEDIDAS SÓCIO EDUCATIVAS</v>
          </cell>
          <cell r="AH1106">
            <v>58578.77</v>
          </cell>
        </row>
        <row r="1107">
          <cell r="A1107" t="str">
            <v>EDITAL 061/2017 DOC 17/11/2017</v>
          </cell>
          <cell r="B1107" t="str">
            <v>6024.2017-0002644-2</v>
          </cell>
          <cell r="C1107" t="str">
            <v>ADIT. 01/2018 IMPLANTAÇÃO E ENDEREÇO</v>
          </cell>
          <cell r="D1107" t="str">
            <v>MO</v>
          </cell>
          <cell r="G1107" t="str">
            <v>051/SMADS/2018</v>
          </cell>
          <cell r="K1107" t="str">
            <v>SAMARITANO SÃO FRANCISCO DE ASSIS</v>
          </cell>
          <cell r="L1107" t="str">
            <v>02.627.820/0001-33</v>
          </cell>
          <cell r="M1107" t="str">
            <v>MEDIDAS SÓCIO EDUCATIVAS EM MEIO ABERTO</v>
          </cell>
          <cell r="Y1107">
            <v>90</v>
          </cell>
          <cell r="AC1107">
            <v>43138</v>
          </cell>
          <cell r="AD1107">
            <v>44963</v>
          </cell>
          <cell r="AE1107">
            <v>43160</v>
          </cell>
          <cell r="AG1107" t="str">
            <v>93.10.08.243.3013.6226.3.3.50.39.00.0X - PROTEÇÃO SOCIAL ESPECIAL A ADOLESCENTES EM MEDIDAS SÓCIO EDUCATIVAS</v>
          </cell>
          <cell r="AH1107">
            <v>58814.59</v>
          </cell>
        </row>
        <row r="1108">
          <cell r="A1108" t="str">
            <v>061/2015 DOC 14/03/2015</v>
          </cell>
          <cell r="B1108" t="str">
            <v>2015.0.055.693.5</v>
          </cell>
          <cell r="C1108" t="str">
            <v>adaptado doc 06/03/2018</v>
          </cell>
          <cell r="D1108" t="str">
            <v>CS</v>
          </cell>
          <cell r="G1108" t="str">
            <v>115/SMADS/2015</v>
          </cell>
          <cell r="K1108" t="str">
            <v>CASA FREI REGINALDO DE ACOLHIDA À CRIANÇA E AO IDOSO - CAFRACI</v>
          </cell>
          <cell r="L1108" t="str">
            <v>04.427.955/0001-80</v>
          </cell>
          <cell r="M1108" t="str">
            <v>MEDIDAS SÓCIO EDUCATIVAS EM MEIO ABERTO</v>
          </cell>
          <cell r="N1108" t="str">
            <v>MSE / MA CAFRACI</v>
          </cell>
          <cell r="Y1108">
            <v>120</v>
          </cell>
          <cell r="AC1108">
            <v>42199</v>
          </cell>
          <cell r="AD1108">
            <v>44025</v>
          </cell>
          <cell r="AE1108">
            <v>42198</v>
          </cell>
          <cell r="AG1108" t="str">
            <v>93.10.08.243.3013.6226.3.3.50.39.00.0X - PROTEÇÃO SOCIAL ESPECIAL A ADOLESCENTES EM MEDIDAS SÓCIO EDUCATIVAS</v>
          </cell>
          <cell r="AH1108">
            <v>69962.76999999999</v>
          </cell>
        </row>
        <row r="1109">
          <cell r="A1109" t="str">
            <v>EDITAL 329/2018 DOC 25/07/2018</v>
          </cell>
          <cell r="B1109" t="str">
            <v xml:space="preserve">6024.2018/0006070-7 </v>
          </cell>
          <cell r="C1109" t="str">
            <v>ANTERIOR
2012.0.115.956.0
DESP. AUTOR. 13/11/2018</v>
          </cell>
          <cell r="D1109" t="str">
            <v>CS</v>
          </cell>
          <cell r="G1109" t="str">
            <v>155/SMADS/2012</v>
          </cell>
          <cell r="K1109" t="str">
            <v>CASA FREI REGINALDO DE ACOLHIDA À CRIANÇA E AO IDOSO - CAFRACI</v>
          </cell>
          <cell r="L1109" t="str">
            <v>04.427.955/0001-80</v>
          </cell>
          <cell r="M1109" t="str">
            <v>MEDIDAS SÓCIO EDUCATIVAS EM MEIO ABERTO</v>
          </cell>
          <cell r="N1109" t="str">
            <v>GRAJAU</v>
          </cell>
          <cell r="Y1109">
            <v>90</v>
          </cell>
          <cell r="AC1109">
            <v>43417</v>
          </cell>
          <cell r="AD1109">
            <v>45242</v>
          </cell>
          <cell r="AG1109" t="str">
            <v>93.10.08.243.3013.6226.3.3.50.39.00.0X - PROTEÇÃO SOCIAL ESPECIAL A ADOLESCENTES EM MEDIDAS SÓCIO EDUCATIVAS</v>
          </cell>
          <cell r="AH1109">
            <v>57376.49</v>
          </cell>
        </row>
        <row r="1110">
          <cell r="A1110" t="str">
            <v>079/2015 DOC 25/03/2015</v>
          </cell>
          <cell r="B1110" t="str">
            <v>2015.0.047.868.3</v>
          </cell>
          <cell r="C1110" t="str">
            <v>ADAPTADO DOC 31/01/2018</v>
          </cell>
          <cell r="D1110" t="str">
            <v>PA</v>
          </cell>
          <cell r="G1110" t="str">
            <v>044/SMADS/2015</v>
          </cell>
          <cell r="K1110" t="str">
            <v>CENTRO DE OBRAS SOCIAIS NOSSA SENHORA DAS GRAÇAS DA CAPELA DO SOCORRO - CONOSCO</v>
          </cell>
          <cell r="L1110" t="str">
            <v>02.970.204/0001-80</v>
          </cell>
          <cell r="M1110" t="str">
            <v>MEDIDAS SÓCIO EDUCATIVAS EM MEIO ABERTO</v>
          </cell>
          <cell r="N1110" t="str">
            <v>MSE / MA CONOSCO</v>
          </cell>
          <cell r="Y1110">
            <v>90</v>
          </cell>
          <cell r="AC1110">
            <v>42156</v>
          </cell>
          <cell r="AD1110">
            <v>43982</v>
          </cell>
          <cell r="AE1110">
            <v>42153</v>
          </cell>
          <cell r="AG1110" t="str">
            <v>93.10.08.243.3013.6226.3.3.50.39.00.0X - PROTEÇÃO SOCIAL ESPECIAL A ADOLESCENTES EM MEDIDAS SÓCIO EDUCATIVAS</v>
          </cell>
          <cell r="AH1110">
            <v>58569.66</v>
          </cell>
        </row>
        <row r="1111">
          <cell r="A1111" t="str">
            <v>182/2016 DOC 02/11/2016</v>
          </cell>
          <cell r="B1111" t="str">
            <v>2016.0.233.324.2</v>
          </cell>
          <cell r="C1111" t="str">
            <v>ADAPTADO 10/02/2018</v>
          </cell>
          <cell r="D1111" t="str">
            <v>PJ</v>
          </cell>
          <cell r="G1111" t="str">
            <v>208/SMADS/2016</v>
          </cell>
          <cell r="K1111" t="str">
            <v>INSTITUTO ESTRELA DO AMANHÃ</v>
          </cell>
          <cell r="L1111" t="str">
            <v>13.086.051/0001-20</v>
          </cell>
          <cell r="M1111" t="str">
            <v>MEDIDAS SÓCIO EDUCATIVAS EM MEIO ABERTO</v>
          </cell>
          <cell r="Y1111">
            <v>90</v>
          </cell>
          <cell r="AC1111">
            <v>42713</v>
          </cell>
          <cell r="AD1111">
            <v>44538</v>
          </cell>
          <cell r="AE1111">
            <v>42713</v>
          </cell>
          <cell r="AG1111" t="str">
            <v>93.10.08.243.3013.6226.3.3.50.39.00.0X - PROTEÇÃO SOCIAL ESPECIAL A ADOLESCENTES EM MEDIDAS SÓCIO EDUCATIVAS</v>
          </cell>
          <cell r="AH1111">
            <v>50117.7</v>
          </cell>
        </row>
        <row r="1112">
          <cell r="A1112" t="str">
            <v>063/2015 DOC 18/03/2015</v>
          </cell>
          <cell r="B1112" t="str">
            <v>2015.0.055.020.1</v>
          </cell>
          <cell r="C1112" t="str">
            <v>ADAPTADO 10/02/2018</v>
          </cell>
          <cell r="D1112" t="str">
            <v>PJ</v>
          </cell>
          <cell r="G1112" t="str">
            <v>047/SMADS/2015</v>
          </cell>
          <cell r="K1112" t="str">
            <v>ASSOCIAÇÃO CIVIL GAUDIUM ET SPES - AGES</v>
          </cell>
          <cell r="L1112" t="str">
            <v>50.059.070/0001-93</v>
          </cell>
          <cell r="M1112" t="str">
            <v>MEDIDAS SÓCIO EDUCATIVAS EM MEIO ABERTO</v>
          </cell>
          <cell r="N1112" t="str">
            <v>MSE/MA AGES PIRITUBA</v>
          </cell>
          <cell r="Y1112">
            <v>90</v>
          </cell>
          <cell r="AC1112">
            <v>42156</v>
          </cell>
          <cell r="AD1112">
            <v>43982</v>
          </cell>
          <cell r="AE1112">
            <v>42153</v>
          </cell>
          <cell r="AG1112" t="str">
            <v>93.10.08.243.3013.6226.3.3.50.39.00.0X - PROTEÇÃO SOCIAL ESPECIAL A ADOLESCENTES EM MEDIDAS SÓCIO EDUCATIVAS</v>
          </cell>
          <cell r="AH1112">
            <v>57182.200000000004</v>
          </cell>
        </row>
        <row r="1113">
          <cell r="A1113" t="str">
            <v>062/2015 DOC 18/03/2015</v>
          </cell>
          <cell r="B1113" t="str">
            <v>2015.0.054.109.1</v>
          </cell>
          <cell r="C1113" t="str">
            <v xml:space="preserve">ADAPTADO DOC 02/02/2018 // 30/10/18 DESPACHO AUTORIZATÓRIO ADITAMENTO, REDUZINDO o valor de 5.189,94 referente a ISENÇÃO DE ENCARGOS COTA PATRONAL, TOTALIZANDO REPASSE DE 37.159,71. </v>
          </cell>
          <cell r="D1113" t="str">
            <v>SA</v>
          </cell>
          <cell r="G1113" t="str">
            <v>071/SMADS/2015</v>
          </cell>
          <cell r="K1113" t="str">
            <v>INSTITUTO FOMENTANDO REDES E EMPREENDEDORISMO SOCIAL</v>
          </cell>
          <cell r="L1113" t="str">
            <v>10.589.848/0001-51</v>
          </cell>
          <cell r="M1113" t="str">
            <v>MEDIDAS SÓCIO EDUCATIVAS EM MEIO ABERTO</v>
          </cell>
          <cell r="Y1113">
            <v>60</v>
          </cell>
          <cell r="AC1113">
            <v>42248</v>
          </cell>
          <cell r="AD1113">
            <v>44074</v>
          </cell>
          <cell r="AE1113">
            <v>42185</v>
          </cell>
          <cell r="AG1113" t="str">
            <v>93.10.08.243.3013.6226.3.3.50.39.00.0X - PROTEÇÃO SOCIAL ESPECIAL A ADOLESCENTES EM MEDIDAS SÓCIO EDUCATIVAS</v>
          </cell>
          <cell r="AH1113">
            <v>37159.71</v>
          </cell>
        </row>
        <row r="1114">
          <cell r="A1114" t="str">
            <v>075/2015 DOC 25/03/2015</v>
          </cell>
          <cell r="B1114" t="str">
            <v>2015.0.048.128.5</v>
          </cell>
          <cell r="C1114" t="str">
            <v>ADAPTADO DOC 01/02/2018</v>
          </cell>
          <cell r="D1114" t="str">
            <v>PR</v>
          </cell>
          <cell r="G1114" t="str">
            <v>147/SMADS/2015</v>
          </cell>
          <cell r="K1114" t="str">
            <v>CENTRO DE APOIO COMUNITÁRIO DE PERUS</v>
          </cell>
          <cell r="L1114" t="str">
            <v>01.314.935/0001-05</v>
          </cell>
          <cell r="M1114" t="str">
            <v>MEDIDAS SÓCIO EDUCATIVAS EM MEIO ABERTO</v>
          </cell>
          <cell r="N1114" t="str">
            <v>MSE / MA PERUS</v>
          </cell>
          <cell r="Y1114">
            <v>60</v>
          </cell>
          <cell r="AC1114">
            <v>42205</v>
          </cell>
          <cell r="AD1114">
            <v>44031</v>
          </cell>
          <cell r="AE1114">
            <v>42205</v>
          </cell>
          <cell r="AG1114" t="str">
            <v>93.10.08.243.3013.6226.3.3.50.39.00.0X - PROTEÇÃO SOCIAL ESPECIAL A ADOLESCENTES EM MEDIDAS SÓCIO EDUCATIVAS</v>
          </cell>
          <cell r="AH1114">
            <v>38612.31</v>
          </cell>
        </row>
        <row r="1115">
          <cell r="A1115" t="str">
            <v>038/2015 DOC 10/03/2015</v>
          </cell>
          <cell r="B1115" t="str">
            <v>2015.0.038.995.8</v>
          </cell>
          <cell r="C1115" t="str">
            <v>adaptado doc 19/01/2018</v>
          </cell>
          <cell r="D1115" t="str">
            <v>PE</v>
          </cell>
          <cell r="G1115" t="str">
            <v>097/SMADS/2015</v>
          </cell>
          <cell r="K1115" t="str">
            <v>CENTRO SOCIAL DA PARÓQUIA SANTA LUZIA</v>
          </cell>
          <cell r="L1115" t="str">
            <v>53.834.560/0001-08</v>
          </cell>
          <cell r="M1115" t="str">
            <v>MEDIDAS SÓCIO EDUCATIVAS EM MEIO ABERTO</v>
          </cell>
          <cell r="N1115" t="str">
            <v>SANTA LUZIA</v>
          </cell>
          <cell r="Y1115">
            <v>90</v>
          </cell>
          <cell r="AC1115">
            <v>42186</v>
          </cell>
          <cell r="AD1115">
            <v>44012</v>
          </cell>
          <cell r="AE1115">
            <v>42186</v>
          </cell>
          <cell r="AG1115" t="str">
            <v>93.10.08.243.3013.6226.3.3.50.39.00.0X - PROTEÇÃO SOCIAL ESPECIAL A ADOLESCENTES EM MEDIDAS SÓCIO EDUCATIVAS</v>
          </cell>
          <cell r="AH1115">
            <v>47399.02</v>
          </cell>
        </row>
        <row r="1116">
          <cell r="A1116" t="str">
            <v>Edital 002/2018 doc 13/01/2018</v>
          </cell>
          <cell r="B1116" t="str">
            <v>6024.2017-0003579-4</v>
          </cell>
          <cell r="D1116" t="str">
            <v>PE</v>
          </cell>
          <cell r="G1116" t="str">
            <v>361/SMADS/2018</v>
          </cell>
          <cell r="K1116" t="str">
            <v>CENTRO SOCIAL DA PARÓQUIA SANTA LUZIA</v>
          </cell>
          <cell r="L1116" t="str">
            <v>53.834.560/0001-08</v>
          </cell>
          <cell r="M1116" t="str">
            <v>MEDIDAS SÓCIO EDUCATIVAS EM MEIO ABERTO</v>
          </cell>
          <cell r="N1116" t="str">
            <v>SMSE/MA SANTA LUZIA</v>
          </cell>
          <cell r="Y1116">
            <v>120</v>
          </cell>
          <cell r="AC1116">
            <v>43297</v>
          </cell>
          <cell r="AD1116">
            <v>45122</v>
          </cell>
          <cell r="AE1116">
            <v>43321</v>
          </cell>
          <cell r="AG1116" t="str">
            <v>93.10.08.243.3013.6226.3.3.50.39.00.0X - PROTEÇÃO SOCIAL ESPECIAL A ADOLESCENTES EM MEDIDAS SÓCIO EDUCATIVAS</v>
          </cell>
          <cell r="AH1116">
            <v>61640.66</v>
          </cell>
        </row>
        <row r="1117">
          <cell r="A1117" t="str">
            <v>133/2015 DOC 08/05/2015</v>
          </cell>
          <cell r="B1117" t="str">
            <v>2015.0.038.887.0</v>
          </cell>
          <cell r="C1117" t="str">
            <v>adaptado doc 16/02/2018</v>
          </cell>
          <cell r="D1117" t="str">
            <v>CV</v>
          </cell>
          <cell r="G1117" t="str">
            <v>148/SMADS/2015</v>
          </cell>
          <cell r="K1117" t="str">
            <v>CENTRO COMUNITÁRIO NOSSA SENHORA APARECIDA - CCNSA</v>
          </cell>
          <cell r="L1117" t="str">
            <v>49.077.829/0001-81</v>
          </cell>
          <cell r="M1117" t="str">
            <v>MEDIDAS SÓCIO EDUCATIVAS EM MEIO ABERTO</v>
          </cell>
          <cell r="N1117" t="str">
            <v>MSE / MA CACHOEIRINHA</v>
          </cell>
          <cell r="Y1117">
            <v>90</v>
          </cell>
          <cell r="AC1117">
            <v>42205</v>
          </cell>
          <cell r="AD1117">
            <v>44031</v>
          </cell>
          <cell r="AE1117">
            <v>42205</v>
          </cell>
          <cell r="AG1117" t="str">
            <v>93.10.08.243.3013.6226.3.3.50.39.00.0X - PROTEÇÃO SOCIAL ESPECIAL A ADOLESCENTES EM MEDIDAS SÓCIO EDUCATIVAS</v>
          </cell>
          <cell r="AH1117">
            <v>56641.58</v>
          </cell>
        </row>
        <row r="1118">
          <cell r="A1118" t="str">
            <v>edital 140/2018 doc 10/03/2018</v>
          </cell>
          <cell r="B1118" t="str">
            <v>6024.2018-0001055-6</v>
          </cell>
          <cell r="C1118" t="str">
            <v xml:space="preserve"> </v>
          </cell>
          <cell r="D1118" t="str">
            <v>JT</v>
          </cell>
          <cell r="G1118" t="str">
            <v>357/SMADS/2018</v>
          </cell>
          <cell r="K1118" t="str">
            <v>ASSOCIAÇÃO DE MULHERES AMIGAS DE JOVA RURAL</v>
          </cell>
          <cell r="L1118" t="str">
            <v>00.346.741/0001-29</v>
          </cell>
          <cell r="M1118" t="str">
            <v>MEDIDAS SÓCIO EDUCATIVAS EM MEIO ABERTO</v>
          </cell>
          <cell r="N1118" t="str">
            <v>MSE/MA TREMEMBÉ</v>
          </cell>
          <cell r="Y1118">
            <v>105</v>
          </cell>
          <cell r="AC1118">
            <v>43296</v>
          </cell>
          <cell r="AD1118">
            <v>45121</v>
          </cell>
          <cell r="AE1118">
            <v>43300</v>
          </cell>
          <cell r="AG1118" t="str">
            <v>93.10.08.243.3013.6226.3.3.50.39.00.0X - PROTEÇÃO SOCIAL ESPECIAL A ADOLESCENTES EM MEDIDAS SÓCIO EDUCATIVAS</v>
          </cell>
          <cell r="AH1118">
            <v>55438.9</v>
          </cell>
        </row>
        <row r="1119">
          <cell r="A1119" t="str">
            <v>Edital 152/2015 doc  15/05/2015</v>
          </cell>
          <cell r="B1119" t="str">
            <v>2015.0.109.074.3</v>
          </cell>
          <cell r="C1119" t="str">
            <v>6024.2018/0006145-2 Edital 332/2018 doc 28/07/2018 prejudicado doc 28/09/2018   ///   adaptado doc 06/02/2018</v>
          </cell>
          <cell r="D1119" t="str">
            <v>JT</v>
          </cell>
          <cell r="G1119" t="str">
            <v>181/SMADS/2015</v>
          </cell>
          <cell r="K1119" t="str">
            <v>ASSOCIAÇÃO FRANCISCANA DE SOLIDARIEDADE - SEFRAS</v>
          </cell>
          <cell r="L1119" t="str">
            <v>11.861.086/0012-16</v>
          </cell>
          <cell r="M1119" t="str">
            <v>MEDIDAS SÓCIO EDUCATIVAS EM MEIO ABERTO</v>
          </cell>
          <cell r="N1119" t="str">
            <v>MSE JAÇANÃ</v>
          </cell>
          <cell r="Y1119">
            <v>90</v>
          </cell>
          <cell r="AC1119">
            <v>42248</v>
          </cell>
          <cell r="AD1119">
            <v>44074</v>
          </cell>
          <cell r="AE1119">
            <v>42248</v>
          </cell>
          <cell r="AG1119" t="str">
            <v>93.10.08.243.3013.6226.3.3.50.39.00.0X - PROTEÇÃO SOCIAL ESPECIAL A ADOLESCENTES EM MEDIDAS SÓCIO EDUCATIVAS</v>
          </cell>
          <cell r="AH1119">
            <v>51399.02</v>
          </cell>
        </row>
        <row r="1120">
          <cell r="A1120" t="str">
            <v>Edital 287/2018 doc 21/06/2018</v>
          </cell>
          <cell r="B1120" t="str">
            <v xml:space="preserve">6024.2018/0002912-5 </v>
          </cell>
          <cell r="D1120" t="str">
            <v>ST</v>
          </cell>
          <cell r="G1120" t="str">
            <v>455/SMADS/2018</v>
          </cell>
          <cell r="K1120" t="str">
            <v>COORDENAÇÃO REGIONAL DAS OBRAS DE PROMOÇÃO HUMANA - CROPH</v>
          </cell>
          <cell r="L1120" t="str">
            <v>43.473.487/0001-32</v>
          </cell>
          <cell r="M1120" t="str">
            <v>MEDIDAS SÓCIO EDUCATIVAS EM MEIO ABERTO</v>
          </cell>
          <cell r="N1120" t="str">
            <v>MSE-MA SANTANA</v>
          </cell>
          <cell r="Y1120">
            <v>75</v>
          </cell>
          <cell r="AC1120">
            <v>43344</v>
          </cell>
          <cell r="AD1120">
            <v>45169</v>
          </cell>
          <cell r="AE1120">
            <v>43353</v>
          </cell>
          <cell r="AG1120" t="str">
            <v>93.10.08.243.3013.6226.3.3.50.39.00.0X - PROTEÇÃO SOCIAL ESPECIAL A ADOLESCENTES EM MEDIDAS SÓCIO EDUCATIVAS</v>
          </cell>
          <cell r="AH1120">
            <v>42392.78</v>
          </cell>
        </row>
        <row r="1121">
          <cell r="A1121" t="str">
            <v>082/2015 DOC 28/03/2015</v>
          </cell>
          <cell r="B1121" t="str">
            <v>2015.0.043.124.5</v>
          </cell>
          <cell r="C1121" t="str">
            <v>ADAPTADO 09/02/2018</v>
          </cell>
          <cell r="D1121" t="str">
            <v>SM</v>
          </cell>
          <cell r="G1121" t="str">
            <v>074/SMADS/2015</v>
          </cell>
          <cell r="K1121" t="str">
            <v>ASSOCIAÇÃO COMUNITÁRIA E BENEFICENTE PADRE JOSÉ AUGUSTO MACHADO MOREIRA</v>
          </cell>
          <cell r="L1121" t="str">
            <v>65.887.382/0001-62</v>
          </cell>
          <cell r="M1121" t="str">
            <v>MEDIDAS SÓCIO EDUCATIVAS EM MEIO ABERTO</v>
          </cell>
          <cell r="N1121" t="str">
            <v>MSE-MA ESPAÇO JUVENTUDE E CIDADANIA - SÃO MATEUS</v>
          </cell>
          <cell r="Y1121">
            <v>105</v>
          </cell>
          <cell r="AC1121">
            <v>42186</v>
          </cell>
          <cell r="AD1121">
            <v>44012</v>
          </cell>
          <cell r="AE1121">
            <v>42185</v>
          </cell>
          <cell r="AG1121" t="str">
            <v>93.10.08.243.3013.6226.3.3.50.39.00.0X - PROTEÇÃO SOCIAL ESPECIAL A ADOLESCENTES EM MEDIDAS SÓCIO EDUCATIVAS</v>
          </cell>
          <cell r="AH1121">
            <v>56778.060000000005</v>
          </cell>
        </row>
        <row r="1122">
          <cell r="A1122" t="str">
            <v>368/2013 DOC 05/04/2013</v>
          </cell>
          <cell r="B1122" t="str">
            <v>2012.0.346.406.8</v>
          </cell>
          <cell r="C1122" t="str">
            <v>ADAPTADO 09/02/2018</v>
          </cell>
          <cell r="D1122" t="str">
            <v>SM</v>
          </cell>
          <cell r="G1122" t="str">
            <v>124/SMADS/2015</v>
          </cell>
          <cell r="K1122" t="str">
            <v>ASSOCIAÇÃO COMUNITÁRIA E BENEFICENTE PADRE JOSÉ AUGUSTO MACHADO MOREIRA</v>
          </cell>
          <cell r="L1122" t="str">
            <v>65.887.382/0001-62</v>
          </cell>
          <cell r="M1122" t="str">
            <v>MEDIDAS SÓCIO EDUCATIVAS EM MEIO ABERTO</v>
          </cell>
          <cell r="N1122" t="str">
            <v>MSE-MA DIAS MELHORES</v>
          </cell>
          <cell r="Y1122">
            <v>60</v>
          </cell>
          <cell r="AC1122">
            <v>42199</v>
          </cell>
          <cell r="AD1122">
            <v>44025</v>
          </cell>
          <cell r="AE1122">
            <v>42199</v>
          </cell>
          <cell r="AG1122" t="str">
            <v>93.10.08.243.3013.6226.3.3.50.39.00.0X - PROTEÇÃO SOCIAL ESPECIAL A ADOLESCENTES EM MEDIDAS SÓCIO EDUCATIVAS</v>
          </cell>
          <cell r="AH1122">
            <v>38650.49</v>
          </cell>
        </row>
        <row r="1123">
          <cell r="A1123" t="str">
            <v>094/2015 doc 09/04/2015</v>
          </cell>
          <cell r="B1123" t="str">
            <v>2015.0.043.130.0</v>
          </cell>
          <cell r="C1123" t="str">
            <v>ADAPTADO 09/02/2018</v>
          </cell>
          <cell r="D1123" t="str">
            <v>SM</v>
          </cell>
          <cell r="G1123" t="str">
            <v>064/SMADS/2015</v>
          </cell>
          <cell r="K1123" t="str">
            <v>ASSOCIAÇÃO COMUNITÁRIA E BENEFICENTE PADRE JOSÉ AUGUSTO MACHADO MOREIRA</v>
          </cell>
          <cell r="L1123" t="str">
            <v>65.887.382/0001-62</v>
          </cell>
          <cell r="M1123" t="str">
            <v>MEDIDAS SÓCIO EDUCATIVAS EM MEIO ABERTO</v>
          </cell>
          <cell r="N1123" t="str">
            <v>MSE-MA ARTE DE VIVER - SÃO RAFAEL</v>
          </cell>
          <cell r="Y1123">
            <v>120</v>
          </cell>
          <cell r="AC1123">
            <v>42186</v>
          </cell>
          <cell r="AD1123">
            <v>44012</v>
          </cell>
          <cell r="AE1123">
            <v>42181</v>
          </cell>
          <cell r="AG1123" t="str">
            <v>93.10.08.243.3013.6226.3.3.50.39.00.0X - PROTEÇÃO SOCIAL ESPECIAL A ADOLESCENTES EM MEDIDAS SÓCIO EDUCATIVAS</v>
          </cell>
          <cell r="AH1123">
            <v>60680.7</v>
          </cell>
        </row>
        <row r="1124">
          <cell r="A1124" t="str">
            <v>115/2015 DOC 17/04/2015</v>
          </cell>
          <cell r="B1124" t="str">
            <v>2015.0.085.678.5</v>
          </cell>
          <cell r="C1124" t="str">
            <v>adaptado doc 30/03/2018</v>
          </cell>
          <cell r="D1124" t="str">
            <v>IT</v>
          </cell>
          <cell r="G1124" t="str">
            <v>076/SMADS/2015</v>
          </cell>
          <cell r="K1124" t="str">
            <v>CASA DE ISABEL CENTRO DE APOIO À MULHER À CRIANÇA E O ADOLESCENTE VÍTIMAS DE VIOLÊNCIA DOMÉSTICA E SITUAÇÃO DE RISCO</v>
          </cell>
          <cell r="L1124" t="str">
            <v>04.488.578/0001-90</v>
          </cell>
          <cell r="M1124" t="str">
            <v>MEDIDAS SÓCIO EDUCATIVAS EM MEIO ABERTO</v>
          </cell>
          <cell r="N1124" t="str">
            <v>PROJETO CATAVENTO</v>
          </cell>
          <cell r="Y1124">
            <v>120</v>
          </cell>
          <cell r="AC1124">
            <v>42186</v>
          </cell>
          <cell r="AD1124">
            <v>44012</v>
          </cell>
          <cell r="AE1124">
            <v>42185</v>
          </cell>
          <cell r="AG1124" t="str">
            <v>93.10.08.243.3013.6226.3.3.50.39.00.0X - PROTEÇÃO SOCIAL ESPECIAL A ADOLESCENTES EM MEDIDAS SÓCIO EDUCATIVAS</v>
          </cell>
          <cell r="AH1124">
            <v>69529.170000000013</v>
          </cell>
        </row>
        <row r="1125">
          <cell r="A1125" t="str">
            <v>102/2014 DOC 25/07/2014</v>
          </cell>
          <cell r="B1125" t="str">
            <v>2014.0.200.633.7</v>
          </cell>
          <cell r="C1125" t="str">
            <v>adaptado doc 20/04/2018</v>
          </cell>
          <cell r="D1125" t="str">
            <v>IQ</v>
          </cell>
          <cell r="G1125" t="str">
            <v>129/SMADS/2014</v>
          </cell>
          <cell r="K1125" t="str">
            <v>ASSOCIAÇÃO COMUNITÁRIA E BENEFICENTE PADRE JOSÉ AUGUSTO MACHADO MOREIRA</v>
          </cell>
          <cell r="L1125" t="str">
            <v>65.887.382/0001-62</v>
          </cell>
          <cell r="M1125" t="str">
            <v>MEDIDAS SÓCIO EDUCATIVAS EM MEIO ABERTO</v>
          </cell>
          <cell r="N1125" t="str">
            <v>MSE DESPERTAR DO AMANHÃ</v>
          </cell>
          <cell r="Y1125">
            <v>120</v>
          </cell>
          <cell r="AC1125">
            <v>41883</v>
          </cell>
          <cell r="AD1125">
            <v>43708</v>
          </cell>
          <cell r="AE1125">
            <v>41883</v>
          </cell>
          <cell r="AG1125" t="str">
            <v>93.10.08.243.3013.6226.3.3.50.39.00.0X - PROTEÇÃO SOCIAL ESPECIAL A ADOLESCENTES EM MEDIDAS SÓCIO EDUCATIVAS</v>
          </cell>
          <cell r="AH1125">
            <v>61939.609999999993</v>
          </cell>
        </row>
        <row r="1126">
          <cell r="A1126" t="str">
            <v>064/2015 DOC 20/03/2015</v>
          </cell>
          <cell r="B1126" t="str">
            <v>2015.0.047.962.0</v>
          </cell>
          <cell r="C1126" t="str">
            <v>ADAPTADO DOC 02/02/2018</v>
          </cell>
          <cell r="D1126" t="str">
            <v>IQ</v>
          </cell>
          <cell r="G1126" t="str">
            <v>037/SMADS/2015</v>
          </cell>
          <cell r="K1126" t="str">
            <v>OBRA SOCIAL DOM BOSCO</v>
          </cell>
          <cell r="L1126" t="str">
            <v>61.882.395/0004-30</v>
          </cell>
          <cell r="M1126" t="str">
            <v>MEDIDAS SÓCIO EDUCATIVAS EM MEIO ABERTO</v>
          </cell>
          <cell r="N1126" t="str">
            <v>MSE-MA DOM BOSCO</v>
          </cell>
          <cell r="Y1126">
            <v>120</v>
          </cell>
          <cell r="AC1126">
            <v>42156</v>
          </cell>
          <cell r="AD1126">
            <v>43982</v>
          </cell>
          <cell r="AE1126">
            <v>42153</v>
          </cell>
          <cell r="AG1126" t="str">
            <v>93.10.08.243.3013.6226.3.3.50.39.00.0X - PROTEÇÃO SOCIAL ESPECIAL A ADOLESCENTES EM MEDIDAS SÓCIO EDUCATIVAS</v>
          </cell>
          <cell r="AH1126">
            <v>57259.13</v>
          </cell>
        </row>
        <row r="1127">
          <cell r="A1127" t="str">
            <v>098/2015 DOC 09/04/2015</v>
          </cell>
          <cell r="B1127" t="str">
            <v>2015.0.068.203.5</v>
          </cell>
          <cell r="C1127" t="str">
            <v>ADAPTADO DOC 02/02/2018</v>
          </cell>
          <cell r="D1127" t="str">
            <v>MG</v>
          </cell>
          <cell r="G1127" t="str">
            <v>080/SMADS/2015</v>
          </cell>
          <cell r="K1127" t="str">
            <v>COORDENAÇÃO REGIONAL DAS OBRAS DE PROMOÇÃO HUMANA - CROPH</v>
          </cell>
          <cell r="L1127" t="str">
            <v>43.473.487/0001-32</v>
          </cell>
          <cell r="M1127" t="str">
            <v>MEDIDAS SÓCIO EDUCATIVAS EM MEIO ABERTO</v>
          </cell>
          <cell r="N1127" t="str">
            <v>MSE/MA LIBERDADE E CIDADANIA</v>
          </cell>
          <cell r="Y1127">
            <v>90</v>
          </cell>
          <cell r="AC1127">
            <v>42186</v>
          </cell>
          <cell r="AD1127">
            <v>44012</v>
          </cell>
          <cell r="AE1127">
            <v>42185</v>
          </cell>
          <cell r="AG1127" t="str">
            <v>93.10.08.243.3013.6226.3.3.50.39.00.0X - PROTEÇÃO SOCIAL ESPECIAL A ADOLESCENTES EM MEDIDAS SÓCIO EDUCATIVAS</v>
          </cell>
          <cell r="AH1127">
            <v>50170.07</v>
          </cell>
        </row>
        <row r="1128">
          <cell r="A1128" t="str">
            <v>Edital 163/2018 doc 17/03/2018</v>
          </cell>
          <cell r="B1128" t="str">
            <v>6024.2018-0000937-0</v>
          </cell>
          <cell r="C1128" t="str">
            <v xml:space="preserve"> </v>
          </cell>
          <cell r="D1128" t="str">
            <v>MG</v>
          </cell>
          <cell r="G1128" t="str">
            <v>266/SMADS/2018</v>
          </cell>
          <cell r="K1128" t="str">
            <v>COORDENAÇÃO REGIONAL DAS OBRAS DE PROMOÇÃO HUMANA - CROPH</v>
          </cell>
          <cell r="L1128" t="str">
            <v>43.473.487/0001-32</v>
          </cell>
          <cell r="M1128" t="str">
            <v>MEDIDAS SÓCIO EDUCATIVAS EM MEIO ABERTO</v>
          </cell>
          <cell r="N1128" t="str">
            <v>MSE/MA VILA MEDEIROS</v>
          </cell>
          <cell r="Y1128">
            <v>75</v>
          </cell>
          <cell r="AC1128">
            <v>43263</v>
          </cell>
          <cell r="AD1128">
            <v>45088</v>
          </cell>
          <cell r="AE1128">
            <v>43270</v>
          </cell>
          <cell r="AG1128" t="str">
            <v>93.10.08.243.3013.6226.3.3.50.39.00.0X - PROTEÇÃO SOCIAL ESPECIAL A ADOLESCENTES EM MEDIDAS SÓCIO EDUCATIVAS</v>
          </cell>
          <cell r="AH1128">
            <v>42395.369999999995</v>
          </cell>
        </row>
        <row r="1129">
          <cell r="A1129" t="str">
            <v>165/2015 DOC 26/05/2015</v>
          </cell>
          <cell r="B1129" t="str">
            <v>2015.0.125.173.9</v>
          </cell>
          <cell r="C1129" t="str">
            <v>ADAPTADO DOC 02/02/2018</v>
          </cell>
          <cell r="D1129" t="str">
            <v>AF</v>
          </cell>
          <cell r="G1129" t="str">
            <v>131/SMADS/2015</v>
          </cell>
          <cell r="K1129" t="str">
            <v>ASSOCIAÇÃO COMUNITÁRIA E BENEFICENTE PADRE JOSÉ AUGUSTO MACHADO MOREIRA</v>
          </cell>
          <cell r="L1129" t="str">
            <v>65.887.382/0001-62</v>
          </cell>
          <cell r="M1129" t="str">
            <v>MEDIDAS SÓCIO EDUCATIVAS EM MEIO ABERTO</v>
          </cell>
          <cell r="Y1129">
            <v>90</v>
          </cell>
          <cell r="AC1129">
            <v>42199</v>
          </cell>
          <cell r="AD1129">
            <v>44025</v>
          </cell>
          <cell r="AE1129">
            <v>42199</v>
          </cell>
          <cell r="AG1129" t="str">
            <v>93.10.08.243.3013.6226.3.3.50.39.00.0X - PROTEÇÃO SOCIAL ESPECIAL A ADOLESCENTES EM MEDIDAS SÓCIO EDUCATIVAS</v>
          </cell>
          <cell r="AH1129">
            <v>49773.840000000004</v>
          </cell>
        </row>
        <row r="1130">
          <cell r="A1130" t="str">
            <v xml:space="preserve">033/2015 DOC 10/03/2015 </v>
          </cell>
          <cell r="B1130" t="str">
            <v>2015.0.046.442.9</v>
          </cell>
          <cell r="C1130" t="str">
            <v xml:space="preserve">ADAPTADO 09/02/2018 // </v>
          </cell>
          <cell r="D1130" t="str">
            <v>MP</v>
          </cell>
          <cell r="G1130" t="str">
            <v>059/SMADS/2015</v>
          </cell>
          <cell r="K1130" t="str">
            <v>CLUBE DE MÃES DO PARQUE SANTA RITA</v>
          </cell>
          <cell r="L1130" t="str">
            <v>64.027.980/0001-07</v>
          </cell>
          <cell r="M1130" t="str">
            <v>MEDIDAS SÓCIO EDUCATIVAS EM MEIO ABERTO</v>
          </cell>
          <cell r="N1130" t="str">
            <v>SÃO MIGUEL PAULISTA SÃO MIGUEL II</v>
          </cell>
          <cell r="Y1130">
            <v>120</v>
          </cell>
          <cell r="AC1130">
            <v>42186</v>
          </cell>
          <cell r="AD1130">
            <v>44012</v>
          </cell>
          <cell r="AE1130">
            <v>42177</v>
          </cell>
          <cell r="AG1130" t="str">
            <v>93.10.08.243.3013.6226.3.3.50.39.00.0X - PROTEÇÃO SOCIAL ESPECIAL A ADOLESCENTES EM MEDIDAS SÓCIO EDUCATIVAS</v>
          </cell>
          <cell r="AH1130">
            <v>62917.56</v>
          </cell>
        </row>
        <row r="1131">
          <cell r="A1131" t="str">
            <v>030/2015 DOC 10/03/2015</v>
          </cell>
          <cell r="B1131" t="str">
            <v>2015.0.035.203.5</v>
          </cell>
          <cell r="C1131" t="str">
            <v>adaptado doc 20/02/2018</v>
          </cell>
          <cell r="D1131" t="str">
            <v>MP</v>
          </cell>
          <cell r="G1131" t="str">
            <v>051/SMADS/2015</v>
          </cell>
          <cell r="K1131" t="str">
            <v>CASA DE ISABEL CENTRO DE APOIO À MULHER À CRIANÇA E O ADOLESCENTE VÍTIMAS DE VIOLÊNCIA DOMÉSTICA E SITUAÇÃO DE RISCO</v>
          </cell>
          <cell r="L1131" t="str">
            <v>04.488.578/0001-90</v>
          </cell>
          <cell r="M1131" t="str">
            <v>MEDIDAS SÓCIO EDUCATIVAS EM MEIO ABERTO</v>
          </cell>
          <cell r="N1131" t="str">
            <v>PROJETO VAGALUME</v>
          </cell>
          <cell r="Y1131">
            <v>75</v>
          </cell>
          <cell r="AC1131">
            <v>42156</v>
          </cell>
          <cell r="AD1131">
            <v>43982</v>
          </cell>
          <cell r="AE1131">
            <v>42153</v>
          </cell>
          <cell r="AG1131" t="str">
            <v>93.10.08.243.3013.6226.3.3.50.39.00.0X - PROTEÇÃO SOCIAL ESPECIAL A ADOLESCENTES EM MEDIDAS SÓCIO EDUCATIVAS</v>
          </cell>
          <cell r="AH1131">
            <v>48558.840000000004</v>
          </cell>
        </row>
        <row r="1132">
          <cell r="AH1132">
            <v>0</v>
          </cell>
        </row>
        <row r="1133">
          <cell r="A1133" t="str">
            <v>116/2015 doc 17/04/2015</v>
          </cell>
          <cell r="B1133" t="str">
            <v>2015.0.085.673.4</v>
          </cell>
          <cell r="C1133" t="str">
            <v>adaptado doc 30/03/2018</v>
          </cell>
          <cell r="D1133" t="str">
            <v>IT</v>
          </cell>
          <cell r="G1133" t="str">
            <v>127/SMADS/2015</v>
          </cell>
          <cell r="K1133" t="str">
            <v>CLUBE DE MÃES DO PARQUE SANTA RITA</v>
          </cell>
          <cell r="L1133" t="str">
            <v>64.027.980/0001-07</v>
          </cell>
          <cell r="M1133" t="str">
            <v>MEDIDAS SÓCIO EDUCATIVAS EM MEIO ABERTO</v>
          </cell>
          <cell r="N1133" t="str">
            <v>MSE / MA VILA CURUÇÁ</v>
          </cell>
          <cell r="Y1133">
            <v>75</v>
          </cell>
          <cell r="AC1133">
            <v>42199</v>
          </cell>
          <cell r="AD1133">
            <v>44025</v>
          </cell>
          <cell r="AE1133">
            <v>42199</v>
          </cell>
          <cell r="AG1133" t="str">
            <v>93.10.08.243.3013.6226.3.3.50.39.00.0X - PROTEÇÃO SOCIAL ESPECIAL A ADOLESCENTES EM MEDIDAS SÓCIO EDUCATIVAS</v>
          </cell>
          <cell r="AH1133">
            <v>43383.5</v>
          </cell>
        </row>
        <row r="1134">
          <cell r="A1134" t="str">
            <v>081/2015 DOC 28/03/2015</v>
          </cell>
          <cell r="B1134" t="str">
            <v>2015.0.055.250.6</v>
          </cell>
          <cell r="C1134" t="str">
            <v>adaptado doc 11/08/2018 // 27/10/18 ADITAMENTO 001/2018, prorrogação de vigência até 30/06/2020, A PARTIR DE 01/09/2018 // aditamento de aluguel e IPTU a partir de 01/12/2018</v>
          </cell>
          <cell r="D1134" t="str">
            <v>BT</v>
          </cell>
          <cell r="G1134" t="str">
            <v>056/SMADS/2015</v>
          </cell>
          <cell r="K1134" t="str">
            <v>CENTRO SOCIAL SANTO DIAS</v>
          </cell>
          <cell r="L1134" t="str">
            <v>58.409.871/0001-43</v>
          </cell>
          <cell r="M1134" t="str">
            <v>MEDIDAS SÓCIO EDUCATIVAS EM MEIO ABERTO</v>
          </cell>
          <cell r="N1134" t="str">
            <v>MSE / MA RIO PEQUENO ADOLESCENTE E AUTO CONSTRUÇÃO</v>
          </cell>
          <cell r="Y1134">
            <v>120</v>
          </cell>
          <cell r="AC1134">
            <v>42186</v>
          </cell>
          <cell r="AD1134">
            <v>44012</v>
          </cell>
          <cell r="AE1134">
            <v>42171</v>
          </cell>
          <cell r="AG1134" t="str">
            <v>93.10.08.243.3013.6226.3.3.50.39.00.0X - PROTEÇÃO SOCIAL ESPECIAL A ADOLESCENTES EM MEDIDAS SÓCIO EDUCATIVAS</v>
          </cell>
          <cell r="AH1134">
            <v>61573.93</v>
          </cell>
        </row>
        <row r="1135">
          <cell r="A1135" t="str">
            <v>164/2016 DOC 22/10/2016</v>
          </cell>
          <cell r="B1135" t="str">
            <v>2016.0.230.147.2</v>
          </cell>
          <cell r="C1135" t="str">
            <v>adaptado doc 11/08/2018</v>
          </cell>
          <cell r="D1135" t="str">
            <v>BT</v>
          </cell>
          <cell r="G1135" t="str">
            <v>209/SMADS/2016</v>
          </cell>
          <cell r="K1135" t="str">
            <v>CARITAS DIOCESANA DE CAMPO LIMPO</v>
          </cell>
          <cell r="L1135" t="str">
            <v>64.033.061/0001-38</v>
          </cell>
          <cell r="M1135" t="str">
            <v>MEDIDAS SÓCIO EDUCATIVAS EM MEIO ABERTO</v>
          </cell>
          <cell r="N1135" t="str">
            <v>MSE-MA VILA SÔNIA</v>
          </cell>
          <cell r="Y1135">
            <v>105</v>
          </cell>
          <cell r="AC1135">
            <v>42714</v>
          </cell>
          <cell r="AD1135">
            <v>44539</v>
          </cell>
          <cell r="AE1135">
            <v>42713</v>
          </cell>
          <cell r="AG1135" t="str">
            <v>93.10.08.243.3013.6226.3.3.50.39.00.0X - PROTEÇÃO SOCIAL ESPECIAL A ADOLESCENTES EM MEDIDAS SÓCIO EDUCATIVAS</v>
          </cell>
          <cell r="AH1135">
            <v>58706.48</v>
          </cell>
        </row>
        <row r="1136">
          <cell r="A1136" t="str">
            <v>100/2015 DOC 09/04/2015</v>
          </cell>
          <cell r="B1136" t="str">
            <v>2015.0.048.185.4</v>
          </cell>
          <cell r="D1136" t="str">
            <v>SÉ</v>
          </cell>
          <cell r="G1136" t="str">
            <v>156/SMADS/2015</v>
          </cell>
          <cell r="K1136" t="str">
            <v>AÇÃO COMUNITÁRIA SENHOR SANTO CRISTO</v>
          </cell>
          <cell r="L1136" t="str">
            <v>57.854.473/0001-73</v>
          </cell>
          <cell r="M1136" t="str">
            <v>MEDIDAS SÓCIO EDUCATIVAS EM MEIO ABERTO</v>
          </cell>
          <cell r="N1136" t="str">
            <v>MSE / MA BELA VISTA</v>
          </cell>
          <cell r="Y1136">
            <v>105</v>
          </cell>
          <cell r="AC1136">
            <v>42206</v>
          </cell>
          <cell r="AD1136">
            <v>44032</v>
          </cell>
          <cell r="AE1136">
            <v>42206</v>
          </cell>
          <cell r="AG1136" t="str">
            <v>93.10.08.243.3013.6226.3.3.50.39.00.0X - PROTEÇÃO SOCIAL ESPECIAL A ADOLESCENTES EM MEDIDAS SÓCIO EDUCATIVAS</v>
          </cell>
          <cell r="AH1136">
            <v>66937.069999999992</v>
          </cell>
        </row>
        <row r="1137">
          <cell r="A1137" t="str">
            <v>273/2018 DOC 16/06/2018</v>
          </cell>
          <cell r="B1137" t="str">
            <v xml:space="preserve">6024.2018.0001873-5   </v>
          </cell>
          <cell r="C1137" t="str">
            <v>6024.2018/0002838-2 (era o emergencial)</v>
          </cell>
          <cell r="D1137" t="str">
            <v>SÉ</v>
          </cell>
          <cell r="G1137" t="str">
            <v>531/SMADS/2018</v>
          </cell>
          <cell r="K1137" t="str">
            <v>CASA DE APOIO BRENDA LEE</v>
          </cell>
          <cell r="L1137" t="str">
            <v>64.919.814/0001-07</v>
          </cell>
          <cell r="M1137" t="str">
            <v>MEDIDAS SÓCIO EDUCATIVAS EM MEIO ABERTO</v>
          </cell>
          <cell r="Y1137">
            <v>60</v>
          </cell>
          <cell r="AC1137">
            <v>43390</v>
          </cell>
          <cell r="AD1137">
            <v>45215</v>
          </cell>
          <cell r="AE1137">
            <v>43389</v>
          </cell>
          <cell r="AG1137" t="str">
            <v>93.10.08.243.3013.6226.3.3.50.39.00.0X - PROTEÇÃO SOCIAL ESPECIAL A ADOLESCENTES EM MEDIDAS SÓCIO EDUCATIVAS</v>
          </cell>
          <cell r="AH1137">
            <v>37565.25</v>
          </cell>
        </row>
        <row r="1139">
          <cell r="A1139" t="str">
            <v>036/2015 DOC 10/03/2015</v>
          </cell>
          <cell r="B1139" t="str">
            <v>2015.0.038.974.5</v>
          </cell>
          <cell r="C1139" t="str">
            <v>adaptado doc 20/02/2018</v>
          </cell>
          <cell r="D1139" t="str">
            <v>LA</v>
          </cell>
          <cell r="G1139" t="str">
            <v>050/SMADS/2015</v>
          </cell>
          <cell r="K1139" t="str">
            <v>ASSOCIAÇÃO CIVIL GAUDIUM ET SPES - AGES</v>
          </cell>
          <cell r="L1139" t="str">
            <v>50.059.070/0008-60</v>
          </cell>
          <cell r="M1139" t="str">
            <v>MEDIDAS SÓCIO EDUCATIVAS EM MEIO ABERTO</v>
          </cell>
          <cell r="N1139" t="str">
            <v>MSE/MA LAPA</v>
          </cell>
          <cell r="Y1139">
            <v>60</v>
          </cell>
          <cell r="AC1139">
            <v>42156</v>
          </cell>
          <cell r="AD1139">
            <v>43982</v>
          </cell>
          <cell r="AE1139">
            <v>42153</v>
          </cell>
          <cell r="AG1139" t="str">
            <v>93.10.08.243.3013.6226.3.3.50.39.00.0X - PROTEÇÃO SOCIAL ESPECIAL A ADOLESCENTES EM MEDIDAS SÓCIO EDUCATIVAS</v>
          </cell>
          <cell r="AH1139">
            <v>42302.25</v>
          </cell>
        </row>
        <row r="1140">
          <cell r="A1140" t="str">
            <v xml:space="preserve"> Edital 323/2017 doc 23/12/2017</v>
          </cell>
          <cell r="B1140" t="str">
            <v>6024.2017-0003057-1</v>
          </cell>
          <cell r="D1140" t="str">
            <v>CT</v>
          </cell>
          <cell r="G1140" t="str">
            <v>438/SMADS/2018</v>
          </cell>
          <cell r="K1140" t="str">
            <v>CRDC - CENTRO DE RECREAÇÃO E DESENVOLVIMENTO DA CRIANÇA ESPECIAL</v>
          </cell>
          <cell r="L1140" t="str">
            <v>07.396.491/0001-80</v>
          </cell>
          <cell r="M1140" t="str">
            <v>MEDIDAS SÓCIO EDUCATIVAS EM MEIO ABERTO</v>
          </cell>
          <cell r="N1140" t="str">
            <v>MSE-MA VITAL</v>
          </cell>
          <cell r="Y1140">
            <v>105</v>
          </cell>
          <cell r="AC1140">
            <v>43341</v>
          </cell>
          <cell r="AD1140">
            <v>45166</v>
          </cell>
          <cell r="AE1140">
            <v>43349</v>
          </cell>
          <cell r="AG1140" t="str">
            <v>93.10.08.243.3013.6226.3.3.50.39.00.0X - PROTEÇÃO SOCIAL ESPECIAL A ADOLESCENTES EM MEDIDAS SÓCIO EDUCATIVAS</v>
          </cell>
          <cell r="AH1140">
            <v>63415.83</v>
          </cell>
        </row>
        <row r="1141">
          <cell r="A1141" t="str">
            <v>EDITAL 043/2017 DOC 10/11/2017, REPUBLICADO EM 11/11/2017</v>
          </cell>
          <cell r="B1141" t="str">
            <v>6024.2017-0002613-2</v>
          </cell>
          <cell r="D1141" t="str">
            <v>CT</v>
          </cell>
          <cell r="G1141" t="str">
            <v>027/SMADS/2018</v>
          </cell>
          <cell r="K1141" t="str">
            <v>UNIÃO POPULAR DE MORADIA ADÃO MANOEL DA SILVA</v>
          </cell>
          <cell r="L1141" t="str">
            <v>64.616.246/0001-75</v>
          </cell>
          <cell r="M1141" t="str">
            <v>MEDIDAS SÓCIO EDUCATIVAS EM MEIO ABERTO</v>
          </cell>
          <cell r="N1141" t="str">
            <v>MSE-MA ADÃO MANOEL</v>
          </cell>
          <cell r="Y1141">
            <v>75</v>
          </cell>
          <cell r="AC1141">
            <v>43132</v>
          </cell>
          <cell r="AD1141">
            <v>44957</v>
          </cell>
          <cell r="AE1141">
            <v>43151</v>
          </cell>
          <cell r="AG1141" t="str">
            <v>93.10.08.243.3013.6226.3.3.50.39.00.0X - PROTEÇÃO SOCIAL ESPECIAL A ADOLESCENTES EM MEDIDAS SÓCIO EDUCATIVAS</v>
          </cell>
          <cell r="AH1141">
            <v>48519.66</v>
          </cell>
        </row>
        <row r="1142">
          <cell r="A1142" t="str">
            <v>049/2014 DOC 25/03/2014</v>
          </cell>
          <cell r="B1142" t="str">
            <v>2014.0.054.566.4</v>
          </cell>
          <cell r="C1142" t="str">
            <v>ADAPTADO DOC 11/07/2018</v>
          </cell>
          <cell r="D1142" t="str">
            <v>VM</v>
          </cell>
          <cell r="G1142" t="str">
            <v>089/SMADS/2014</v>
          </cell>
          <cell r="K1142" t="str">
            <v>ASSOCIAÇÃO COMUNITÁRIA SÃO MATEUS - ASCOM</v>
          </cell>
          <cell r="L1142" t="str">
            <v>02.620.604/0006-70</v>
          </cell>
          <cell r="M1142" t="str">
            <v>MEDIDAS SÓCIO EDUCATIVAS EM MEIO ABERTO</v>
          </cell>
          <cell r="N1142" t="str">
            <v>MSE-MA FREI PEDRO MIIDA</v>
          </cell>
          <cell r="Y1142">
            <v>60</v>
          </cell>
          <cell r="AC1142">
            <v>41789</v>
          </cell>
          <cell r="AD1142">
            <v>43614</v>
          </cell>
          <cell r="AE1142">
            <v>41789</v>
          </cell>
          <cell r="AG1142" t="str">
            <v>93.10.08.243.3013.6226.3.3.50.39.00.0X - PROTEÇÃO SOCIAL ESPECIAL A ADOLESCENTES EM MEDIDAS SÓCIO EDUCATIVAS</v>
          </cell>
          <cell r="AH1142">
            <v>43301.85</v>
          </cell>
        </row>
        <row r="1143">
          <cell r="A1143" t="str">
            <v>034/2015 DOC 10/03/2015</v>
          </cell>
          <cell r="B1143" t="str">
            <v>2015.0.033.379.0</v>
          </cell>
          <cell r="C1143" t="str">
            <v>adaptado doc 17/04/2018 // 10/10/18 ADITAMENTO, REDUZINDO o valor de 517,00 referente a locação passando para 2.483,00. fica ACRESCIDO 4,64 para IPTU. O valor do REPASSE fica 49.900,18</v>
          </cell>
          <cell r="D1143" t="str">
            <v>SB</v>
          </cell>
          <cell r="G1143" t="str">
            <v>088/SMADS/2015</v>
          </cell>
          <cell r="K1143" t="str">
            <v>CENTRO DE DEFESA DOS DIREITOS DA CRIANÇA E DO ADOLESCENTE MONICA PAIÃO TREVISAN</v>
          </cell>
          <cell r="L1143" t="str">
            <v>67.143.818/0001-34</v>
          </cell>
          <cell r="M1143" t="str">
            <v>MEDIDAS SÓCIO EDUCATIVAS EM MEIO ABERTO</v>
          </cell>
          <cell r="N1143" t="str">
            <v>MSE / MA JARDIM SINHÁ</v>
          </cell>
          <cell r="Y1143">
            <v>90</v>
          </cell>
          <cell r="AC1143">
            <v>42186</v>
          </cell>
          <cell r="AD1143">
            <v>44012</v>
          </cell>
          <cell r="AE1143">
            <v>42185</v>
          </cell>
          <cell r="AG1143" t="str">
            <v>93.10.08.243.3013.6226.3.3.50.39.00.0X - PROTEÇÃO SOCIAL ESPECIAL A ADOLESCENTES EM MEDIDAS SÓCIO EDUCATIVAS</v>
          </cell>
          <cell r="AH1143">
            <v>49900.18</v>
          </cell>
        </row>
        <row r="1144">
          <cell r="A1144" t="str">
            <v>061/2016 DOC 31/03/2016</v>
          </cell>
          <cell r="B1144" t="str">
            <v>2016.0.053.154.3</v>
          </cell>
          <cell r="C1144" t="str">
            <v>adaptado doc 17/04/2018</v>
          </cell>
          <cell r="D1144" t="str">
            <v>SB</v>
          </cell>
          <cell r="G1144" t="str">
            <v>136/SMADS/2016</v>
          </cell>
          <cell r="K1144" t="str">
            <v>CENTRO DE DEFESA DOS DIREITOS DA CRIANÇA E DO ADOLESCENTE MONICA PAIÃO TREVISAN</v>
          </cell>
          <cell r="L1144" t="str">
            <v>67.143.818/0001-34</v>
          </cell>
          <cell r="M1144" t="str">
            <v>MEDIDAS SÓCIO EDUCATIVAS EM MEIO ABERTO</v>
          </cell>
          <cell r="N1144" t="str">
            <v>SMSE / MA MADALENA</v>
          </cell>
          <cell r="Y1144">
            <v>75</v>
          </cell>
          <cell r="AC1144">
            <v>42583</v>
          </cell>
          <cell r="AD1144">
            <v>44408</v>
          </cell>
          <cell r="AE1144">
            <v>42580</v>
          </cell>
          <cell r="AG1144" t="str">
            <v>93.10.08.243.3013.6226.3.3.50.39.00.0X - PROTEÇÃO SOCIAL ESPECIAL A ADOLESCENTES EM MEDIDAS SÓCIO EDUCATIVAS</v>
          </cell>
          <cell r="AH1144">
            <v>42836.47</v>
          </cell>
        </row>
        <row r="1145">
          <cell r="A1145" t="str">
            <v>078/2015 DOC 25/03/2015</v>
          </cell>
          <cell r="B1145" t="str">
            <v>2015.0.034.870.4</v>
          </cell>
          <cell r="C1145" t="str">
            <v>adaptado doc 23/01/2018</v>
          </cell>
          <cell r="D1145" t="str">
            <v>IP</v>
          </cell>
          <cell r="G1145" t="str">
            <v>041/SMADS/2015</v>
          </cell>
          <cell r="K1145" t="str">
            <v>UNAS - UNIÃO DE NÚCLEOS, ASSOCIAÇÕES DOS MORADORES DE HELIÓPOLIS E REGIÃO</v>
          </cell>
          <cell r="L1145" t="str">
            <v>38.883.732/0001-40</v>
          </cell>
          <cell r="M1145" t="str">
            <v>MEDIDAS SÓCIO EDUCATIVAS EM MEIO ABERTO</v>
          </cell>
          <cell r="N1145" t="str">
            <v>MSE / MA Sacomã</v>
          </cell>
          <cell r="Y1145">
            <v>105</v>
          </cell>
          <cell r="AC1145">
            <v>42156</v>
          </cell>
          <cell r="AD1145">
            <v>43982</v>
          </cell>
          <cell r="AE1145">
            <v>42153</v>
          </cell>
          <cell r="AG1145" t="str">
            <v>93.10.08.243.3013.6226.3.3.50.39.00.0X - PROTEÇÃO SOCIAL ESPECIAL A ADOLESCENTES EM MEDIDAS SÓCIO EDUCATIVAS</v>
          </cell>
          <cell r="AH1145">
            <v>57160.65</v>
          </cell>
        </row>
        <row r="1146">
          <cell r="A1146" t="str">
            <v>066/2015 DOC 20/03/2015</v>
          </cell>
          <cell r="B1146" t="str">
            <v>2015.0.034.854.2</v>
          </cell>
          <cell r="C1146" t="str">
            <v>adaptado doc 23/01/2018</v>
          </cell>
          <cell r="D1146" t="str">
            <v>IP</v>
          </cell>
          <cell r="G1146" t="str">
            <v>045/SMADS/2015</v>
          </cell>
          <cell r="K1146" t="str">
            <v>UNAS - UNIÃO DE NÚCLEOS, ASSOCIAÇÕES DOS MORADORES DE HELIÓPOLIS E REGIÃO</v>
          </cell>
          <cell r="L1146" t="str">
            <v>38.883.732/0001-40</v>
          </cell>
          <cell r="M1146" t="str">
            <v>MEDIDAS SÓCIO EDUCATIVAS EM MEIO ABERTO</v>
          </cell>
          <cell r="N1146" t="str">
            <v>MSE / MA Parque Bristol</v>
          </cell>
          <cell r="Y1146">
            <v>75</v>
          </cell>
          <cell r="AC1146">
            <v>42156</v>
          </cell>
          <cell r="AD1146">
            <v>43982</v>
          </cell>
          <cell r="AE1146">
            <v>42153</v>
          </cell>
          <cell r="AG1146" t="str">
            <v>93.10.08.243.3013.6226.3.3.50.39.00.0X - PROTEÇÃO SOCIAL ESPECIAL A ADOLESCENTES EM MEDIDAS SÓCIO EDUCATIVAS</v>
          </cell>
          <cell r="AH1146">
            <v>42945.55</v>
          </cell>
        </row>
        <row r="1148">
          <cell r="A1148" t="str">
            <v>047/2014 DOC 25/03/2014</v>
          </cell>
          <cell r="B1148" t="str">
            <v>2014.0.062.862.4</v>
          </cell>
          <cell r="D1148" t="str">
            <v>CV</v>
          </cell>
          <cell r="G1148" t="str">
            <v>080/SMADS/2014</v>
          </cell>
          <cell r="K1148" t="str">
            <v>ASSOCIAÇÃO DE LUTAS E PROMOÇÃO SOCIAL JARDIM ROBRU E ADJACÊNCIAS</v>
          </cell>
          <cell r="L1148" t="str">
            <v>04.676.010/0001-00</v>
          </cell>
          <cell r="M1148" t="str">
            <v>NÚCLEO DE PROTEÇÃO JURÍDICO SOCIAL E APOIO PSICOLÓGICO - NPJ</v>
          </cell>
          <cell r="N1148" t="str">
            <v>CREAS CASA VERDE</v>
          </cell>
          <cell r="Y1148">
            <v>120</v>
          </cell>
          <cell r="AC1148">
            <v>41763</v>
          </cell>
          <cell r="AD1148">
            <v>43588</v>
          </cell>
          <cell r="AE1148">
            <v>41759</v>
          </cell>
          <cell r="AG1148" t="str">
            <v>93.10.08.244.3023.4397.3.3.50.39.00.0X - MANUTENÇÃO E OPERAÇÃO DE CENTRO DE REFERÊNCIA ESPECIALIZADO DA ASSISTÊNCIA SOCIAL - CREAS</v>
          </cell>
          <cell r="AH1148">
            <v>33143</v>
          </cell>
        </row>
        <row r="1149">
          <cell r="A1149" t="str">
            <v>155/2014 doc 18/09/2014</v>
          </cell>
          <cell r="B1149" t="str">
            <v>2014.0.261.110.9</v>
          </cell>
          <cell r="D1149" t="str">
            <v>BT</v>
          </cell>
          <cell r="G1149" t="str">
            <v>188/SMADS/2014</v>
          </cell>
          <cell r="K1149" t="str">
            <v>ASSOCIAÇÃO FALA MULHER</v>
          </cell>
          <cell r="L1149" t="str">
            <v>06.256.776/0001-53</v>
          </cell>
          <cell r="M1149" t="str">
            <v>NÚCLEO DE PROTEÇÃO JURÍDICO SOCIAL E APOIO PSICOLÓGICO - NPJ</v>
          </cell>
          <cell r="Y1149">
            <v>120</v>
          </cell>
          <cell r="AC1149">
            <v>41978</v>
          </cell>
          <cell r="AD1149">
            <v>43803</v>
          </cell>
          <cell r="AE1149">
            <v>41978</v>
          </cell>
          <cell r="AG1149" t="str">
            <v>93.10.08.244.3023.4397.3.3.50.39.00.0X - MANUTENÇÃO E OPERAÇÃO DE CENTRO DE REFERÊNCIA ESPECIALIZADO DA ASSISTÊNCIA SOCIAL - CREAS</v>
          </cell>
          <cell r="AH1149">
            <v>33143</v>
          </cell>
        </row>
        <row r="1150">
          <cell r="A1150" t="str">
            <v>106/2015 DOC 15/04/2015</v>
          </cell>
          <cell r="B1150" t="str">
            <v>2015.0.075.706.0</v>
          </cell>
          <cell r="C1150" t="str">
            <v>ADAPTADO DOC 01/05/2018</v>
          </cell>
          <cell r="D1150" t="str">
            <v>EM</v>
          </cell>
          <cell r="G1150" t="str">
            <v>170/SMADS/2015</v>
          </cell>
          <cell r="K1150" t="str">
            <v>APOIO - ASSOCIAÇÃO DE AUXÍLIO MÚTUO DA REGIÃO LESTE</v>
          </cell>
          <cell r="L1150" t="str">
            <v>74.087.081/0001/45</v>
          </cell>
          <cell r="M1150" t="str">
            <v>NÚCLEO DE PROTEÇÃO JURÍDICO SOCIAL E APOIO PSICOLÓGICO - NPJ</v>
          </cell>
          <cell r="N1150" t="str">
            <v>NPJ ERMELINO MATARAZZO</v>
          </cell>
          <cell r="Y1150">
            <v>120</v>
          </cell>
          <cell r="AC1150">
            <v>42205</v>
          </cell>
          <cell r="AD1150">
            <v>44031</v>
          </cell>
          <cell r="AE1150">
            <v>42205</v>
          </cell>
          <cell r="AG1150" t="str">
            <v>93.10.08.244.3023.4397.3.3.50.39.00.0X - MANUTENÇÃO E OPERAÇÃO DE CENTRO DE REFERÊNCIA ESPECIALIZADO DA ASSISTÊNCIA SOCIAL - CREAS</v>
          </cell>
          <cell r="AH1150">
            <v>27875.18</v>
          </cell>
        </row>
        <row r="1151">
          <cell r="A1151" t="str">
            <v>Edital 125/2018 doc 09/03/2018</v>
          </cell>
          <cell r="B1151" t="str">
            <v>6024.2018-0000956-6</v>
          </cell>
          <cell r="C1151" t="str">
            <v xml:space="preserve"> </v>
          </cell>
          <cell r="D1151" t="str">
            <v>FO</v>
          </cell>
          <cell r="G1151" t="str">
            <v>279/SMADS/2018</v>
          </cell>
          <cell r="K1151" t="str">
            <v>ASSOCIAÇÃO FALA MULHER</v>
          </cell>
          <cell r="L1151" t="str">
            <v>06.256.776/0001-53</v>
          </cell>
          <cell r="M1151" t="str">
            <v>NÚCLEO DE PROTEÇÃO JURÍDICO SOCIAL E APOIO PSICOLÓGICO - NPJ</v>
          </cell>
          <cell r="Y1151">
            <v>120</v>
          </cell>
          <cell r="AC1151">
            <v>43272</v>
          </cell>
          <cell r="AD1151">
            <v>45097</v>
          </cell>
          <cell r="AE1151">
            <v>43283</v>
          </cell>
          <cell r="AG1151" t="str">
            <v>93.10.08.244.3023.4397.3.3.50.39.00.0X - MANUTENÇÃO E OPERAÇÃO DE CENTRO DE REFERÊNCIA ESPECIALIZADO DA ASSISTÊNCIA SOCIAL - CREAS</v>
          </cell>
          <cell r="AH1151">
            <v>42396.28</v>
          </cell>
        </row>
        <row r="1152">
          <cell r="A1152" t="str">
            <v>Edital 122/2018 doc 09/03/2018</v>
          </cell>
          <cell r="B1152" t="str">
            <v>6024.2018-0000931-0</v>
          </cell>
          <cell r="C1152" t="str">
            <v xml:space="preserve"> </v>
          </cell>
          <cell r="D1152" t="str">
            <v>MG</v>
          </cell>
          <cell r="G1152" t="str">
            <v>356/SMADS/2018</v>
          </cell>
          <cell r="K1152" t="str">
            <v>ASSOCIAÇÃO FALA MULHER</v>
          </cell>
          <cell r="L1152" t="str">
            <v>06.256.776/0001-53</v>
          </cell>
          <cell r="M1152" t="str">
            <v>NÚCLEO DE PROTEÇÃO JURÍDICO SOCIAL E APOIO PSICOLÓGICO</v>
          </cell>
          <cell r="N1152" t="str">
            <v>NPJ CREAS VILA MARIA</v>
          </cell>
          <cell r="Y1152">
            <v>120</v>
          </cell>
          <cell r="AC1152">
            <v>43295</v>
          </cell>
          <cell r="AD1152">
            <v>45120</v>
          </cell>
          <cell r="AE1152">
            <v>43325</v>
          </cell>
          <cell r="AG1152" t="str">
            <v>93.10.08.244.3023.4397.3.3.50.39.00.0X - MANUTENÇÃO E OPERAÇÃO DE CENTRO DE REFERÊNCIA ESPECIALIZADO DA ASSISTÊNCIA SOCIAL - CREAS</v>
          </cell>
          <cell r="AH1152">
            <v>42396.28</v>
          </cell>
        </row>
        <row r="1153">
          <cell r="A1153" t="str">
            <v>273/2015 DOC 21/10/2015</v>
          </cell>
          <cell r="B1153" t="str">
            <v>2015.0.275.450.5</v>
          </cell>
          <cell r="C1153" t="str">
            <v>ADAPTADO DOC 02/02/2018, doc 06/04/2018</v>
          </cell>
          <cell r="D1153" t="str">
            <v>MG</v>
          </cell>
          <cell r="G1153" t="str">
            <v>234/SMADS/2015</v>
          </cell>
          <cell r="K1153" t="str">
            <v>ASSOCIAÇÃO MÃE PEREGRINA - AMAP</v>
          </cell>
          <cell r="L1153" t="str">
            <v>04.658.344/0001-43</v>
          </cell>
          <cell r="M1153" t="str">
            <v>NÚCLEO DE PROTEÇÃO JURÍDICO SOCIAL E APOIO PSICOLÓGICO</v>
          </cell>
          <cell r="Y1153">
            <v>120</v>
          </cell>
          <cell r="AC1153">
            <v>42352</v>
          </cell>
          <cell r="AD1153">
            <v>44178</v>
          </cell>
          <cell r="AE1153">
            <v>42352</v>
          </cell>
          <cell r="AG1153" t="str">
            <v>93.10.08.244.3023.4397.3.3.50.39.00.0X - MANUTENÇÃO E OPERAÇÃO DE CENTRO DE REFERÊNCIA ESPECIALIZADO DA ASSISTÊNCIA SOCIAL - CREAS</v>
          </cell>
          <cell r="AH1153">
            <v>43780.03</v>
          </cell>
        </row>
        <row r="1154">
          <cell r="A1154" t="str">
            <v>058/2015 DOC 13/03/2015</v>
          </cell>
          <cell r="B1154" t="str">
            <v>2015.0.044.350.2</v>
          </cell>
          <cell r="C1154" t="str">
            <v>ADAPTADO 10/02/2018</v>
          </cell>
          <cell r="D1154" t="str">
            <v>PJ</v>
          </cell>
          <cell r="G1154" t="str">
            <v>038/SMADS/2015</v>
          </cell>
          <cell r="K1154" t="str">
            <v>COORDENAÇÃO REGIONAL DAS OBRAS DE PROMOÇÃO HUMANA - CROPH</v>
          </cell>
          <cell r="L1154" t="str">
            <v>43.473.487/0001-32</v>
          </cell>
          <cell r="M1154" t="str">
            <v>NÚCLEO DE PROTEÇÃO JURÍDICO SOCIAL E APOIO PSICOLÓGICO - NPJ</v>
          </cell>
          <cell r="N1154" t="str">
            <v>NPJ</v>
          </cell>
          <cell r="Y1154">
            <v>120</v>
          </cell>
          <cell r="AC1154">
            <v>42156</v>
          </cell>
          <cell r="AD1154">
            <v>43982</v>
          </cell>
          <cell r="AE1154">
            <v>42153</v>
          </cell>
          <cell r="AG1154" t="str">
            <v>93.10.08.244.3023.4397.3.3.50.39.00.0X - MANUTENÇÃO E OPERAÇÃO DE CENTRO DE REFERÊNCIA ESPECIALIZADO DA ASSISTÊNCIA SOCIAL - CREAS</v>
          </cell>
          <cell r="AH1154">
            <v>27875.18</v>
          </cell>
        </row>
        <row r="1155">
          <cell r="A1155" t="str">
            <v>050/2016 DOC 18/03/2016</v>
          </cell>
          <cell r="B1155" t="str">
            <v>2016.0.054.572.2</v>
          </cell>
          <cell r="C1155" t="str">
            <v>ADAPTADO DOC 02/02/2018</v>
          </cell>
          <cell r="D1155" t="str">
            <v>ST</v>
          </cell>
          <cell r="G1155" t="str">
            <v>124/SMADS/2016</v>
          </cell>
          <cell r="K1155" t="str">
            <v>COORDENAÇÃO REGIONAL DAS OBRAS DE PROMOÇÃO HUMANA - CROPH</v>
          </cell>
          <cell r="L1155" t="str">
            <v>43.473.487/0001-32</v>
          </cell>
          <cell r="M1155" t="str">
            <v>NÚCLEO DE PROTEÇÃO JURÍDICO SOCIAL E APOIO PSICOLÓGICO - NPJ</v>
          </cell>
          <cell r="N1155" t="str">
            <v>NPJ SANTANA</v>
          </cell>
          <cell r="Y1155">
            <v>120</v>
          </cell>
          <cell r="AC1155">
            <v>42564</v>
          </cell>
          <cell r="AD1155">
            <v>44389</v>
          </cell>
          <cell r="AE1155">
            <v>42564</v>
          </cell>
          <cell r="AG1155" t="str">
            <v>93.10.08.244.3023.4397.3.3.50.39.00.0X - MANUTENÇÃO E OPERAÇÃO DE CENTRO DE REFERÊNCIA ESPECIALIZADO DA ASSISTÊNCIA SOCIAL - CREAS</v>
          </cell>
          <cell r="AH1155">
            <v>27875.18</v>
          </cell>
        </row>
        <row r="1156">
          <cell r="A1156" t="str">
            <v>163/2014 DOC 18/09/2014</v>
          </cell>
          <cell r="B1156" t="str">
            <v>2014.0.259.722.0</v>
          </cell>
          <cell r="C1156" t="str">
            <v>adaptado doc 24/04/2018</v>
          </cell>
          <cell r="D1156" t="str">
            <v>ST</v>
          </cell>
          <cell r="G1156" t="str">
            <v>228/SMADS/2014</v>
          </cell>
          <cell r="K1156" t="str">
            <v>COORDENAÇÃO REGIONAL DAS OBRAS DE PROMOÇÃO HUMANA - CROPH</v>
          </cell>
          <cell r="L1156" t="str">
            <v>43.473.487/0001-32</v>
          </cell>
          <cell r="M1156" t="str">
            <v>NÚCLEO DE PROTEÇÃO JURÍDICO SOCIAL E APOIO PSICOLÓGICO - NPJ</v>
          </cell>
          <cell r="N1156" t="str">
            <v>NPJ CENTRO POP SANTANA</v>
          </cell>
          <cell r="Y1156">
            <v>120</v>
          </cell>
          <cell r="AC1156">
            <v>41940</v>
          </cell>
          <cell r="AD1156">
            <v>43765</v>
          </cell>
          <cell r="AE1156">
            <v>41940</v>
          </cell>
          <cell r="AG1156" t="str">
            <v>93.10.08.244.3023.4397.3.3.50.39.00.0X - MANUTENÇÃO E OPERAÇÃO DE CENTRO DE REFERÊNCIA ESPECIALIZADO DA ASSISTÊNCIA SOCIAL - CREAS</v>
          </cell>
          <cell r="AH1156">
            <v>27875.18</v>
          </cell>
        </row>
        <row r="1157">
          <cell r="A1157" t="str">
            <v>179/2014 DOC 19/09/2014</v>
          </cell>
          <cell r="B1157" t="str">
            <v>2014.0.261.817.0</v>
          </cell>
          <cell r="C1157" t="str">
            <v>adaptado doc 09/05/2018</v>
          </cell>
          <cell r="D1157" t="str">
            <v>CT</v>
          </cell>
          <cell r="G1157" t="str">
            <v>229/SMADS/2014</v>
          </cell>
          <cell r="K1157" t="str">
            <v>CRDC - CENTRO DE RECREAÇÃO E DESENVOLVIMENTO DA CRIANÇA ESPECIAL</v>
          </cell>
          <cell r="L1157" t="str">
            <v>07.396.491/0001-80</v>
          </cell>
          <cell r="M1157" t="str">
            <v>NÚCLEO DE PROTEÇÃO JURÍDICO SOCIAL E APOIO PSICOLÓGICO - NPJ</v>
          </cell>
          <cell r="N1157" t="str">
            <v>NPJ CRDC</v>
          </cell>
          <cell r="Y1157">
            <v>120</v>
          </cell>
          <cell r="AC1157">
            <v>41940</v>
          </cell>
          <cell r="AD1157">
            <v>43765</v>
          </cell>
          <cell r="AE1157">
            <v>41940</v>
          </cell>
          <cell r="AG1157" t="str">
            <v>93.10.08.244.3023.4397.3.3.50.39.00.0X - MANUTENÇÃO E OPERAÇÃO DE CENTRO DE REFERÊNCIA ESPECIALIZADO DA ASSISTÊNCIA SOCIAL - CREAS</v>
          </cell>
          <cell r="AH1157">
            <v>33143</v>
          </cell>
        </row>
        <row r="1158">
          <cell r="A1158" t="str">
            <v xml:space="preserve"> edital 264/2018 doc 25/05/2018, retificado em 09/06/2018</v>
          </cell>
          <cell r="B1158" t="str">
            <v>6024.2018/0003276-2</v>
          </cell>
          <cell r="D1158" t="str">
            <v>JT</v>
          </cell>
          <cell r="G1158" t="str">
            <v>450/SMADS/2018</v>
          </cell>
          <cell r="K1158" t="str">
            <v>APOIO - ASSOCIAÇÃO DE AUXÍLIO MÚTUO DA REGIÃO LESTE</v>
          </cell>
          <cell r="L1158" t="str">
            <v>74.087.081/0001/45</v>
          </cell>
          <cell r="M1158" t="str">
            <v>NÚCLEO DE PROTEÇÃO JURÍDICO SOCIAL E APOIO PSICOLÓGICO - NPJ</v>
          </cell>
          <cell r="N1158" t="str">
            <v>NPJ JAÇANÃ / TREMEMBÉ</v>
          </cell>
          <cell r="Y1158">
            <v>120</v>
          </cell>
          <cell r="AC1158">
            <v>43344</v>
          </cell>
          <cell r="AD1158">
            <v>45169</v>
          </cell>
          <cell r="AE1158">
            <v>43354</v>
          </cell>
          <cell r="AG1158" t="str">
            <v>93.10.08.244.3023.4397.3.3.50.39.00.0X - MANUTENÇÃO E OPERAÇÃO DE CENTRO DE REFERÊNCIA ESPECIALIZADO DA ASSISTÊNCIA SOCIAL - CREAS</v>
          </cell>
          <cell r="AH1158">
            <v>35573.379999999997</v>
          </cell>
        </row>
        <row r="1159">
          <cell r="A1159" t="str">
            <v>269/2015 DOC 21/10/2015</v>
          </cell>
          <cell r="B1159" t="str">
            <v>2015.0.246.318.7</v>
          </cell>
          <cell r="C1159" t="str">
            <v>6024.2018/0008019-8 Edital 374/2018 doc 03/10/2018   ///   adaptado doc 06/03/2018</v>
          </cell>
          <cell r="D1159" t="str">
            <v>MB</v>
          </cell>
          <cell r="G1159" t="str">
            <v>004/SMADS/2016</v>
          </cell>
          <cell r="K1159" t="str">
            <v>INSTITUTO HERDEIROS DO FUTURO</v>
          </cell>
          <cell r="L1159" t="str">
            <v>08.346.099/0001-90</v>
          </cell>
          <cell r="M1159" t="str">
            <v>NÚCLEO DE PROTEÇÃO JURÍDICO SOCIAL E APOIO PSICOLÓGICO - NPJ</v>
          </cell>
          <cell r="Y1159">
            <v>120</v>
          </cell>
          <cell r="AC1159">
            <v>42383</v>
          </cell>
          <cell r="AD1159">
            <v>44209</v>
          </cell>
          <cell r="AE1159">
            <v>42383</v>
          </cell>
          <cell r="AG1159" t="str">
            <v>93.10.08.244.3023.4397.3.3.50.39.00.0X - MANUTENÇÃO E OPERAÇÃO DE CENTRO DE REFERÊNCIA ESPECIALIZADO DA ASSISTÊNCIA SOCIAL - CREAS</v>
          </cell>
          <cell r="AH1159">
            <v>35573.379999999997</v>
          </cell>
        </row>
        <row r="1160">
          <cell r="A1160" t="str">
            <v>281/2015 doc 06/11/2015</v>
          </cell>
          <cell r="B1160" t="str">
            <v>2015.0.242.168.9</v>
          </cell>
          <cell r="C1160" t="str">
            <v>ADAPTADO DOC 27/04/2018</v>
          </cell>
          <cell r="D1160" t="str">
            <v>IT</v>
          </cell>
          <cell r="G1160" t="str">
            <v>018/SMADS/2016</v>
          </cell>
          <cell r="K1160" t="str">
            <v>CASA DE ISABEL CENTRO DE APOIO À MULHER À CRIANÇA E O ADOLESCENTE VÍTIMAS DE VIOLÊNCIA DOMÉSTICA E SITUAÇÃO DE RISCO</v>
          </cell>
          <cell r="L1160" t="str">
            <v>04.488.578/0001-90</v>
          </cell>
          <cell r="M1160" t="str">
            <v>NÚCLEO DE PROTEÇÃO JURÍDICO SOCIAL E APOIO PSICOLÓGICO - NPJ</v>
          </cell>
          <cell r="N1160" t="str">
            <v>NPJ CASA DE ISABEL</v>
          </cell>
          <cell r="Y1160">
            <v>120</v>
          </cell>
          <cell r="AC1160">
            <v>42401</v>
          </cell>
          <cell r="AD1160">
            <v>44227</v>
          </cell>
          <cell r="AE1160">
            <v>42398</v>
          </cell>
          <cell r="AG1160" t="str">
            <v>93.10.08.244.3023.4397.3.3.50.39.00.0X - MANUTENÇÃO E OPERAÇÃO DE CENTRO DE REFERÊNCIA ESPECIALIZADO DA ASSISTÊNCIA SOCIAL - CREAS</v>
          </cell>
          <cell r="AH1160">
            <v>33143</v>
          </cell>
        </row>
        <row r="1161">
          <cell r="A1161" t="str">
            <v>154/2016 DOC 16/09/2016</v>
          </cell>
          <cell r="B1161" t="str">
            <v>2016.0.201.425.2</v>
          </cell>
          <cell r="C1161" t="str">
            <v>ADAPTADO DOC 02/02/2018</v>
          </cell>
          <cell r="D1161" t="str">
            <v>IQ</v>
          </cell>
          <cell r="G1161" t="str">
            <v>192/SMADS/2016</v>
          </cell>
          <cell r="K1161" t="str">
            <v>CASA DE ISABEL CENTRO DE APOIO À MULHER À CRIANÇA E O ADOLESCENTE VÍTIMAS DE VIOLÊNCIA DOMÉSTICA E SITUAÇÃO DE RISCO</v>
          </cell>
          <cell r="L1161" t="str">
            <v>04.488.578/0001-90</v>
          </cell>
          <cell r="M1161" t="str">
            <v>NÚCLEO DE PROTEÇÃO JURÍDICO SOCIAL E APOIO PSICOLÓGICO - NPJ</v>
          </cell>
          <cell r="N1161" t="str">
            <v>NPJ ITAQUERA</v>
          </cell>
          <cell r="Y1161">
            <v>120</v>
          </cell>
          <cell r="AC1161">
            <v>42705</v>
          </cell>
          <cell r="AD1161">
            <v>44530</v>
          </cell>
          <cell r="AE1161">
            <v>42702</v>
          </cell>
          <cell r="AG1161" t="str">
            <v>93.10.08.244.3023.4397.3.3.50.39.00.0X - MANUTENÇÃO E OPERAÇÃO DE CENTRO DE REFERÊNCIA ESPECIALIZADO DA ASSISTÊNCIA SOCIAL - CREAS</v>
          </cell>
          <cell r="AH1161">
            <v>33143</v>
          </cell>
        </row>
        <row r="1162">
          <cell r="A1162" t="str">
            <v>144/2015 DOC 15/05/2015</v>
          </cell>
          <cell r="B1162" t="str">
            <v>2015.0.117.525.0</v>
          </cell>
          <cell r="C1162" t="str">
            <v>adaptado doc 20/02/2018</v>
          </cell>
          <cell r="D1162" t="str">
            <v>MP</v>
          </cell>
          <cell r="G1162" t="str">
            <v>077/SMADS/2015</v>
          </cell>
          <cell r="K1162" t="str">
            <v>CASA DE ISABEL CENTRO DE APOIO À MULHER À CRIANÇA E O ADOLESCENTE VÍTIMAS DE VIOLÊNCIA DOMÉSTICA E SITUAÇÃO DE RISCO</v>
          </cell>
          <cell r="L1162" t="str">
            <v>04.488.578/0001-90</v>
          </cell>
          <cell r="M1162" t="str">
            <v>NÚCLEO DE PROTEÇÃO JURÍDICO SOCIAL E APOIO PSICOLÓGICO - NPJ</v>
          </cell>
          <cell r="N1162" t="str">
            <v>NPJ SÃO MIGUEL PAULISTA</v>
          </cell>
          <cell r="Y1162">
            <v>120</v>
          </cell>
          <cell r="AC1162">
            <v>42186</v>
          </cell>
          <cell r="AD1162">
            <v>44012</v>
          </cell>
          <cell r="AE1162">
            <v>42185</v>
          </cell>
          <cell r="AG1162" t="str">
            <v>93.10.08.244.3023.4397.3.3.50.39.00.0X - MANUTENÇÃO E OPERAÇÃO DE CENTRO DE REFERÊNCIA ESPECIALIZADO DA ASSISTÊNCIA SOCIAL - CREAS</v>
          </cell>
          <cell r="AH1162">
            <v>33143</v>
          </cell>
        </row>
        <row r="1163">
          <cell r="A1163" t="str">
            <v>065/2014 DOC 16/04/2014</v>
          </cell>
          <cell r="B1163" t="str">
            <v>2014.0.093.677.9</v>
          </cell>
          <cell r="C1163" t="str">
            <v>adaptado DOC 21/06/2018</v>
          </cell>
          <cell r="D1163" t="str">
            <v>SM</v>
          </cell>
          <cell r="G1163" t="str">
            <v>092/SMADS/2014</v>
          </cell>
          <cell r="K1163" t="str">
            <v>ASSOCIAÇÃO COMUNITÁRIA SÃO MATEUS - ASCOM</v>
          </cell>
          <cell r="L1163" t="str">
            <v>02.620.64/0001-66</v>
          </cell>
          <cell r="M1163" t="str">
            <v>NÚCLEO DE PROTEÇÃO JURÍDICO SOCIAL E APOIO PSICOLÓGICO - NPJ</v>
          </cell>
          <cell r="Y1163">
            <v>120</v>
          </cell>
          <cell r="AC1163">
            <v>41791</v>
          </cell>
          <cell r="AD1163">
            <v>43616</v>
          </cell>
          <cell r="AE1163">
            <v>41789</v>
          </cell>
          <cell r="AG1163" t="str">
            <v>93.10.08.244.3023.4397.3.3.50.39.00.0X - MANUTENÇÃO E OPERAÇÃO DE CENTRO DE REFERÊNCIA ESPECIALIZADO DA ASSISTÊNCIA SOCIAL - CREAS</v>
          </cell>
          <cell r="AH1163">
            <v>33143</v>
          </cell>
        </row>
        <row r="1164">
          <cell r="A1164" t="str">
            <v>EDITAL 005/2017 DOC 09/11/2017</v>
          </cell>
          <cell r="B1164" t="str">
            <v>6024.2017-0002480-6</v>
          </cell>
          <cell r="D1164" t="str">
            <v>G</v>
          </cell>
          <cell r="G1164" t="str">
            <v>020/SMADS/2018</v>
          </cell>
          <cell r="K1164" t="str">
            <v>PROJETO ESPERANÇA DE SÃO MIGUEL PAULISTA - PROJESP</v>
          </cell>
          <cell r="L1164" t="str">
            <v>66.856.642/0001-03</v>
          </cell>
          <cell r="M1164" t="str">
            <v>NÚCLEO DE PROTEÇÃO JURÍDICO SOCIAL E APOIO PSICOLÓGICO - NPJ</v>
          </cell>
          <cell r="Y1164">
            <v>120</v>
          </cell>
          <cell r="AC1164">
            <v>43115</v>
          </cell>
          <cell r="AD1164">
            <v>44940</v>
          </cell>
          <cell r="AE1164">
            <v>43118</v>
          </cell>
          <cell r="AG1164" t="str">
            <v>93.10.08.244.3023.4397.3.3.50.39.00.0X - MANUTENÇÃO E OPERAÇÃO DE CENTRO DE REFERÊNCIA ESPECIALIZADO DA ASSISTÊNCIA SOCIAL - CREAS</v>
          </cell>
          <cell r="AH1164">
            <v>42396.28</v>
          </cell>
        </row>
        <row r="1165">
          <cell r="A1165" t="str">
            <v>074/2014 doc 21/05/2014</v>
          </cell>
          <cell r="B1165" t="str">
            <v>2014.0.113.677.6</v>
          </cell>
          <cell r="D1165" t="str">
            <v>MO</v>
          </cell>
          <cell r="G1165" t="str">
            <v>119/SMADS/2014</v>
          </cell>
          <cell r="K1165" t="str">
            <v>APOIO - ASSOCIAÇÃO DE AUXÍLIO MÚTUO DA REGIÃO LESTE</v>
          </cell>
          <cell r="L1165" t="str">
            <v>74.087.081/0001-45</v>
          </cell>
          <cell r="M1165" t="str">
            <v>NÚCLEO DE PROTEÇÃO JURÍDICO SOCIAL E APOIO PSICOLÓGICO - NPJ</v>
          </cell>
          <cell r="N1165" t="str">
            <v>NPJ MOOCA</v>
          </cell>
          <cell r="Y1165">
            <v>120</v>
          </cell>
          <cell r="AC1165">
            <v>41852</v>
          </cell>
          <cell r="AD1165">
            <v>43677</v>
          </cell>
          <cell r="AE1165">
            <v>41851</v>
          </cell>
          <cell r="AG1165" t="str">
            <v>93.10.08.244.3023.4397.3.3.50.39.00.0X - MANUTENÇÃO E OPERAÇÃO DE CENTRO DE REFERÊNCIA ESPECIALIZADO DA ASSISTÊNCIA SOCIAL - CREAS</v>
          </cell>
          <cell r="AH1165">
            <v>27875.18</v>
          </cell>
        </row>
        <row r="1166">
          <cell r="A1166" t="str">
            <v>108/2016 DOC 01/07/2016</v>
          </cell>
          <cell r="B1166" t="str">
            <v>2016.0.121.063.5</v>
          </cell>
          <cell r="C1166" t="str">
            <v>adaptado doc 30/01/2018</v>
          </cell>
          <cell r="D1166" t="str">
            <v>PE</v>
          </cell>
          <cell r="G1166" t="str">
            <v>157/SMADS/2016</v>
          </cell>
          <cell r="K1166" t="str">
            <v>PROJETO ESPERANÇA DE SÃO MIGUEL PAULISTA - PROJESP</v>
          </cell>
          <cell r="L1166" t="str">
            <v>66.856.642/0001-03</v>
          </cell>
          <cell r="M1166" t="str">
            <v>NÚCLEO DE PROTEÇÃO JURÍDICO SOCIAL E APOIO PSICOLÓGICO - NPJ</v>
          </cell>
          <cell r="N1166" t="str">
            <v>NPJ PROJESP</v>
          </cell>
          <cell r="Y1166">
            <v>120</v>
          </cell>
          <cell r="AC1166">
            <v>42650</v>
          </cell>
          <cell r="AD1166">
            <v>44475</v>
          </cell>
          <cell r="AE1166">
            <v>42650</v>
          </cell>
          <cell r="AG1166" t="str">
            <v>93.10.08.244.3023.4397.3.3.50.39.00.0X - MANUTENÇÃO E OPERAÇÃO DE CENTRO DE REFERÊNCIA ESPECIALIZADO DA ASSISTÊNCIA SOCIAL - CREAS</v>
          </cell>
          <cell r="AH1166">
            <v>33143</v>
          </cell>
        </row>
        <row r="1167">
          <cell r="A1167" t="str">
            <v>177/2014 DOC 19/09/2014</v>
          </cell>
          <cell r="B1167" t="str">
            <v>2014.0.262.250.0</v>
          </cell>
          <cell r="C1167" t="str">
            <v>adaptado doc 07/03/2018</v>
          </cell>
          <cell r="D1167" t="str">
            <v>PI</v>
          </cell>
          <cell r="G1167" t="str">
            <v>205/SMADS/2014</v>
          </cell>
          <cell r="K1167" t="str">
            <v>ASSOCIAÇÃO FALA MULHER</v>
          </cell>
          <cell r="L1167" t="str">
            <v>06.256.776/0001-53</v>
          </cell>
          <cell r="M1167" t="str">
            <v>NÚCLEO DE PROTEÇÃO JURÍDICO SOCIAL E APOIO PSICOLÓGICO - NPJ</v>
          </cell>
          <cell r="Y1167">
            <v>120</v>
          </cell>
          <cell r="AC1167">
            <v>41978</v>
          </cell>
          <cell r="AD1167">
            <v>43803</v>
          </cell>
          <cell r="AE1167">
            <v>41978</v>
          </cell>
          <cell r="AG1167" t="str">
            <v>93.10.08.244.3023.4397.3.3.50.39.00.0X - MANUTENÇÃO E OPERAÇÃO DE CENTRO DE REFERÊNCIA ESPECIALIZADO DA ASSISTÊNCIA SOCIAL - CREAS</v>
          </cell>
          <cell r="AH1167">
            <v>33143</v>
          </cell>
        </row>
        <row r="1168">
          <cell r="A1168" t="str">
            <v>edital 145/2018 doc 10/03/2018</v>
          </cell>
          <cell r="B1168" t="str">
            <v>6024.2018-0001054-8</v>
          </cell>
          <cell r="C1168" t="str">
            <v xml:space="preserve"> </v>
          </cell>
          <cell r="D1168" t="str">
            <v>VM</v>
          </cell>
          <cell r="G1168" t="str">
            <v>362/SMADS/2018</v>
          </cell>
          <cell r="K1168" t="str">
            <v>INSTITUTO PILAR</v>
          </cell>
          <cell r="L1168" t="str">
            <v>05.875.060/0001-71</v>
          </cell>
          <cell r="M1168" t="str">
            <v>NÚCLEO DE PROTEÇÃO JURÍDICO SOCIAL E APOIO PSICOLÓGICO - NPJ</v>
          </cell>
          <cell r="N1168" t="str">
            <v xml:space="preserve">NPJ </v>
          </cell>
          <cell r="Y1168">
            <v>120</v>
          </cell>
          <cell r="AC1168">
            <v>43299</v>
          </cell>
          <cell r="AD1168">
            <v>45124</v>
          </cell>
          <cell r="AE1168">
            <v>43304</v>
          </cell>
          <cell r="AG1168" t="str">
            <v>93.10.08.244.3023.4397.3.3.50.39.00.0X - MANUTENÇÃO E OPERAÇÃO DE CENTRO DE REFERÊNCIA ESPECIALIZADO DA ASSISTÊNCIA SOCIAL - CREAS</v>
          </cell>
          <cell r="AH1168">
            <v>35573.379999999997</v>
          </cell>
        </row>
        <row r="1169">
          <cell r="A1169" t="str">
            <v>Edital 227/2018 doc 10/05/2018</v>
          </cell>
          <cell r="B1169" t="str">
            <v>6024.2018-0002960-5</v>
          </cell>
          <cell r="C1169" t="str">
            <v xml:space="preserve"> </v>
          </cell>
          <cell r="D1169" t="str">
            <v>IP</v>
          </cell>
          <cell r="G1169" t="str">
            <v>412/SMADS/2018</v>
          </cell>
          <cell r="K1169" t="str">
            <v>UNAS - UNIÃO DE NÚCLEOS, ASSOCIAÇÕES DOS MORADORES DE HELIÓPOLIS E REGIÃO</v>
          </cell>
          <cell r="L1169" t="str">
            <v>38.883.732/0001-40</v>
          </cell>
          <cell r="M1169" t="str">
            <v>NÚCLEO DE PROTEÇÃO JURÍDICO SOCIAL E APOIO PSICOLÓGICO - NPJ</v>
          </cell>
          <cell r="N1169" t="str">
            <v>NPJ SACOMÃ</v>
          </cell>
          <cell r="Y1169">
            <v>120</v>
          </cell>
          <cell r="AC1169">
            <v>43344</v>
          </cell>
          <cell r="AD1169">
            <v>45169</v>
          </cell>
          <cell r="AE1169">
            <v>43381</v>
          </cell>
          <cell r="AG1169" t="str">
            <v>93.10.08.244.3023.4397.3.3.50.39.00.0X - MANUTENÇÃO E OPERAÇÃO DE CENTRO DE REFERÊNCIA ESPECIALIZADO DA ASSISTÊNCIA SOCIAL - CREAS</v>
          </cell>
          <cell r="AH1169">
            <v>35318.799999999996</v>
          </cell>
        </row>
        <row r="1170">
          <cell r="A1170" t="str">
            <v>Edital 136/2012, DOC 25/07/2012</v>
          </cell>
          <cell r="B1170" t="str">
            <v>2012.0.102.036.7</v>
          </cell>
          <cell r="C1170" t="str">
            <v xml:space="preserve">6024.2018/0003810-8 Edital 298/2018 doc 16/06/2018 - prejudicado doc 18/09/2018               DOC 12/10/18 Edital  428/SMADS/2018 - 6024.2018.0008201-8  </v>
          </cell>
          <cell r="D1170" t="str">
            <v>JÁ</v>
          </cell>
          <cell r="G1170" t="str">
            <v>144/SMADS/2012</v>
          </cell>
          <cell r="K1170" t="str">
            <v>INSTITUTO PILAR</v>
          </cell>
          <cell r="L1170" t="str">
            <v>05.875.060/0001-71</v>
          </cell>
          <cell r="M1170" t="str">
            <v>NÚCLEO DE PROTEÇÃO JURÍDICO SOCIAL E APOIO PSICOLÓGICO - NPJ</v>
          </cell>
          <cell r="N1170" t="str">
            <v>NPJ JABAQUARA</v>
          </cell>
          <cell r="Y1170">
            <v>120</v>
          </cell>
          <cell r="AC1170">
            <v>41198</v>
          </cell>
          <cell r="AD1170">
            <v>43388</v>
          </cell>
          <cell r="AE1170">
            <v>41198</v>
          </cell>
          <cell r="AG1170" t="str">
            <v>93.10.08.244.3023.4397.3.3.50.39.00.0X - MANUTENÇÃO E OPERAÇÃO DE CENTRO DE REFERÊNCIA ESPECIALIZADO DA ASSISTÊNCIA SOCIAL - CREAS</v>
          </cell>
          <cell r="AH1170">
            <v>27875.18</v>
          </cell>
        </row>
        <row r="1171">
          <cell r="A1171" t="str">
            <v>EDITAL 067/2018 DOC 30/01/2018</v>
          </cell>
          <cell r="B1171" t="str">
            <v>6024.2018-0000366-5</v>
          </cell>
          <cell r="D1171" t="str">
            <v>AF</v>
          </cell>
          <cell r="G1171" t="str">
            <v>202/SMADS/2018</v>
          </cell>
          <cell r="K1171" t="str">
            <v>FUNDAÇÃO COMUNIDADE DA GRAÇA</v>
          </cell>
          <cell r="L1171" t="str">
            <v>01.501.866/0001-49</v>
          </cell>
          <cell r="M1171" t="str">
            <v>NÚCLEO DE PROTEÇÃO JURÍDICO SOCIAL E APOIO PSICOLÓGICO - NPJ</v>
          </cell>
          <cell r="N1171" t="str">
            <v>NPJ ARICANDUVA</v>
          </cell>
          <cell r="Y1171">
            <v>120</v>
          </cell>
          <cell r="AC1171">
            <v>43232</v>
          </cell>
          <cell r="AD1171">
            <v>45057</v>
          </cell>
          <cell r="AE1171">
            <v>43242</v>
          </cell>
          <cell r="AG1171" t="str">
            <v>93.10.08.244.3023.4397.3.3.50.39.00.0X - MANUTENÇÃO E OPERAÇÃO DE CENTRO DE REFERÊNCIA ESPECIALIZADO DA ASSISTÊNCIA SOCIAL - CREAS</v>
          </cell>
          <cell r="AH1171">
            <v>27875.18</v>
          </cell>
        </row>
        <row r="1172">
          <cell r="A1172" t="str">
            <v>283/2015 DOC 06/11/2015</v>
          </cell>
          <cell r="B1172" t="str">
            <v>2015.0.240.540.3</v>
          </cell>
          <cell r="C1172" t="str">
            <v>adaptado doc 23/02/2018</v>
          </cell>
          <cell r="D1172" t="str">
            <v>AD</v>
          </cell>
          <cell r="G1172" t="str">
            <v>026/SMADS/2016</v>
          </cell>
          <cell r="K1172" t="str">
            <v>GFWC CRÊ-SER</v>
          </cell>
          <cell r="L1172" t="str">
            <v>07.376.674/0001-34</v>
          </cell>
          <cell r="M1172" t="str">
            <v>SERVIÇO DE PROTEÇÃO JURÍDICO SOCIAL E APOIO PSICOLÓGICO À CRIANÇAS, ADOLESCENTES E JOVENS E FAMILIAS EM SITUAÇÃO DE RISCO</v>
          </cell>
          <cell r="N1172" t="str">
            <v>CASA CRÊ-SER</v>
          </cell>
          <cell r="Y1172">
            <v>120</v>
          </cell>
          <cell r="AC1172">
            <v>42430</v>
          </cell>
          <cell r="AD1172">
            <v>44255</v>
          </cell>
          <cell r="AE1172">
            <v>42429</v>
          </cell>
          <cell r="AG1172" t="str">
            <v>93.10.08.244.3023.4397.3.3.50.39.00.0X - MANUTENÇÃO E OPERAÇÃO DE CENTRO DE REFERÊNCIA ESPECIALIZADO DA ASSISTÊNCIA SOCIAL - CREAS</v>
          </cell>
          <cell r="AH1172">
            <v>27875.18</v>
          </cell>
        </row>
        <row r="1173">
          <cell r="A1173" t="str">
            <v>097/2015 DOC 09/04/2015</v>
          </cell>
          <cell r="B1173" t="str">
            <v>2015.0.075.802.3</v>
          </cell>
          <cell r="C1173" t="str">
            <v>adaptado doc 19/01/2018</v>
          </cell>
          <cell r="D1173" t="str">
            <v>CL</v>
          </cell>
          <cell r="G1173" t="str">
            <v>057/SMADS/2015</v>
          </cell>
          <cell r="K1173" t="str">
            <v>SOCIEDADE AMIGA E ESPORTIVA DO JARDIM COPACABANA</v>
          </cell>
          <cell r="L1173" t="str">
            <v>52.168.804/0001-06</v>
          </cell>
          <cell r="M1173" t="str">
            <v>NÚCLEO DE PROTEÇÃO JURÍDICO SOCIAL E APOIO PSICOLÓGICO - NPJ</v>
          </cell>
          <cell r="N1173" t="str">
            <v>NPJ CAMPO LIMPO</v>
          </cell>
          <cell r="Y1173">
            <v>120</v>
          </cell>
          <cell r="AC1173">
            <v>42186</v>
          </cell>
          <cell r="AD1173">
            <v>44012</v>
          </cell>
          <cell r="AE1173">
            <v>42171</v>
          </cell>
          <cell r="AG1173" t="str">
            <v>93.10.08.244.3023.4397.3.3.50.39.00.0X - MANUTENÇÃO E OPERAÇÃO DE CENTRO DE REFERÊNCIA ESPECIALIZADO DA ASSISTÊNCIA SOCIAL - CREAS</v>
          </cell>
          <cell r="AH1173">
            <v>27875.18</v>
          </cell>
        </row>
        <row r="1174">
          <cell r="A1174" t="str">
            <v>099/2016 DOC 25/05/2016</v>
          </cell>
          <cell r="B1174" t="str">
            <v>2016.0.099.318.0</v>
          </cell>
          <cell r="C1174" t="str">
            <v>ADAPTADO DOC 24/03/2018</v>
          </cell>
          <cell r="D1174" t="str">
            <v>CS</v>
          </cell>
          <cell r="G1174" t="str">
            <v>130/SMADS/2016</v>
          </cell>
          <cell r="K1174" t="str">
            <v>CENTRO DE DEFESA DOS DIREITOS DA CRIANÇA E DO ADOLESCENTE DE INTERLAGOS - CEDECA INTERLAGOS</v>
          </cell>
          <cell r="L1174" t="str">
            <v>03.129.195/0001-62</v>
          </cell>
          <cell r="M1174" t="str">
            <v>NÚCLEO DE PROTEÇÃO JURÍDICO SOCIAL E APOIO PSICOLÓGICO - NPJ</v>
          </cell>
          <cell r="Y1174">
            <v>120</v>
          </cell>
          <cell r="AC1174">
            <v>42576</v>
          </cell>
          <cell r="AD1174">
            <v>44401</v>
          </cell>
          <cell r="AE1174">
            <v>42576</v>
          </cell>
          <cell r="AG1174" t="str">
            <v>93.10.08.244.3023.4397.3.3.50.39.00.0X - MANUTENÇÃO E OPERAÇÃO DE CENTRO DE REFERÊNCIA ESPECIALIZADO DA ASSISTÊNCIA SOCIAL - CREAS</v>
          </cell>
          <cell r="AH1174">
            <v>33143</v>
          </cell>
        </row>
        <row r="1175">
          <cell r="A1175" t="str">
            <v>edital 232/2018 doc 11/05/2018</v>
          </cell>
          <cell r="B1175" t="str">
            <v>6024.2018/0003086-7</v>
          </cell>
          <cell r="C1175" t="str">
            <v xml:space="preserve"> </v>
          </cell>
          <cell r="D1175" t="str">
            <v>SA</v>
          </cell>
          <cell r="G1175" t="str">
            <v>375/SMADS/2018</v>
          </cell>
          <cell r="K1175" t="str">
            <v>APOIO - ASSOCIAÇÃO DE AUXÍLIO MÚTUO DA REGIÃO LESTE</v>
          </cell>
          <cell r="L1175" t="str">
            <v>74.087.081/0001-45</v>
          </cell>
          <cell r="M1175" t="str">
            <v>NÚCLEO DE PROTEÇÃO JURÍDICO SOCIAL E APOIO PSICOLÓGICO - NPJ</v>
          </cell>
          <cell r="N1175" t="str">
            <v>NPJ SANTO AMARO</v>
          </cell>
          <cell r="Y1175">
            <v>120</v>
          </cell>
          <cell r="AC1175">
            <v>43313</v>
          </cell>
          <cell r="AD1175">
            <v>45138</v>
          </cell>
          <cell r="AE1175">
            <v>43335</v>
          </cell>
          <cell r="AG1175" t="str">
            <v>93.10.08.244.3023.4397.3.3.50.39.00.0X - MANUTENÇÃO E OPERAÇÃO DE CENTRO DE REFERÊNCIA ESPECIALIZADO DA ASSISTÊNCIA SOCIAL - CREAS</v>
          </cell>
          <cell r="AH1175">
            <v>35573.379999999997</v>
          </cell>
        </row>
        <row r="1176">
          <cell r="A1176" t="str">
            <v>EDITAL 246/2018 DOC 22/05/2018</v>
          </cell>
          <cell r="B1176" t="str">
            <v>6024.2018-0003290-8</v>
          </cell>
          <cell r="C1176" t="str">
            <v xml:space="preserve"> </v>
          </cell>
          <cell r="D1176" t="str">
            <v>SB</v>
          </cell>
          <cell r="G1176" t="str">
            <v>469/SMADS/2018</v>
          </cell>
          <cell r="K1176" t="str">
            <v>ASSOCIAÇÃO CASA DE APOIO AMIGOS DA VIDA - ACAAV</v>
          </cell>
          <cell r="L1176" t="str">
            <v>01.378.253/0001-66</v>
          </cell>
          <cell r="M1176" t="str">
            <v>NÚCLEO DE PROTEÇÃO JURÍDICO SOCIAL E APOIO PSICOLÓGICO - NPJ</v>
          </cell>
          <cell r="N1176" t="str">
            <v>NPJ SAPOPEMBA</v>
          </cell>
          <cell r="Y1176">
            <v>120</v>
          </cell>
          <cell r="AC1176">
            <v>43345</v>
          </cell>
          <cell r="AD1176">
            <v>45170</v>
          </cell>
          <cell r="AE1176">
            <v>43349</v>
          </cell>
          <cell r="AG1176" t="str">
            <v>93.10.08.244.3023.4397.3.3.50.39.00.0X - MANUTENÇÃO E OPERAÇÃO DE CENTRO DE REFERÊNCIA ESPECIALIZADO DA ASSISTÊNCIA SOCIAL - CREAS</v>
          </cell>
          <cell r="AH1176">
            <v>42396.28</v>
          </cell>
        </row>
        <row r="1177">
          <cell r="A1177" t="str">
            <v>162/2015 DOC 22/05/20153</v>
          </cell>
          <cell r="B1177" t="str">
            <v>2015.0.122.300.0</v>
          </cell>
          <cell r="C1177" t="str">
            <v>ADAPTADO DOC 01/02/2018</v>
          </cell>
          <cell r="D1177" t="str">
            <v>VP</v>
          </cell>
          <cell r="G1177" t="str">
            <v>164/SMADS/2015</v>
          </cell>
          <cell r="K1177" t="str">
            <v>ASSOCIAÇÃO CASA DE APOIO AMIGOS DA VIDA - ACAAV</v>
          </cell>
          <cell r="L1177" t="str">
            <v>01.378.253/0001-66</v>
          </cell>
          <cell r="M1177" t="str">
            <v>NÚCLEO DE PROTEÇÃO JURÍDICO SOCIAL E APOIO PSICOLÓGICO - NPJ</v>
          </cell>
          <cell r="N1177" t="str">
            <v>NPJ VILA PRUDENTE</v>
          </cell>
          <cell r="Y1177">
            <v>120</v>
          </cell>
          <cell r="AC1177">
            <v>42209</v>
          </cell>
          <cell r="AD1177">
            <v>44035</v>
          </cell>
          <cell r="AE1177">
            <v>42209</v>
          </cell>
          <cell r="AG1177" t="str">
            <v>93.10.08.244.3023.4397.3.3.50.39.00.0X - MANUTENÇÃO E OPERAÇÃO DE CENTRO DE REFERÊNCIA ESPECIALIZADO DA ASSISTÊNCIA SOCIAL - CREAS</v>
          </cell>
          <cell r="AH1177">
            <v>33143</v>
          </cell>
        </row>
        <row r="1178">
          <cell r="A1178" t="str">
            <v>132/2016 doc 03/08/2016</v>
          </cell>
          <cell r="B1178" t="str">
            <v>2016.0.151.465.0</v>
          </cell>
          <cell r="C1178" t="str">
            <v>ADAPTADO DOC 01/02/2018</v>
          </cell>
          <cell r="D1178" t="str">
            <v>PR</v>
          </cell>
          <cell r="G1178" t="str">
            <v>197/SMADS/2016</v>
          </cell>
          <cell r="K1178" t="str">
            <v>SOCIEDADE AMIGA E ESPORTIVA DO JARDIM COPACABANA</v>
          </cell>
          <cell r="L1178" t="str">
            <v>52.168.804/0001-06</v>
          </cell>
          <cell r="M1178" t="str">
            <v>NÚCLEO DE PROTEÇÃO JURÍDICO SOCIAL E APOIO PSICOLÓGICO - NPJ</v>
          </cell>
          <cell r="N1178" t="str">
            <v>NPJ PERUS</v>
          </cell>
          <cell r="Y1178">
            <v>120</v>
          </cell>
          <cell r="AC1178">
            <v>42736</v>
          </cell>
          <cell r="AD1178">
            <v>44561</v>
          </cell>
          <cell r="AE1178">
            <v>42704</v>
          </cell>
          <cell r="AG1178" t="str">
            <v>93.10.08.244.3023.4397.3.3.50.39.00.0X - MANUTENÇÃO E OPERAÇÃO DE CENTRO DE REFERÊNCIA ESPECIALIZADO DA ASSISTÊNCIA SOCIAL - CREAS</v>
          </cell>
          <cell r="AH1178">
            <v>27875.18</v>
          </cell>
        </row>
        <row r="1180">
          <cell r="A1180" t="str">
            <v>602/2013 DOC 12/11/2013</v>
          </cell>
          <cell r="B1180" t="str">
            <v>2013.0.258.336.7</v>
          </cell>
          <cell r="C1180" t="str">
            <v>adaptado doc 31/08/2018 // 31/10/18 EDITAL 480/2018 -6024.2018.0009365-6</v>
          </cell>
          <cell r="D1180" t="str">
            <v>SÉ</v>
          </cell>
          <cell r="G1180" t="str">
            <v>610/SMADS/2013</v>
          </cell>
          <cell r="K1180" t="str">
            <v>GRUPO PELA VALORIZAÇÃO, INTEGRAÇÃO E DIGNIDADE DO DOENTE DE AIDS DE SÃO PAULO - PELA VIDDA-SP</v>
          </cell>
          <cell r="L1180" t="str">
            <v>67.836.288/0001-00</v>
          </cell>
          <cell r="M1180" t="str">
            <v>CENTRO DE REFERÊNCIA E DEFESA DA DIVERSIDADE - CRD</v>
          </cell>
          <cell r="N1180" t="str">
            <v>GRUPO PELA VIDDA-SP</v>
          </cell>
          <cell r="Y1180">
            <v>1000</v>
          </cell>
          <cell r="AC1180">
            <v>41640</v>
          </cell>
          <cell r="AD1180">
            <v>43465</v>
          </cell>
          <cell r="AE1180">
            <v>41638</v>
          </cell>
          <cell r="AG1180" t="str">
            <v>93.10.08.241.3013.8402.3.3.50.39.00.0X - CENTRO DE REFERÊNCIA, PROTEÇÃO E DEFESA DE DIREITOS</v>
          </cell>
          <cell r="AH1180">
            <v>103653</v>
          </cell>
        </row>
        <row r="1182">
          <cell r="A1182" t="str">
            <v xml:space="preserve"> Edital 291/2018 doc 21/06/2018</v>
          </cell>
          <cell r="B1182" t="str">
            <v>6024.2018-0003772-1</v>
          </cell>
          <cell r="C1182" t="str">
            <v xml:space="preserve">SUBSTITUIU 2013.0.178.343.5 </v>
          </cell>
          <cell r="D1182" t="str">
            <v>MO</v>
          </cell>
          <cell r="G1182" t="str">
            <v>546/SMADS/2018</v>
          </cell>
          <cell r="K1182" t="str">
            <v>ASSOCIAÇÃO RECICLAZARO</v>
          </cell>
          <cell r="L1182" t="str">
            <v>03.960.066/0001-11 MATRIZ 03.960.066/0004-64 FILIAL</v>
          </cell>
          <cell r="M1182" t="str">
            <v xml:space="preserve">CENTRO DE ACOLHIDA ESPECIAL PARA MULHERES </v>
          </cell>
          <cell r="N1182" t="str">
            <v>CAE CASA DE MARTA E MARIA</v>
          </cell>
          <cell r="Y1182">
            <v>82</v>
          </cell>
          <cell r="AC1182">
            <v>43405</v>
          </cell>
          <cell r="AD1182">
            <v>45230</v>
          </cell>
          <cell r="AE1182">
            <v>43405</v>
          </cell>
          <cell r="AG1182" t="str">
            <v>93.10.08.244.3023.4308.3.3.50.39.00.0X - PROTEÇÃO SOCIAL ESPECIAL À POPULAÇÃO EM SITUAÇÃO DE RUA</v>
          </cell>
          <cell r="AH1182">
            <v>105154.11</v>
          </cell>
        </row>
        <row r="1183">
          <cell r="A1183" t="str">
            <v>002/2015 DOC 16/01/2015</v>
          </cell>
          <cell r="B1183" t="str">
            <v>2014.0.354.666.1</v>
          </cell>
          <cell r="C1183" t="str">
            <v>ADAPTADO DOC 24/03/2018</v>
          </cell>
          <cell r="D1183" t="str">
            <v>SÉ</v>
          </cell>
          <cell r="G1183" t="str">
            <v>013/SMADS/2015</v>
          </cell>
          <cell r="K1183" t="str">
            <v>COORDENAÇÃO REGIONAL DAS OBRAS DE PROMOÇÃO HUMANA - CROPH</v>
          </cell>
          <cell r="L1183" t="str">
            <v>43.473.487/0001-32</v>
          </cell>
          <cell r="M1183" t="str">
            <v xml:space="preserve">CENTRO DE ACOLHIDA ESPECIAL PARA MULHERES </v>
          </cell>
          <cell r="N1183" t="str">
            <v xml:space="preserve">BRIGADEIRO  </v>
          </cell>
          <cell r="Y1183">
            <v>140</v>
          </cell>
          <cell r="AC1183">
            <v>42095</v>
          </cell>
          <cell r="AD1183">
            <v>43921</v>
          </cell>
          <cell r="AE1183">
            <v>42080</v>
          </cell>
          <cell r="AG1183" t="str">
            <v>93.10.08.244.3023.4308.3.3.50.39.00.0X - PROTEÇÃO SOCIAL ESPECIAL À POPULAÇÃO EM SITUAÇÃO DE RUA</v>
          </cell>
          <cell r="AH1183">
            <v>173051.43</v>
          </cell>
        </row>
        <row r="1184">
          <cell r="A1184" t="str">
            <v>Edital 226/2018 doc 11/05/2018</v>
          </cell>
          <cell r="B1184" t="str">
            <v>6024.2018-0002962-1</v>
          </cell>
          <cell r="C1184" t="str">
            <v xml:space="preserve"> </v>
          </cell>
          <cell r="D1184" t="str">
            <v xml:space="preserve">SA   </v>
          </cell>
          <cell r="G1184" t="str">
            <v>419/SMADS/2018</v>
          </cell>
          <cell r="K1184" t="str">
            <v>APOIO - ASSOCIAÇÃO DE AUXÍLIO MÚTUO DA REGIÃO LESTE</v>
          </cell>
          <cell r="L1184" t="str">
            <v>74.087.081/0001-45</v>
          </cell>
          <cell r="M1184" t="str">
            <v>CENTRO DE ACOLHIDA ESPECIAL PARA MULHERES</v>
          </cell>
          <cell r="N1184" t="str">
            <v>SANTO AMARO</v>
          </cell>
          <cell r="Y1184">
            <v>80</v>
          </cell>
          <cell r="AC1184">
            <v>43332</v>
          </cell>
          <cell r="AD1184">
            <v>45157</v>
          </cell>
          <cell r="AE1184">
            <v>43340</v>
          </cell>
          <cell r="AG1184" t="str">
            <v>93.10.08.244.3023.4308.3.3.50.39.00.0X - PROTEÇÃO SOCIAL ESPECIAL À POPULAÇÃO EM SITUAÇÃO DE RUA</v>
          </cell>
          <cell r="AH1184">
            <v>103912.41</v>
          </cell>
        </row>
        <row r="1185">
          <cell r="A1185" t="str">
            <v>148/2014 DOC 05/09/2014</v>
          </cell>
          <cell r="B1185" t="str">
            <v>2014.0.202.772.5</v>
          </cell>
          <cell r="C1185" t="str">
            <v>adaptado doc 16/05/2018</v>
          </cell>
          <cell r="D1185" t="str">
            <v>EM</v>
          </cell>
          <cell r="G1185" t="str">
            <v>171/SMADS/2014</v>
          </cell>
          <cell r="K1185" t="str">
            <v>SOCIEDADE AMIGA E ESPORTIVA DO JARDIM COPACABANA</v>
          </cell>
          <cell r="L1185" t="str">
            <v>52.168.804/0001-06</v>
          </cell>
          <cell r="M1185" t="str">
            <v>CENTRO DE ACOLHIDA ESPECIAL PARA MULHERES</v>
          </cell>
          <cell r="N1185" t="str">
            <v>CAE ERMELINO MATARAZZO</v>
          </cell>
          <cell r="Y1185">
            <v>60</v>
          </cell>
          <cell r="AC1185">
            <v>41940</v>
          </cell>
          <cell r="AD1185">
            <v>43765</v>
          </cell>
          <cell r="AE1185">
            <v>41940</v>
          </cell>
          <cell r="AG1185" t="str">
            <v>93.10.08.244.3023.4308.3.3.50.39.00.0X - PROTEÇÃO SOCIAL ESPECIAL À POPULAÇÃO EM SITUAÇÃO DE RUA</v>
          </cell>
          <cell r="AH1185">
            <v>95276.45</v>
          </cell>
        </row>
        <row r="1186">
          <cell r="A1186" t="str">
            <v>009/2015 doc 27/01/2015</v>
          </cell>
          <cell r="B1186" t="str">
            <v>2014.0.356.106.7</v>
          </cell>
          <cell r="C1186" t="str">
            <v>adaptado doc 23/02/2018</v>
          </cell>
          <cell r="D1186" t="str">
            <v>MP</v>
          </cell>
          <cell r="G1186" t="str">
            <v>120/SMADS/2015</v>
          </cell>
          <cell r="K1186" t="str">
            <v>APOIO - ASSOCIAÇÃO DE AUXÍLIO MÚTUO DA REGIÃO LESTE</v>
          </cell>
          <cell r="L1186" t="str">
            <v>74.087.081/0001-45</v>
          </cell>
          <cell r="M1186" t="str">
            <v>CENTRO DE ACOLHIDA ESPECIAL PARA MULHERES</v>
          </cell>
          <cell r="N1186" t="str">
            <v>CAE PARA MULHERES ESPERANÇA</v>
          </cell>
          <cell r="Y1186">
            <v>50</v>
          </cell>
          <cell r="AC1186">
            <v>42186</v>
          </cell>
          <cell r="AD1186">
            <v>44012</v>
          </cell>
          <cell r="AE1186">
            <v>42186</v>
          </cell>
          <cell r="AG1186" t="str">
            <v>93.10.08.244.3023.4308.3.3.50.39.00.0X - PROTEÇÃO SOCIAL ESPECIAL À POPULAÇÃO EM SITUAÇÃO DE RUA</v>
          </cell>
          <cell r="AH1186">
            <v>83770.850000000006</v>
          </cell>
        </row>
        <row r="1187">
          <cell r="A1187" t="str">
            <v>176/2015 DOC 30/05/2015</v>
          </cell>
          <cell r="B1187" t="str">
            <v>2015.0.130.982.6</v>
          </cell>
          <cell r="C1187" t="str">
            <v>ADAPTADO DOC 07/03/2018</v>
          </cell>
          <cell r="D1187" t="str">
            <v>PE</v>
          </cell>
          <cell r="G1187" t="str">
            <v>158/SMADS/2015</v>
          </cell>
          <cell r="K1187" t="str">
            <v>ASSOCIAÇÃO PALOTINA</v>
          </cell>
          <cell r="L1187" t="str">
            <v>74.032.871/0004-76</v>
          </cell>
          <cell r="M1187" t="str">
            <v>CENTRO DE ACOLHIDA ESPECIAL PARA MULHERES IMIGRANTES</v>
          </cell>
          <cell r="N1187" t="str">
            <v>CAEMI PENHA</v>
          </cell>
          <cell r="Y1187">
            <v>80</v>
          </cell>
          <cell r="AC1187">
            <v>42205</v>
          </cell>
          <cell r="AD1187">
            <v>44031</v>
          </cell>
          <cell r="AE1187">
            <v>42205</v>
          </cell>
          <cell r="AG1187" t="str">
            <v>93.10.08.244.3023.4308.3.3.50.39.00.0X - PROTEÇÃO SOCIAL ESPECIAL À POPULAÇÃO EM SITUAÇÃO DE RUA</v>
          </cell>
          <cell r="AH1187">
            <v>118458.94</v>
          </cell>
        </row>
        <row r="1188">
          <cell r="A1188" t="str">
            <v>180/2015 DOC 02/06/2015</v>
          </cell>
          <cell r="B1188" t="str">
            <v>2015.0.131.529.0</v>
          </cell>
          <cell r="C1188" t="str">
            <v>ADAPTADO DOC 24/03/2018</v>
          </cell>
          <cell r="D1188" t="str">
            <v>SE</v>
          </cell>
          <cell r="G1188" t="str">
            <v>161/SMADS/2015</v>
          </cell>
          <cell r="K1188" t="str">
            <v>COORDENAÇÃO REGIONAL DAS OBRAS DE PROMOÇÃO HUMANA - CROPH</v>
          </cell>
          <cell r="L1188" t="str">
            <v>43.473.487/0001-32</v>
          </cell>
          <cell r="M1188" t="str">
            <v>CENTRO DE ACOLHIDA ESPECIAL PARA MULHERES TRANSEXUAIS</v>
          </cell>
          <cell r="Y1188">
            <v>30</v>
          </cell>
          <cell r="AC1188">
            <v>42208</v>
          </cell>
          <cell r="AD1188">
            <v>44034</v>
          </cell>
          <cell r="AE1188">
            <v>42208</v>
          </cell>
          <cell r="AG1188" t="str">
            <v>93.10.08.244.3023.4308.3.3.50.39.00.0X - PROTEÇÃO SOCIAL ESPECIAL À POPULAÇÃO EM SITUAÇÃO DE RUA</v>
          </cell>
          <cell r="AH1188">
            <v>63913.82</v>
          </cell>
        </row>
        <row r="1189">
          <cell r="A1189" t="str">
            <v>266/2015 DOC 20/10/2015</v>
          </cell>
          <cell r="B1189" t="str">
            <v>2015.0.209.795.4</v>
          </cell>
          <cell r="C1189" t="str">
            <v>ADAPTADO DOC 31/01/2018</v>
          </cell>
          <cell r="D1189" t="str">
            <v>MO</v>
          </cell>
          <cell r="G1189" t="str">
            <v>011/SMADS/2016</v>
          </cell>
          <cell r="K1189" t="str">
            <v>COORDENAÇÃO REGIONAL DAS OBRAS DE PROMOÇÃO HUMANA - CROPH</v>
          </cell>
          <cell r="L1189" t="str">
            <v>43.473.487/0001-32</v>
          </cell>
          <cell r="M1189" t="str">
            <v xml:space="preserve">CENTRO DE ACOLHIDA ESPECIAL PARA MULHERES EM SITUAÇÃO DE RUA </v>
          </cell>
          <cell r="N1189" t="str">
            <v>CASA DE APOIO MARIA MARIA</v>
          </cell>
          <cell r="Y1189">
            <v>134</v>
          </cell>
          <cell r="AC1189">
            <v>42406</v>
          </cell>
          <cell r="AD1189">
            <v>44232</v>
          </cell>
          <cell r="AE1189">
            <v>42405</v>
          </cell>
          <cell r="AG1189" t="str">
            <v>93.10.08.244.3023.4308.3.3.50.39.00.0X - PROTEÇÃO SOCIAL ESPECIAL À POPULAÇÃO EM SITUAÇÃO DE RUA</v>
          </cell>
          <cell r="AH1189">
            <v>153214.76</v>
          </cell>
        </row>
        <row r="1190">
          <cell r="A1190" t="str">
            <v>070/2015 DOC 25/03/2015</v>
          </cell>
          <cell r="B1190" t="str">
            <v>2015.0.033.395.2</v>
          </cell>
          <cell r="C1190" t="str">
            <v>ADAPTADO DOC 01/02/2018</v>
          </cell>
          <cell r="D1190" t="str">
            <v>VP</v>
          </cell>
          <cell r="G1190" t="str">
            <v>185/SMADS/2015</v>
          </cell>
          <cell r="K1190" t="str">
            <v>APOIO - ASSOCIAÇÃO DE AUXÍLIO MÚTUO DA REGIÃO LESTE</v>
          </cell>
          <cell r="L1190" t="str">
            <v>74.087.081/0001-45</v>
          </cell>
          <cell r="M1190" t="str">
            <v>CENTRO DE ACOLHIDA PARA PESSOAS EM SITUAÇÃO DE RUA - MODALIDADE CENTRO DE ACOLHIDA ESPECIAL PARA MULHERES</v>
          </cell>
          <cell r="N1190" t="str">
            <v>CAE NOVA ESPERANÇA</v>
          </cell>
          <cell r="Y1190">
            <v>100</v>
          </cell>
          <cell r="AC1190">
            <v>42261</v>
          </cell>
          <cell r="AD1190">
            <v>44087</v>
          </cell>
          <cell r="AE1190">
            <v>42249</v>
          </cell>
          <cell r="AG1190" t="str">
            <v>93.10.08.244.3023.4308.3.3.50.39.00.0X - PROTEÇÃO SOCIAL ESPECIAL À POPULAÇÃO EM SITUAÇÃO DE RUA</v>
          </cell>
          <cell r="AH1190">
            <v>138620.09</v>
          </cell>
        </row>
        <row r="1192">
          <cell r="A1192" t="str">
            <v>065/2016 DOC 31/03/2016</v>
          </cell>
          <cell r="B1192" t="str">
            <v>2016.0.041.144.0</v>
          </cell>
          <cell r="C1192" t="str">
            <v>ADAPTADO DOC 01/02/2018</v>
          </cell>
          <cell r="D1192" t="str">
            <v>MO</v>
          </cell>
          <cell r="G1192" t="str">
            <v>120/SMADS/2016</v>
          </cell>
          <cell r="K1192" t="str">
            <v>CENTRO DE ORIENTAÇÃO À FAMILIA - COR</v>
          </cell>
          <cell r="L1192" t="str">
            <v>43.633.288/0006-59</v>
          </cell>
          <cell r="M1192" t="str">
            <v>BAGAGEIRO</v>
          </cell>
          <cell r="N1192" t="str">
            <v>BAGAGEIRO</v>
          </cell>
          <cell r="Y1192" t="str">
            <v>272 BOXES</v>
          </cell>
          <cell r="AC1192">
            <v>42552</v>
          </cell>
          <cell r="AD1192">
            <v>44377</v>
          </cell>
          <cell r="AE1192">
            <v>42552</v>
          </cell>
          <cell r="AG1192" t="str">
            <v>93.10.08.244.3023.4308.3.3.50.39.00.0X - PROTEÇÃO SOCIAL ESPECIAL À POPULAÇÃO EM SITUAÇÃO DE RUA</v>
          </cell>
          <cell r="AH1192">
            <v>30697.49</v>
          </cell>
        </row>
        <row r="1193">
          <cell r="A1193" t="str">
            <v>642/2013 doc 06/12/2013</v>
          </cell>
          <cell r="B1193" t="str">
            <v>2013.0.333.469.7</v>
          </cell>
          <cell r="C1193" t="str">
            <v xml:space="preserve">DOC 12/10/2018 EDITAL  434/SMADS/2018    6024.2018.0008233-6 </v>
          </cell>
          <cell r="D1193" t="str">
            <v>SÉ</v>
          </cell>
          <cell r="G1193" t="str">
            <v>015/SMADS/2014</v>
          </cell>
          <cell r="K1193" t="str">
            <v>GRUPO ESPÍRITA BATUÍRA</v>
          </cell>
          <cell r="L1193" t="str">
            <v>61.989.000/0001-50</v>
          </cell>
          <cell r="M1193" t="str">
            <v>CENTRO DE ACOLHIDA ESPECIAL PARA PESSOAS EM PERÍODO DE CONVALESCÊNÇA</v>
          </cell>
          <cell r="N1193" t="str">
            <v>CASA DE CUIDADOS LAR TRANSITÓRIO BATUÍRA</v>
          </cell>
          <cell r="Y1193">
            <v>13</v>
          </cell>
          <cell r="AC1193">
            <v>41665</v>
          </cell>
          <cell r="AD1193">
            <v>43490</v>
          </cell>
          <cell r="AE1193">
            <v>41663</v>
          </cell>
          <cell r="AG1193" t="str">
            <v>93.10.08.244.3023.4308.3.3.50.39.00.0X - PROTEÇÃO SOCIAL ESPECIAL À POPULAÇÃO EM SITUAÇÃO DE RUA</v>
          </cell>
          <cell r="AH1193">
            <v>38604.58</v>
          </cell>
        </row>
        <row r="1195">
          <cell r="A1195" t="str">
            <v>207/2014 doc 06/01/2015</v>
          </cell>
          <cell r="B1195" t="str">
            <v>2014.0.320.558.9</v>
          </cell>
          <cell r="C1195" t="str">
            <v>ADAPTADO DOC 17/02/2018</v>
          </cell>
          <cell r="D1195" t="str">
            <v>MO</v>
          </cell>
          <cell r="G1195" t="str">
            <v>022/SMADS/2015</v>
          </cell>
          <cell r="K1195" t="str">
            <v>APOIO - ASSOCIAÇÃO DE AUXÍLIO MÚTUO DA REGIÃO LESTE</v>
          </cell>
          <cell r="L1195" t="str">
            <v>74.087.081/0001-45</v>
          </cell>
          <cell r="M1195" t="str">
            <v>REPÚBLICA PARA ADULTOS</v>
          </cell>
          <cell r="N1195" t="str">
            <v>CASA 1; CASA 2; CASA 3; CASA 4</v>
          </cell>
          <cell r="Y1195">
            <v>60</v>
          </cell>
          <cell r="AC1195">
            <v>42109</v>
          </cell>
          <cell r="AD1195">
            <v>43935</v>
          </cell>
          <cell r="AE1195">
            <v>42109</v>
          </cell>
          <cell r="AG1195" t="str">
            <v>93.10.08.244.3023.4308.3.3.50.39.00.0X - PROTEÇÃO SOCIAL ESPECIAL À POPULAÇÃO EM SITUAÇÃO DE RUA</v>
          </cell>
          <cell r="AH1195">
            <v>15427.47</v>
          </cell>
        </row>
        <row r="1196">
          <cell r="A1196" t="str">
            <v>084/2015 doc 09/04/2015</v>
          </cell>
          <cell r="B1196" t="str">
            <v>2015.0.050.916.3</v>
          </cell>
          <cell r="C1196" t="str">
            <v>ADAPTADO DOC 24/03/2018</v>
          </cell>
          <cell r="D1196" t="str">
            <v>SÉ</v>
          </cell>
          <cell r="G1196" t="str">
            <v>009/SMADS/2016</v>
          </cell>
          <cell r="K1196" t="str">
            <v>APOIO - ASSOCIAÇÃO DE AUXÍLIO MÚTUO DA REGIÃO LESTE</v>
          </cell>
          <cell r="L1196" t="str">
            <v>74.087.081/0001-45</v>
          </cell>
          <cell r="M1196" t="str">
            <v xml:space="preserve">REPÚBLICA PARA ADULTOS  </v>
          </cell>
          <cell r="N1196" t="str">
            <v>UNIDADE I: REPÚBLICA ALFREDO MAIA; UNIDADE II: REPÚBLICA APA</v>
          </cell>
          <cell r="Y1196">
            <v>30</v>
          </cell>
          <cell r="AC1196">
            <v>42401</v>
          </cell>
          <cell r="AD1196">
            <v>44227</v>
          </cell>
          <cell r="AE1196">
            <v>42398</v>
          </cell>
          <cell r="AG1196" t="str">
            <v>93.10.08.244.3023.4308.3.3.50.39.00.0X - PROTEÇÃO SOCIAL ESPECIAL À POPULAÇÃO EM SITUAÇÃO DE RUA</v>
          </cell>
          <cell r="AH1196">
            <v>8130.42</v>
          </cell>
        </row>
        <row r="1198">
          <cell r="A1198" t="str">
            <v>076/2013 DOC 24/01/2013, RETIFICADO EM 25/01/2013</v>
          </cell>
          <cell r="B1198" t="str">
            <v>2013.0.002.138.8</v>
          </cell>
          <cell r="C1198" t="str">
            <v>6024.2017-0003100-4 Edital 322/2017 doc 23/12/2017 - cancelamento da seção pública doc 21/01/2018 - prejudicado doc 07/09/2018 // DOC 20/10/2018 EDITAL 445/SMADS/2018 - 6024.2018.0008694-3</v>
          </cell>
          <cell r="D1198" t="str">
            <v>SÉ</v>
          </cell>
          <cell r="G1198" t="str">
            <v>315/SMADS/2013</v>
          </cell>
          <cell r="K1198" t="str">
            <v>INSTITUTO LYGIA JARDIM</v>
          </cell>
          <cell r="L1198" t="str">
            <v>49.929.524/0001-50</v>
          </cell>
          <cell r="M1198" t="str">
            <v>CENTRO DE ACOLHIDA PARA ADULTOS I POR 16 HORAS</v>
          </cell>
          <cell r="N1198" t="str">
            <v>LYGIA JARDIM</v>
          </cell>
          <cell r="Y1198">
            <v>100</v>
          </cell>
          <cell r="AC1198">
            <v>41365</v>
          </cell>
          <cell r="AD1198">
            <v>43555</v>
          </cell>
          <cell r="AE1198">
            <v>41365</v>
          </cell>
          <cell r="AG1198" t="str">
            <v>93.10.08.244.3023.4308.3.3.50.39.00.0X - PROTEÇÃO SOCIAL ESPECIAL À POPULAÇÃO EM SITUAÇÃO DE RUA</v>
          </cell>
          <cell r="AH1198">
            <v>72415.039999999994</v>
          </cell>
        </row>
        <row r="1199">
          <cell r="A1199" t="str">
            <v>166/2016 DOC 21/10/2016</v>
          </cell>
          <cell r="B1199" t="str">
            <v>2016.0.228.889.1</v>
          </cell>
          <cell r="C1199" t="str">
            <v>adaptado doc 06/02/2018</v>
          </cell>
          <cell r="D1199" t="str">
            <v>IQ</v>
          </cell>
          <cell r="G1199" t="str">
            <v>203/SMADS/2016</v>
          </cell>
          <cell r="K1199" t="str">
            <v>ASSOCIAÇÃO CULTURAL NOSSA SENHORA</v>
          </cell>
          <cell r="L1199" t="str">
            <v>05.919.155/0001-40</v>
          </cell>
          <cell r="M1199" t="str">
            <v>CENTRO DE ACOLHIDA PARA ADULTOS II POR 24 HORAS</v>
          </cell>
          <cell r="N1199" t="str">
            <v xml:space="preserve">CENTRO DE ACOLHIDA DOM FERNANDO </v>
          </cell>
          <cell r="Y1199">
            <v>145</v>
          </cell>
          <cell r="AC1199">
            <v>42708</v>
          </cell>
          <cell r="AD1199">
            <v>44533</v>
          </cell>
          <cell r="AE1199">
            <v>42706</v>
          </cell>
          <cell r="AG1199" t="str">
            <v>93.10.08.244.3023.4308.3.3.50.39.00.0X - PROTEÇÃO SOCIAL ESPECIAL À POPULAÇÃO EM SITUAÇÃO DE RUA</v>
          </cell>
          <cell r="AH1199">
            <v>107191.05</v>
          </cell>
        </row>
        <row r="1200">
          <cell r="A1200" t="str">
            <v>633/2013 DOC 29/11/2013</v>
          </cell>
          <cell r="B1200" t="str">
            <v>2013.0.343.969.3</v>
          </cell>
          <cell r="C1200" t="str">
            <v>adaptado doc 06/04/2018 // 31/10/18 EDITAL 466/18   6024.2018.0009468-7</v>
          </cell>
          <cell r="D1200" t="str">
            <v>MG</v>
          </cell>
          <cell r="G1200" t="str">
            <v>014/SMADS/2014</v>
          </cell>
          <cell r="K1200" t="str">
            <v>COORDENAÇÃO REGIONAL DAS OBRAS DE PROMOÇÃO HUMANA - CROPH</v>
          </cell>
          <cell r="L1200" t="str">
            <v>43.473.487/0001-32</v>
          </cell>
          <cell r="M1200" t="str">
            <v>CENTRO DE ACOLHIDA PARA ADULTOS I POR 16 HORAS</v>
          </cell>
          <cell r="N1200" t="str">
            <v>CAAI 16 HORAS ZAKI NARCHI</v>
          </cell>
          <cell r="Y1200">
            <v>500</v>
          </cell>
          <cell r="AC1200">
            <v>41658</v>
          </cell>
          <cell r="AD1200">
            <v>43483</v>
          </cell>
          <cell r="AE1200">
            <v>41656</v>
          </cell>
          <cell r="AG1200" t="str">
            <v>93.10.08.244.3023.4308.3.3.50.39.00.0X - PROTEÇÃO SOCIAL ESPECIAL À POPULAÇÃO EM SITUAÇÃO DE RUA</v>
          </cell>
          <cell r="AH1200">
            <v>293204.90000000002</v>
          </cell>
        </row>
        <row r="1201">
          <cell r="A1201" t="str">
            <v>Edital 184/2018 doc 10/04/2018</v>
          </cell>
          <cell r="B1201" t="str">
            <v xml:space="preserve">6024.2018/0001902-2 </v>
          </cell>
          <cell r="C1201" t="str">
            <v>ANTIGO 6024.2018-0003229-0</v>
          </cell>
          <cell r="D1201" t="str">
            <v>SÉ</v>
          </cell>
          <cell r="G1201" t="str">
            <v>582/SMADS/2018</v>
          </cell>
          <cell r="K1201" t="str">
            <v>APOIO - ASSOCIAÇÃO DE AUXÍLIO MÚTUO DA REGIÃO LESTE</v>
          </cell>
          <cell r="L1201" t="str">
            <v>74.087.081/0001-45</v>
          </cell>
          <cell r="M1201" t="str">
            <v>CENTRO DE ACOLHIDA PARA ADULTOS II POR 24 HORAS</v>
          </cell>
          <cell r="N1201" t="str">
            <v>CTA RAIO DE LUZ</v>
          </cell>
          <cell r="Y1201">
            <v>250</v>
          </cell>
          <cell r="AC1201">
            <v>43429</v>
          </cell>
          <cell r="AD1201">
            <v>45254</v>
          </cell>
          <cell r="AG1201" t="str">
            <v>93.10.08.244.3023.4308.3.3.50.39.00.0X - PROTEÇÃO SOCIAL ESPECIAL À POPULAÇÃO EM SITUAÇÃO DE RUA</v>
          </cell>
          <cell r="AH1201">
            <v>167720.57999999999</v>
          </cell>
        </row>
        <row r="1202">
          <cell r="A1202" t="str">
            <v>081/2014 doc 04/06/2014</v>
          </cell>
          <cell r="B1202" t="str">
            <v>2014.0.151.221.2</v>
          </cell>
          <cell r="C1202" t="str">
            <v>adaptado doc 06/04/2018</v>
          </cell>
          <cell r="D1202" t="str">
            <v>MG</v>
          </cell>
          <cell r="G1202" t="str">
            <v>114/SMADS/2014</v>
          </cell>
          <cell r="K1202" t="str">
            <v>ASSOCIAÇÃO BENEFICENTE CAMINHO DE LUZ - ABECAL</v>
          </cell>
          <cell r="L1202" t="str">
            <v>05.000.703/0001-33</v>
          </cell>
          <cell r="M1202" t="str">
            <v>CENTRO DE ACOLHIDA PARA ADULTOS II POR 24 HORAS</v>
          </cell>
          <cell r="N1202" t="str">
            <v>C.A. ZACKI NARCHI III</v>
          </cell>
          <cell r="Y1202">
            <v>250</v>
          </cell>
          <cell r="AC1202">
            <v>41904</v>
          </cell>
          <cell r="AD1202">
            <v>43729</v>
          </cell>
          <cell r="AE1202">
            <v>41904</v>
          </cell>
          <cell r="AG1202" t="str">
            <v>93.10.08.244.3023.4308.3.3.50.39.00.0X - PROTEÇÃO SOCIAL ESPECIAL À POPULAÇÃO EM SITUAÇÃO DE RUA</v>
          </cell>
          <cell r="AH1202">
            <v>151155.53</v>
          </cell>
        </row>
        <row r="1203">
          <cell r="A1203" t="str">
            <v>082/2014 doc 04/06/2014</v>
          </cell>
          <cell r="B1203" t="str">
            <v>2014.0.151.216.6</v>
          </cell>
          <cell r="C1203" t="str">
            <v>adaptado doc 06/04/2018</v>
          </cell>
          <cell r="D1203" t="str">
            <v>MG</v>
          </cell>
          <cell r="G1203" t="str">
            <v>116/SMADS/2014</v>
          </cell>
          <cell r="K1203" t="str">
            <v>ASSOCIAÇÃO COMUNITÁRIA SÃO MATEUS - ASCOM</v>
          </cell>
          <cell r="L1203" t="str">
            <v>02.620.604/0012-19</v>
          </cell>
          <cell r="M1203" t="str">
            <v>CENTRO DE ACOLHIDA PARA ADULTOS II POR 24 HORAS</v>
          </cell>
          <cell r="N1203" t="str">
            <v>C.A. ZACKI NARCHI II</v>
          </cell>
          <cell r="Y1203">
            <v>400</v>
          </cell>
          <cell r="AC1203">
            <v>41904</v>
          </cell>
          <cell r="AD1203">
            <v>43729</v>
          </cell>
          <cell r="AE1203">
            <v>41904</v>
          </cell>
          <cell r="AG1203" t="str">
            <v>93.10.08.244.3023.4308.3.3.50.39.00.0X - PROTEÇÃO SOCIAL ESPECIAL À POPULAÇÃO EM SITUAÇÃO DE RUA</v>
          </cell>
          <cell r="AH1203">
            <v>192180.46</v>
          </cell>
        </row>
        <row r="1204">
          <cell r="A1204" t="str">
            <v>edital 081/2018 doc 17/02/2018</v>
          </cell>
          <cell r="B1204" t="str">
            <v>6024.2018-0000135-2</v>
          </cell>
          <cell r="C1204" t="str">
            <v xml:space="preserve"> </v>
          </cell>
          <cell r="D1204" t="str">
            <v>MO</v>
          </cell>
          <cell r="G1204" t="str">
            <v>176/SMADS/2018</v>
          </cell>
          <cell r="K1204" t="str">
            <v>APOIO - ASSOCIAÇÃO DE AUXÍLIO MÚTUO DA REGIÃO LESTE</v>
          </cell>
          <cell r="L1204" t="str">
            <v>74.087.081/0001-45</v>
          </cell>
          <cell r="M1204" t="str">
            <v>CENTRO DE ACOLHIDA PARA ADULTOS I POR 16 HORAS</v>
          </cell>
          <cell r="N1204" t="str">
            <v>C.A ALCÂNTARA</v>
          </cell>
          <cell r="Y1204">
            <v>80</v>
          </cell>
          <cell r="AC1204">
            <v>43221</v>
          </cell>
          <cell r="AD1204">
            <v>45046</v>
          </cell>
          <cell r="AE1204">
            <v>43231</v>
          </cell>
          <cell r="AG1204" t="str">
            <v>93.10.08.244.3023.4308.3.3.50.39.00.0X - PROTEÇÃO SOCIAL ESPECIAL À POPULAÇÃO EM SITUAÇÃO DE RUA</v>
          </cell>
          <cell r="AH1204">
            <v>72913.02</v>
          </cell>
        </row>
        <row r="1205">
          <cell r="A1205" t="str">
            <v>148/2015 DOC 15/05/2015</v>
          </cell>
          <cell r="B1205" t="str">
            <v>2015.0.050.911.2</v>
          </cell>
          <cell r="C1205" t="str">
            <v>ADAPTADO DOC 24/03/2018</v>
          </cell>
          <cell r="D1205" t="str">
            <v>SÉ</v>
          </cell>
          <cell r="G1205" t="str">
            <v>159/SMADS/2015</v>
          </cell>
          <cell r="K1205" t="str">
            <v>ORGANIZAÇÃO DE AUXÍLIO FRATERNO - OAF</v>
          </cell>
          <cell r="L1205" t="str">
            <v>60.907.847/0001-86</v>
          </cell>
          <cell r="M1205" t="str">
            <v xml:space="preserve">REPÚBLICA PARA ADULTOS  </v>
          </cell>
          <cell r="N1205" t="str">
            <v>A CASA ACOLHE A RUA</v>
          </cell>
          <cell r="Y1205">
            <v>45</v>
          </cell>
          <cell r="AC1205">
            <v>42206</v>
          </cell>
          <cell r="AD1205">
            <v>44032</v>
          </cell>
          <cell r="AE1205">
            <v>42206</v>
          </cell>
          <cell r="AG1205" t="str">
            <v>93.10.08.244.3023.4308.3.3.50.39.00.0X - PROTEÇÃO SOCIAL ESPECIAL À POPULAÇÃO EM SITUAÇÃO DE RUA</v>
          </cell>
          <cell r="AH1205">
            <v>14860.66</v>
          </cell>
        </row>
        <row r="1206">
          <cell r="A1206" t="str">
            <v>083/2013 DOC 24/01/2013</v>
          </cell>
          <cell r="B1206" t="str">
            <v>2013.0.002.192.2</v>
          </cell>
          <cell r="C1206" t="str">
            <v>6024.2018-0001019-0 Edital 121/2018 doc 09/03/2018 deserto doc 10/05/2018 //  6024.2017-0003045-8 edital 277/2017 doc 21/12/2017 NULO - DOC 02/03/2018 // 20/10/18  EDITAL 362/SMADS/2018 - 6024.2018.0006684-5</v>
          </cell>
          <cell r="D1206" t="str">
            <v>SÉ</v>
          </cell>
          <cell r="G1206" t="str">
            <v>317/SMADS/2013</v>
          </cell>
          <cell r="K1206" t="str">
            <v>INSTITUTO LYGIA JARDIM</v>
          </cell>
          <cell r="L1206" t="str">
            <v>49.929.524/0001-50</v>
          </cell>
          <cell r="M1206" t="str">
            <v>CENTRO DE CAPACITAÇÃO TÉCNICA PARA ADULTOS EM SITUAÇÃO DE RUA</v>
          </cell>
          <cell r="N1206" t="str">
            <v>SASECOP - SERVIÇO DE APOIO SÓCIO EDUCATIVO DE CAPACITAÇÃO E ORIENTAÇÃO PROFISSIONAL</v>
          </cell>
          <cell r="Y1206">
            <v>80</v>
          </cell>
          <cell r="AC1206">
            <v>41365</v>
          </cell>
          <cell r="AD1206">
            <v>43555</v>
          </cell>
          <cell r="AE1206">
            <v>41365</v>
          </cell>
          <cell r="AG1206" t="str">
            <v>93.10.08.244.3023.4308.3.3.50.39.00.0X - PROTEÇÃO SOCIAL ESPECIAL À POPULAÇÃO EM SITUAÇÃO DE RUA</v>
          </cell>
          <cell r="AH1206">
            <v>34205</v>
          </cell>
        </row>
        <row r="1207">
          <cell r="A1207" t="str">
            <v xml:space="preserve"> edital 083-2017 doc 05/12/2017</v>
          </cell>
          <cell r="B1207" t="str">
            <v>6024.2017-0002994-8</v>
          </cell>
          <cell r="C1207" t="str">
            <v>ANTIGO 2013.0.002.198-1</v>
          </cell>
          <cell r="D1207" t="str">
            <v>SÉ</v>
          </cell>
          <cell r="G1207" t="str">
            <v>506/SMADS/2018</v>
          </cell>
          <cell r="K1207" t="str">
            <v>CENTRO GASPAR GARCIA DE DIREITOS HUMANOS</v>
          </cell>
          <cell r="L1207" t="str">
            <v>59.940.080/0001-08</v>
          </cell>
          <cell r="M1207" t="str">
            <v>SERVIÇO DE INCLUSÃO SOCIAL E PRODUTIVA</v>
          </cell>
          <cell r="N1207" t="str">
            <v>PROGRAMA REVIRAVOLTA / COOPERE</v>
          </cell>
          <cell r="Y1207">
            <v>150</v>
          </cell>
          <cell r="AC1207">
            <v>43374</v>
          </cell>
          <cell r="AD1207">
            <v>45199</v>
          </cell>
          <cell r="AE1207">
            <v>43384</v>
          </cell>
          <cell r="AG1207" t="str">
            <v>93.10.08.244.3023.4308.3.3.50.39.00.0X - PROTEÇÃO SOCIAL ESPECIAL À POPULAÇÃO EM SITUAÇÃO DE RUA</v>
          </cell>
          <cell r="AH1207">
            <v>47933.08</v>
          </cell>
        </row>
        <row r="1208">
          <cell r="A1208" t="str">
            <v xml:space="preserve"> edital 074/2018 doc 16/02/2018</v>
          </cell>
          <cell r="B1208" t="str">
            <v>6024.2018-0000276-6</v>
          </cell>
          <cell r="D1208" t="str">
            <v>SÉ</v>
          </cell>
          <cell r="G1208" t="str">
            <v>410/SMADS/2018</v>
          </cell>
          <cell r="K1208" t="str">
            <v>ASSOCIAÇÃO FRANCISCANA DE SOLIDARIEDADE - SEFRAS</v>
          </cell>
          <cell r="L1208" t="str">
            <v>11.861.086-0001-63</v>
          </cell>
          <cell r="M1208" t="str">
            <v>SERVIÇO DE INCLUSÃO SOCIAL E PRODUTIVA</v>
          </cell>
          <cell r="N1208" t="str">
            <v xml:space="preserve">SEFRAS / RECIFRAN </v>
          </cell>
          <cell r="Y1208">
            <v>50</v>
          </cell>
          <cell r="AC1208">
            <v>43328</v>
          </cell>
          <cell r="AD1208">
            <v>45153</v>
          </cell>
          <cell r="AE1208">
            <v>43353</v>
          </cell>
          <cell r="AG1208" t="str">
            <v>93.10.08.244.3023.4308.3.3.50.39.00.0X - PROTEÇÃO SOCIAL ESPECIAL À POPULAÇÃO EM SITUAÇÃO DE RUA</v>
          </cell>
          <cell r="AH1208">
            <v>25182.29</v>
          </cell>
        </row>
        <row r="1209">
          <cell r="A1209" t="str">
            <v>EDITAL 309/SMADS/2017 DOC 21/12/2017</v>
          </cell>
          <cell r="B1209" t="str">
            <v>6024.2017-0003083-0</v>
          </cell>
          <cell r="C1209" t="str">
            <v xml:space="preserve">SUBSTITUIU 2013.0.002.188.4  </v>
          </cell>
          <cell r="D1209" t="str">
            <v>SÉ</v>
          </cell>
          <cell r="G1209" t="str">
            <v>549/SMADS/2018</v>
          </cell>
          <cell r="K1209" t="str">
            <v>ASSOCIAÇÃO EVANGÉLICA BENEFICENTE - AEB</v>
          </cell>
          <cell r="L1209" t="str">
            <v>61.705.877/0001-72 MATRIZ 61.705.877/0025-40 FILIAL</v>
          </cell>
          <cell r="M1209" t="str">
            <v>NÚCLEO DE CONVIVÊNCIA PARA ADULTOS EM SITUAÇÃO DE RUA</v>
          </cell>
          <cell r="N1209" t="str">
            <v>PORTO SEGURO</v>
          </cell>
          <cell r="Y1209">
            <v>132</v>
          </cell>
          <cell r="AC1209">
            <v>43405</v>
          </cell>
          <cell r="AD1209">
            <v>45230</v>
          </cell>
          <cell r="AE1209">
            <v>43425</v>
          </cell>
          <cell r="AG1209" t="str">
            <v>93.10.08.244.3023.4308.3.3.50.39.00.0X - PROTEÇÃO SOCIAL ESPECIAL À POPULAÇÃO EM SITUAÇÃO DE RUA</v>
          </cell>
          <cell r="AH1209">
            <v>54808.77</v>
          </cell>
        </row>
        <row r="1210">
          <cell r="A1210" t="str">
            <v>170/2013 DOC 28/02/2013</v>
          </cell>
          <cell r="B1210" t="str">
            <v>2013.0.002.190.6</v>
          </cell>
          <cell r="C1210" t="str">
            <v>6024.2018/0007030-3 Edital 366/2018 doc 25/08/2018   ///   6024.2018-0001022-0 Edital 120/2018 doc 09/03/2018 deserto doc 10/05/2018  //   6024.2017-0003102-0 Edital 285/2017 doc 20/12/2017 NULO - DOC 02/03/2018</v>
          </cell>
          <cell r="D1210" t="str">
            <v>SÉ</v>
          </cell>
          <cell r="G1210" t="str">
            <v>321/SMADS/2013</v>
          </cell>
          <cell r="K1210" t="str">
            <v>OBRAS SOCIAIS NOSSA SENHORA AQUIROPITA</v>
          </cell>
          <cell r="L1210" t="str">
            <v>62.798.699/0002-15</v>
          </cell>
          <cell r="M1210" t="str">
            <v>NÚCLEO DE CONVIVÊNCIA PARA ADULTOS EM SITUAÇÃO DE RUA</v>
          </cell>
          <cell r="N1210" t="str">
            <v>DOM ORIONE</v>
          </cell>
          <cell r="Y1210">
            <v>140</v>
          </cell>
          <cell r="AC1210">
            <v>41365</v>
          </cell>
          <cell r="AD1210">
            <v>43555</v>
          </cell>
          <cell r="AE1210">
            <v>41365</v>
          </cell>
          <cell r="AG1210" t="str">
            <v>93.10.08.244.3023.4308.3.3.50.39.00.0X - PROTEÇÃO SOCIAL ESPECIAL À POPULAÇÃO EM SITUAÇÃO DE RUA</v>
          </cell>
          <cell r="AH1210">
            <v>58765.47</v>
          </cell>
        </row>
        <row r="1211">
          <cell r="A1211" t="str">
            <v>132/2015 DOC 05/05/2015</v>
          </cell>
          <cell r="B1211" t="str">
            <v>2015.0.092.832.8</v>
          </cell>
          <cell r="C1211" t="str">
            <v>adaptação doc 14/08/2018</v>
          </cell>
          <cell r="D1211" t="str">
            <v>SÉ</v>
          </cell>
          <cell r="G1211" t="str">
            <v>157/SMADS/2015</v>
          </cell>
          <cell r="K1211" t="str">
            <v>ASSOCIAÇÃO FRANCISCANA DE SOLIDARIEDADE - SEFRAS</v>
          </cell>
          <cell r="L1211" t="str">
            <v>11.861.086/0001-63</v>
          </cell>
          <cell r="M1211" t="str">
            <v>NÚCLEO DE CONVIVÊNCIA PARA ADULTOS EM SITUAÇÃO DE RUA</v>
          </cell>
          <cell r="N1211" t="str">
            <v>NÚCLEO DE CONVIVÊNCIA SÉ</v>
          </cell>
          <cell r="Y1211">
            <v>300</v>
          </cell>
          <cell r="AC1211">
            <v>42206</v>
          </cell>
          <cell r="AD1211">
            <v>44032</v>
          </cell>
          <cell r="AE1211">
            <v>42206</v>
          </cell>
          <cell r="AG1211" t="str">
            <v>93.10.08.244.3023.4308.3.3.50.39.00.0X - PROTEÇÃO SOCIAL ESPECIAL À POPULAÇÃO EM SITUAÇÃO DE RUA</v>
          </cell>
          <cell r="AH1211">
            <v>127526.67</v>
          </cell>
        </row>
        <row r="1212">
          <cell r="A1212" t="str">
            <v>034/2014 DOC 27/02/2014</v>
          </cell>
          <cell r="B1212" t="str">
            <v>2014.0.010.811.6</v>
          </cell>
          <cell r="C1212" t="str">
            <v>ADAPTADO DOC 13/09/2018</v>
          </cell>
          <cell r="D1212" t="str">
            <v>SÉ</v>
          </cell>
          <cell r="G1212" t="str">
            <v>066/SMADS/2014</v>
          </cell>
          <cell r="K1212" t="str">
            <v>ASSOCIAÇÃO REDE RUA</v>
          </cell>
          <cell r="L1212" t="str">
            <v>03.221.537/0001-70</v>
          </cell>
          <cell r="M1212" t="str">
            <v>NÚCLEO DE CONVIVÊNCIA COM RESTAURANTE COMUNITÁRIO PARA ADULTOS EM SITUAÇÃO DE RUA.</v>
          </cell>
          <cell r="N1212" t="str">
            <v>RESTAURANTE PENAFORTE</v>
          </cell>
          <cell r="Y1212">
            <v>300</v>
          </cell>
          <cell r="AC1212">
            <v>41730</v>
          </cell>
          <cell r="AD1212">
            <v>43555</v>
          </cell>
          <cell r="AE1212">
            <v>41729</v>
          </cell>
          <cell r="AG1212" t="str">
            <v>93.10.08.244.3023.4308.3.3.50.39.00.0X - PROTEÇÃO SOCIAL ESPECIAL À POPULAÇÃO EM SITUAÇÃO DE RUA</v>
          </cell>
          <cell r="AH1212">
            <v>158170.67000000001</v>
          </cell>
        </row>
        <row r="1213">
          <cell r="A1213" t="str">
            <v>130/2015 doc 13/05/2015</v>
          </cell>
          <cell r="B1213" t="str">
            <v>2015.0.092.839.5</v>
          </cell>
          <cell r="C1213" t="str">
            <v>ADAPTADO 09/02/2018</v>
          </cell>
          <cell r="D1213" t="str">
            <v>VM</v>
          </cell>
          <cell r="G1213" t="str">
            <v>162/SMADS/2015</v>
          </cell>
          <cell r="K1213" t="str">
            <v>CENTRO DE CAPACITAÇÃO PARA A VIDA PROJETO NEEMIAS</v>
          </cell>
          <cell r="L1213" t="str">
            <v>07.827.871/0001-22</v>
          </cell>
          <cell r="M1213" t="str">
            <v>CENTRO DE ACOLHIDA ÀS PESSOAS EM SITUAÇÃO DE RUA - MODALIDADE: CENTRO DE ACOLHIDA PARA ADULTOS II POR 24 HORAS</v>
          </cell>
          <cell r="N1213" t="str">
            <v>CENTRO TEMPORÁRIO DE ATENDIMENTO – CTA VILA MARIANA</v>
          </cell>
          <cell r="Y1213">
            <v>170</v>
          </cell>
          <cell r="AC1213">
            <v>42208</v>
          </cell>
          <cell r="AD1213">
            <v>44034</v>
          </cell>
          <cell r="AE1213">
            <v>42208</v>
          </cell>
          <cell r="AG1213" t="str">
            <v>93.10.08.244.3023.4308.3.3.50.39.00.0X - PROTEÇÃO SOCIAL ESPECIAL À POPULAÇÃO EM SITUAÇÃO DE RUA</v>
          </cell>
          <cell r="AH1213">
            <v>169314.78</v>
          </cell>
        </row>
        <row r="1214">
          <cell r="A1214" t="str">
            <v>142/2015 DOC 13/05/2015</v>
          </cell>
          <cell r="B1214" t="str">
            <v>2015.0.109.732.2</v>
          </cell>
          <cell r="C1214" t="str">
            <v>ADAPTADO DOC 02/02/2018</v>
          </cell>
          <cell r="D1214" t="str">
            <v>SAA</v>
          </cell>
          <cell r="G1214" t="str">
            <v>128/SMADS/2015</v>
          </cell>
          <cell r="K1214" t="str">
            <v>INSTITUTO SOCIAL SANTA LÚCIA</v>
          </cell>
          <cell r="L1214" t="str">
            <v>03.841.493/0001/80</v>
          </cell>
          <cell r="M1214" t="str">
            <v>NÚCLEO DE CONVIVÊNCIA PARA ADULTOS EM SITUAÇÃO DE RUA</v>
          </cell>
          <cell r="Y1214">
            <v>50</v>
          </cell>
          <cell r="AC1214">
            <v>42199</v>
          </cell>
          <cell r="AD1214">
            <v>44025</v>
          </cell>
          <cell r="AE1214">
            <v>42199</v>
          </cell>
          <cell r="AG1214" t="str">
            <v>93.10.08.244.3023.4308.3.3.50.39.00.0X - PROTEÇÃO SOCIAL ESPECIAL À POPULAÇÃO EM SITUAÇÃO DE RUA</v>
          </cell>
          <cell r="AH1214">
            <v>43616.88</v>
          </cell>
        </row>
        <row r="1215">
          <cell r="A1215" t="str">
            <v>001/2014 DOC 04/01/2014</v>
          </cell>
          <cell r="B1215" t="str">
            <v>2013.0.378.324.6</v>
          </cell>
          <cell r="C1215" t="str">
            <v>adaptado doc 19/04/2018</v>
          </cell>
          <cell r="D1215" t="str">
            <v>MO</v>
          </cell>
          <cell r="G1215" t="str">
            <v>064/SMADS/2014</v>
          </cell>
          <cell r="K1215" t="str">
            <v>CENTRO SOCIAL NOSSA SENHORA DO BOM PARTO</v>
          </cell>
          <cell r="L1215" t="str">
            <v>62.264.494/0001-79</v>
          </cell>
          <cell r="M1215" t="str">
            <v>NÚCLEO DE CONVIVÊNCIA PARA ADULTOS EM SITUAÇÃO DE RUA</v>
          </cell>
          <cell r="N1215" t="str">
            <v>SÃO MARTINHO DE LIMA</v>
          </cell>
          <cell r="Y1215">
            <v>600</v>
          </cell>
          <cell r="AC1215">
            <v>41730</v>
          </cell>
          <cell r="AD1215">
            <v>43555</v>
          </cell>
          <cell r="AE1215">
            <v>41729</v>
          </cell>
          <cell r="AG1215" t="str">
            <v>93.10.08.244.3023.4308.3.3.50.39.00.0X - PROTEÇÃO SOCIAL ESPECIAL À POPULAÇÃO EM SITUAÇÃO DE RUA</v>
          </cell>
          <cell r="AH1215">
            <v>233720.08</v>
          </cell>
        </row>
        <row r="1216">
          <cell r="A1216" t="str">
            <v>EDITAL 062/2017 DOC 15/11/2017</v>
          </cell>
          <cell r="B1216" t="str">
            <v>6024.2017-0002646-9</v>
          </cell>
          <cell r="D1216" t="str">
            <v>MO</v>
          </cell>
          <cell r="G1216" t="str">
            <v>310/SMADS/2018</v>
          </cell>
          <cell r="K1216" t="str">
            <v>ASSOCIAÇÃO COMUNITÁRIA SÃO MATEUS – ASCOM</v>
          </cell>
          <cell r="L1216" t="str">
            <v>02.620.604/0001-66</v>
          </cell>
          <cell r="M1216" t="str">
            <v>NÚCLEO DE CONVIVÊNCIA PARA ADULTOS EM SITUAÇÃO DE RUA</v>
          </cell>
          <cell r="N1216" t="str">
            <v>CENTRO COMUNITÁRIO SÃO MARTINHO DE LIMA – POVO DE RUA III</v>
          </cell>
          <cell r="Y1216">
            <v>400</v>
          </cell>
          <cell r="AC1216">
            <v>43282</v>
          </cell>
          <cell r="AD1216">
            <v>45107</v>
          </cell>
          <cell r="AE1216">
            <v>43293</v>
          </cell>
          <cell r="AG1216" t="str">
            <v>93.10.08.244.3023.4308.3.3.50.39.00.0X - PROTEÇÃO SOCIAL ESPECIAL À POPULAÇÃO EM SITUAÇÃO DE RUA</v>
          </cell>
          <cell r="AH1216">
            <v>208194.84</v>
          </cell>
        </row>
        <row r="1217">
          <cell r="A1217" t="str">
            <v>337/2015 DOC 25/11/2015</v>
          </cell>
          <cell r="B1217" t="str">
            <v>2015.0.303.030.6</v>
          </cell>
          <cell r="C1217" t="str">
            <v>ADAPTADO DOC 24/03/2018</v>
          </cell>
          <cell r="D1217" t="str">
            <v>SÉ</v>
          </cell>
          <cell r="G1217" t="str">
            <v>013/SMADS/2016</v>
          </cell>
          <cell r="K1217" t="str">
            <v>APOIO - ASSOCIAÇÃO DE AUXÍLIO MÚTUO DA REGIÃO LESTE</v>
          </cell>
          <cell r="L1217" t="str">
            <v>74.087.081/0001-45</v>
          </cell>
          <cell r="M1217" t="str">
            <v>NÚCLEO DE CONVIVÊNCIA PARA ADULTOS EM SITUAÇÃO DE RUA</v>
          </cell>
          <cell r="Y1217">
            <v>450</v>
          </cell>
          <cell r="AC1217">
            <v>42401</v>
          </cell>
          <cell r="AD1217">
            <v>44227</v>
          </cell>
          <cell r="AE1217">
            <v>42399</v>
          </cell>
          <cell r="AG1217" t="str">
            <v>93.10.08.244.3023.4308.3.3.50.39.00.0X - PROTEÇÃO SOCIAL ESPECIAL À POPULAÇÃO EM SITUAÇÃO DE RUA</v>
          </cell>
          <cell r="AH1217">
            <v>229944.98</v>
          </cell>
        </row>
        <row r="1218">
          <cell r="A1218" t="str">
            <v>EMERGENCIAL</v>
          </cell>
          <cell r="B1218" t="str">
            <v>6024.2018/0003254-1</v>
          </cell>
          <cell r="C1218" t="str">
            <v>6024.2018-0001050-5 Edital 201-2018 doc 21/04/2018  //  adaptado doc 20/02/2018</v>
          </cell>
          <cell r="D1218" t="str">
            <v>SÉ</v>
          </cell>
          <cell r="G1218" t="str">
            <v>277/SMADS/2018</v>
          </cell>
          <cell r="K1218" t="str">
            <v>SOCIEDADE AMIGA E ESPORTIVA DO JARDIM COPACABANA</v>
          </cell>
          <cell r="L1218" t="str">
            <v>52.168.804/0001-06</v>
          </cell>
          <cell r="M1218" t="str">
            <v>CENTRO DE ACOLHIDA ÀS PESSOAS EM SITUAÇÃO DE RUA – MODALIDADE: CENTRO DE ACOLHIDA PARA ADULTOS II POR 24 HORAS</v>
          </cell>
          <cell r="N1218" t="str">
            <v>ATENDE I</v>
          </cell>
          <cell r="Y1218">
            <v>200</v>
          </cell>
          <cell r="AC1218">
            <v>43260</v>
          </cell>
          <cell r="AD1218">
            <v>43439</v>
          </cell>
          <cell r="AE1218">
            <v>43278</v>
          </cell>
          <cell r="AG1218" t="str">
            <v>93.10.08.244.3023.4308.3.3.50.39.00.0X - PROTEÇÃO SOCIAL ESPECIAL À POPULAÇÃO EM SITUAÇÃO DE RUA</v>
          </cell>
          <cell r="AH1218">
            <v>153480.48000000001</v>
          </cell>
        </row>
        <row r="1219">
          <cell r="A1219" t="str">
            <v>edital 119/2018 doc 10/03/2018</v>
          </cell>
          <cell r="B1219" t="str">
            <v>6024.2018-0000939-6</v>
          </cell>
          <cell r="C1219" t="str">
            <v xml:space="preserve"> </v>
          </cell>
          <cell r="D1219" t="str">
            <v>LA</v>
          </cell>
          <cell r="G1219" t="str">
            <v>343/SMADS/2018</v>
          </cell>
          <cell r="K1219" t="str">
            <v>ASSOCIAÇÃO COMUNITÁRIA SÃO MATEUS – ASCOM</v>
          </cell>
          <cell r="L1219" t="str">
            <v>02.620.604/0001-66</v>
          </cell>
          <cell r="M1219" t="str">
            <v>CENTRO DE ACOLHIDA ÀS PESSOAS EM SITUAÇÃO DE RUA – MODALIDADE: CENTRO DE ACOLHIDA PARA ADULTOS II POR 24 HORAS</v>
          </cell>
          <cell r="N1219" t="str">
            <v>ATENDE LEOPOLDINA</v>
          </cell>
          <cell r="Y1219">
            <v>158</v>
          </cell>
          <cell r="AC1219">
            <v>43283</v>
          </cell>
          <cell r="AD1219">
            <v>45108</v>
          </cell>
          <cell r="AE1219">
            <v>43297</v>
          </cell>
          <cell r="AG1219" t="str">
            <v>93.10.08.244.3023.4308.3.3.50.39.00.0X - PROTEÇÃO SOCIAL ESPECIAL À POPULAÇÃO EM SITUAÇÃO DE RUA</v>
          </cell>
          <cell r="AH1219">
            <v>149914.56</v>
          </cell>
        </row>
        <row r="1220">
          <cell r="A1220" t="str">
            <v>105/2014 DOC 07/08/2014</v>
          </cell>
          <cell r="B1220" t="str">
            <v>2014.0.152.733.3</v>
          </cell>
          <cell r="C1220" t="str">
            <v>6024.2018/0003562-1 EDITAL 271/2018 DOC 31/05/2018  //  adaptado doc 19/04/2018</v>
          </cell>
          <cell r="D1220" t="str">
            <v>MO</v>
          </cell>
          <cell r="G1220" t="str">
            <v>221/SMADS/2014</v>
          </cell>
          <cell r="K1220" t="str">
            <v>ASSOCIAÇÃO ALIANÇA DE MISERICÓRDIA</v>
          </cell>
          <cell r="L1220" t="str">
            <v>04.186.468/0003-35</v>
          </cell>
          <cell r="M1220" t="str">
            <v>NÚCLEO DE CONVIVÊNCIA PARA ADULTOS EM SITUAÇÃO DE RUA</v>
          </cell>
          <cell r="N1220" t="str">
            <v>CASA RESTAURA-ME</v>
          </cell>
          <cell r="Y1220">
            <v>450</v>
          </cell>
          <cell r="AC1220">
            <v>41940</v>
          </cell>
          <cell r="AD1220">
            <v>43765</v>
          </cell>
          <cell r="AE1220">
            <v>41940</v>
          </cell>
          <cell r="AG1220" t="str">
            <v>93.10.08.244.3023.4308.3.3.50.39.00.0X - PROTEÇÃO SOCIAL ESPECIAL À POPULAÇÃO EM SITUAÇÃO DE RUA</v>
          </cell>
          <cell r="AH1220">
            <v>184856.42</v>
          </cell>
        </row>
        <row r="1221">
          <cell r="A1221" t="str">
            <v>052/2016 doc 18/03/2016</v>
          </cell>
          <cell r="B1221" t="str">
            <v>2016.0.057.336.0</v>
          </cell>
          <cell r="C1221" t="str">
            <v>adaptado doc 16/02/2018</v>
          </cell>
          <cell r="D1221" t="str">
            <v>CV</v>
          </cell>
          <cell r="G1221" t="str">
            <v>134/SMADS/2016</v>
          </cell>
          <cell r="K1221" t="str">
            <v>INSTITUTO SOCIAL SANTA LÚCIA</v>
          </cell>
          <cell r="L1221" t="str">
            <v>03.841.493/0001-80</v>
          </cell>
          <cell r="M1221" t="str">
            <v>CENTRO DE ACOLHIDA PARA ADULTOS II POR 24 HORAS</v>
          </cell>
          <cell r="N1221" t="str">
            <v>CENTRO DE ACOLHIDA II CASA VERDE</v>
          </cell>
          <cell r="Y1221">
            <v>150</v>
          </cell>
          <cell r="AC1221">
            <v>42581</v>
          </cell>
          <cell r="AD1221">
            <v>44406</v>
          </cell>
          <cell r="AE1221">
            <v>42580</v>
          </cell>
          <cell r="AG1221" t="str">
            <v>93.10.08.244.3023.4308.3.3.50.39.00.0X - PROTEÇÃO SOCIAL ESPECIAL À POPULAÇÃO EM SITUAÇÃO DE RUA</v>
          </cell>
          <cell r="AH1221">
            <v>91082.79</v>
          </cell>
        </row>
        <row r="1222">
          <cell r="A1222" t="str">
            <v>101/2016 DOC 09/06/2016</v>
          </cell>
          <cell r="B1222" t="str">
            <v>2016.0.098.869.1</v>
          </cell>
          <cell r="C1222" t="str">
            <v>ADAPTADO DOC 02/02/2018</v>
          </cell>
          <cell r="D1222" t="str">
            <v>JT</v>
          </cell>
          <cell r="G1222" t="str">
            <v>167/SMADS/2016</v>
          </cell>
          <cell r="K1222" t="str">
            <v>APOIO - ASSOCIAÇÃO DE AUXÍLIO MÚTUO DA REGIÃO LESTE</v>
          </cell>
          <cell r="L1222" t="str">
            <v>74.087.081/0001-45</v>
          </cell>
          <cell r="M1222" t="str">
            <v>CENTRO DE ACOLHIDA PARA ADULTOS II POR 24 HORAS</v>
          </cell>
          <cell r="N1222" t="str">
            <v>CAII24 HORAS JAÇANÃ</v>
          </cell>
          <cell r="Y1222">
            <v>150</v>
          </cell>
          <cell r="AC1222">
            <v>42675</v>
          </cell>
          <cell r="AD1222">
            <v>44500</v>
          </cell>
          <cell r="AE1222">
            <v>42656</v>
          </cell>
          <cell r="AG1222" t="str">
            <v>93.10.08.244.3023.4308.3.3.50.39.00.0X - PROTEÇÃO SOCIAL ESPECIAL À POPULAÇÃO EM SITUAÇÃO DE RUA</v>
          </cell>
          <cell r="AH1222">
            <v>91082.79</v>
          </cell>
        </row>
        <row r="1223">
          <cell r="A1223" t="str">
            <v>150/2016 DOC 26/08/2016</v>
          </cell>
          <cell r="B1223" t="str">
            <v>2016.0.190.531.5</v>
          </cell>
          <cell r="C1223" t="str">
            <v>ADAPTADO DOC 24/03/2018</v>
          </cell>
          <cell r="D1223" t="str">
            <v>SÉ</v>
          </cell>
          <cell r="G1223" t="str">
            <v>185/SMADS/2016</v>
          </cell>
          <cell r="K1223" t="str">
            <v>APOIO - ASSOCIAÇÃO DE AUXÍLIO MÚTUO DA REGIÃO LESTE</v>
          </cell>
          <cell r="L1223" t="str">
            <v>74.087.081/0001-45</v>
          </cell>
          <cell r="M1223" t="str">
            <v>CENTRO DE ACOLHIDA PARA ADULTOS II POR 24 HORAS</v>
          </cell>
          <cell r="N1223" t="str">
            <v>CENTRO DE ACOLHIDA NOVA VIDA</v>
          </cell>
          <cell r="Y1223">
            <v>200</v>
          </cell>
          <cell r="AC1223">
            <v>42663</v>
          </cell>
          <cell r="AD1223">
            <v>44488</v>
          </cell>
          <cell r="AE1223">
            <v>42663</v>
          </cell>
          <cell r="AG1223" t="str">
            <v>93.10.08.244.3023.4308.3.3.50.39.00.0X - PROTEÇÃO SOCIAL ESPECIAL À POPULAÇÃO EM SITUAÇÃO DE RUA</v>
          </cell>
          <cell r="AH1223">
            <v>117050.74</v>
          </cell>
        </row>
        <row r="1224">
          <cell r="A1224" t="str">
            <v>EDITAL 066/2017 DOC 15/11/2017</v>
          </cell>
          <cell r="B1224" t="str">
            <v>6024.2017-0002694-9</v>
          </cell>
          <cell r="D1224" t="str">
            <v>SÉ</v>
          </cell>
          <cell r="G1224" t="str">
            <v>009/SMADS/2018</v>
          </cell>
          <cell r="K1224" t="str">
            <v>ASSOCIAÇÃO EVANGÉLICA BENEFICENTE</v>
          </cell>
          <cell r="L1224" t="str">
            <v>61.705.877/0001-72</v>
          </cell>
          <cell r="M1224" t="str">
            <v>CENTRO DE ACOLHIDA PARA ADULTOS II POR 24 HORAS</v>
          </cell>
          <cell r="N1224" t="str">
            <v>ATENDE III</v>
          </cell>
          <cell r="Y1224">
            <v>300</v>
          </cell>
          <cell r="AC1224">
            <v>43107</v>
          </cell>
          <cell r="AD1224">
            <v>44932</v>
          </cell>
          <cell r="AE1224">
            <v>43117</v>
          </cell>
          <cell r="AG1224" t="str">
            <v>93.10.08.244.3023.4308.3.3.50.39.00.0X - PROTEÇÃO SOCIAL ESPECIAL À POPULAÇÃO EM SITUAÇÃO DE RUA</v>
          </cell>
          <cell r="AH1224">
            <v>198334.54</v>
          </cell>
        </row>
        <row r="1225">
          <cell r="A1225" t="str">
            <v>087/2014 DOC 27/06/2014</v>
          </cell>
          <cell r="B1225" t="str">
            <v>2014.0.088.773.5</v>
          </cell>
          <cell r="C1225" t="str">
            <v>ADAPTADO DOC 26/04/2018</v>
          </cell>
          <cell r="D1225" t="str">
            <v>SM</v>
          </cell>
          <cell r="G1225" t="str">
            <v>144/SMADS/2014</v>
          </cell>
          <cell r="K1225" t="str">
            <v>APOIO - ASSOCIAÇÃO DE AUXÍLIO MÚTUO DA REGIÃO LESTE</v>
          </cell>
          <cell r="L1225" t="str">
            <v>74.087.081/0001-45</v>
          </cell>
          <cell r="M1225" t="str">
            <v>CENTRO DE ACOLHIDA PARA ADULTOS II POR 24 HORAS</v>
          </cell>
          <cell r="N1225" t="str">
            <v>CENTRO DE ACOLHIDA SÃO MATEUS</v>
          </cell>
          <cell r="Y1225">
            <v>150</v>
          </cell>
          <cell r="AC1225">
            <v>41940</v>
          </cell>
          <cell r="AD1225">
            <v>43765</v>
          </cell>
          <cell r="AE1225">
            <v>41940</v>
          </cell>
          <cell r="AG1225" t="str">
            <v>93.10.08.244.3023.4308.3.3.50.39.00.0X - PROTEÇÃO SOCIAL ESPECIAL À POPULAÇÃO EM SITUAÇÃO DE RUA</v>
          </cell>
          <cell r="AH1225">
            <v>91082.79</v>
          </cell>
        </row>
        <row r="1226">
          <cell r="A1226" t="str">
            <v>141/2014 DOC 03/09/2014</v>
          </cell>
          <cell r="B1226" t="str">
            <v>2014.0.235.457.2</v>
          </cell>
          <cell r="C1226" t="str">
            <v>adaptado doc 13/07/2018</v>
          </cell>
          <cell r="D1226" t="str">
            <v>ST</v>
          </cell>
          <cell r="G1226" t="str">
            <v>230/SMADS/2014</v>
          </cell>
          <cell r="K1226" t="str">
            <v>APOIO - ASSOCIAÇÃO DE AUXÍLIO MÚTUO DA REGIÃO LESTE</v>
          </cell>
          <cell r="L1226" t="str">
            <v>74.087.081/0001-45</v>
          </cell>
          <cell r="M1226" t="str">
            <v>CENTRO DE ACOLHIDA PARA ADULTOS II POR 24 HORAS</v>
          </cell>
          <cell r="N1226" t="str">
            <v>CAAII SANTANA</v>
          </cell>
          <cell r="Y1226">
            <v>150</v>
          </cell>
          <cell r="AC1226">
            <v>41940</v>
          </cell>
          <cell r="AD1226">
            <v>43765</v>
          </cell>
          <cell r="AE1226">
            <v>41940</v>
          </cell>
          <cell r="AG1226" t="str">
            <v>93.10.08.244.3023.4308.3.3.50.39.00.0X - PROTEÇÃO SOCIAL ESPECIAL À POPULAÇÃO EM SITUAÇÃO DE RUA</v>
          </cell>
          <cell r="AH1226">
            <v>108682.64</v>
          </cell>
        </row>
        <row r="1227">
          <cell r="A1227" t="str">
            <v>395/2013 doc 26/04/2013</v>
          </cell>
          <cell r="B1227" t="str">
            <v>2013.0.103.028.3</v>
          </cell>
          <cell r="C1227" t="str">
            <v>6024.2018/0003386-6 Edital 263/2018 doc 25/05/2018   ///   6024.2018-0000966-3 edital 139/2018 doc 10/03/2018 - prejudicado doc 29/05/2018</v>
          </cell>
          <cell r="D1227" t="str">
            <v>MP</v>
          </cell>
          <cell r="G1227" t="str">
            <v>426/SMADS/2013</v>
          </cell>
          <cell r="K1227" t="str">
            <v>APOIO - ASSOCIAÇÃO DE AUXÍLIO MÚTUO DA REGIÃO LESTE</v>
          </cell>
          <cell r="L1227" t="str">
            <v>74.087.081/0001-45</v>
          </cell>
          <cell r="M1227" t="str">
            <v>CENTRO DE ACOLHIDA PARA ADULTOS II POR 24 HORAS</v>
          </cell>
          <cell r="N1227" t="str">
            <v>SÃO MIGUEL PAULISTA</v>
          </cell>
          <cell r="Y1227">
            <v>120</v>
          </cell>
          <cell r="AC1227">
            <v>41437</v>
          </cell>
          <cell r="AD1227">
            <v>43627</v>
          </cell>
          <cell r="AE1227">
            <v>41437</v>
          </cell>
          <cell r="AG1227" t="str">
            <v>93.10.08.244.3023.4308.3.3.50.39.00.0X - PROTEÇÃO SOCIAL ESPECIAL À POPULAÇÃO EM SITUAÇÃO DE RUA</v>
          </cell>
          <cell r="AH1227">
            <v>100367.72999999998</v>
          </cell>
        </row>
        <row r="1228">
          <cell r="A1228" t="str">
            <v>154/2014 DOC 13/09/2014</v>
          </cell>
          <cell r="B1228" t="str">
            <v>2014.0.250.951.7</v>
          </cell>
          <cell r="C1228" t="str">
            <v>ADAPTADO DOC 04/05/2018</v>
          </cell>
          <cell r="D1228" t="str">
            <v>EM</v>
          </cell>
          <cell r="G1228" t="str">
            <v>196/SMADS/2014</v>
          </cell>
          <cell r="K1228" t="str">
            <v>APOIO - ASSOCIAÇÃO DE AUXÍLIO MÚTUO DA REGIÃO LESTE</v>
          </cell>
          <cell r="L1228" t="str">
            <v>74.087.081/0001-45</v>
          </cell>
          <cell r="M1228" t="str">
            <v>CENTRO DE ACOLHIDA PARA ADULTOS II POR 24 HORAS</v>
          </cell>
          <cell r="N1228" t="str">
            <v>NOVA CONQUISTA</v>
          </cell>
          <cell r="Y1228">
            <v>130</v>
          </cell>
          <cell r="AC1228">
            <v>41940</v>
          </cell>
          <cell r="AD1228">
            <v>43765</v>
          </cell>
          <cell r="AE1228">
            <v>41940</v>
          </cell>
          <cell r="AG1228" t="str">
            <v>93.10.08.244.3023.4308.3.3.50.39.00.0X - PROTEÇÃO SOCIAL ESPECIAL À POPULAÇÃO EM SITUAÇÃO DE RUA</v>
          </cell>
          <cell r="AH1228">
            <v>109539.59999999999</v>
          </cell>
        </row>
        <row r="1229">
          <cell r="A1229" t="str">
            <v>edital 239/2012 doc 04/10/2012</v>
          </cell>
          <cell r="B1229" t="str">
            <v>2012.0.227.344.7</v>
          </cell>
          <cell r="C1229" t="str">
            <v>6024.2018/0008122-4 Edital 385/2018 doc 03/10/2018</v>
          </cell>
          <cell r="D1229" t="str">
            <v>G</v>
          </cell>
          <cell r="G1229" t="str">
            <v>029/SMADS/2013</v>
          </cell>
          <cell r="K1229" t="str">
            <v>APOIO - ASSOCIAÇÃO DE AUXÍLIO MÚTUO DA REGIÃO LESTE</v>
          </cell>
          <cell r="L1229" t="str">
            <v>74.087.081/0001-45</v>
          </cell>
          <cell r="M1229" t="str">
            <v>CENTRO DE ACOLHIDA PARA ADULTOS II POR 24 HORAS</v>
          </cell>
          <cell r="N1229" t="str">
            <v>CAII LAJEADO</v>
          </cell>
          <cell r="Y1229">
            <v>100</v>
          </cell>
          <cell r="AC1229">
            <v>41275</v>
          </cell>
          <cell r="AD1229">
            <v>43465</v>
          </cell>
          <cell r="AE1229">
            <v>41263</v>
          </cell>
          <cell r="AG1229" t="str">
            <v>93.10.08.244.3023.4308.3.3.50.39.00.0X - PROTEÇÃO SOCIAL ESPECIAL À POPULAÇÃO EM SITUAÇÃO DE RUA</v>
          </cell>
          <cell r="AH1229">
            <v>68433.36</v>
          </cell>
        </row>
        <row r="1230">
          <cell r="A1230" t="str">
            <v>Edital 204/2018 doc 28/04/2018, RETIFICADO EM 01/05/2018</v>
          </cell>
          <cell r="B1230" t="str">
            <v>6024.2018/0002329-1</v>
          </cell>
          <cell r="D1230" t="str">
            <v>MO</v>
          </cell>
          <cell r="G1230" t="str">
            <v>424/SMADS/2018</v>
          </cell>
          <cell r="K1230" t="str">
            <v>APOIO - ASSOCIAÇÃO DE AUXÍLIO MÚTUO DA REGIÃO LESTE</v>
          </cell>
          <cell r="L1230" t="str">
            <v>74.087.081/0001-45</v>
          </cell>
          <cell r="M1230" t="str">
            <v>CENTRO DE ACOLHIDA PARA ADULTOS II POR 24 HORAS</v>
          </cell>
          <cell r="N1230" t="str">
            <v>CENTRO TEMPORÁRIO DE ACOLHIMENTO - CTA BRÁS</v>
          </cell>
          <cell r="Y1230">
            <v>264</v>
          </cell>
          <cell r="AC1230">
            <v>43344</v>
          </cell>
          <cell r="AD1230">
            <v>45169</v>
          </cell>
          <cell r="AE1230">
            <v>43354</v>
          </cell>
          <cell r="AG1230" t="str">
            <v>93.10.08.244.3023.4308.3.3.50.39.00.0X - PROTEÇÃO SOCIAL ESPECIAL À POPULAÇÃO EM SITUAÇÃO DE RUA</v>
          </cell>
          <cell r="AH1230">
            <v>181727.59</v>
          </cell>
        </row>
        <row r="1231">
          <cell r="A1231" t="str">
            <v>edital 329/2017 doc 23/12/2017</v>
          </cell>
          <cell r="B1231" t="str">
            <v>6024.2017-0003313-9</v>
          </cell>
          <cell r="C1231" t="str">
            <v xml:space="preserve"> </v>
          </cell>
          <cell r="D1231" t="str">
            <v>BT</v>
          </cell>
          <cell r="G1231" t="str">
            <v>072/SMADS/2018</v>
          </cell>
          <cell r="K1231" t="str">
            <v>COORDENAÇÃO REGIONAL DAS OBRAS DE PROMOÇÃO HUMANA - CROPH</v>
          </cell>
          <cell r="L1231" t="str">
            <v>43.473.487/0001-32</v>
          </cell>
          <cell r="M1231" t="str">
            <v>CENTRO DE ACOLHIDA PARA ADULTOS II POR 24 HORAS</v>
          </cell>
          <cell r="N1231" t="str">
            <v>CENTRO TEMPORÁRIO DE ATENDIMENTO - CTA BUTANTÃ</v>
          </cell>
          <cell r="Y1231">
            <v>238</v>
          </cell>
          <cell r="AC1231">
            <v>43178</v>
          </cell>
          <cell r="AD1231">
            <v>45003</v>
          </cell>
          <cell r="AE1231">
            <v>43187</v>
          </cell>
          <cell r="AG1231" t="str">
            <v>93.10.08.244.3023.4308.3.3.50.39.00.0X - PROTEÇÃO SOCIAL ESPECIAL À POPULAÇÃO EM SITUAÇÃO DE RUA</v>
          </cell>
          <cell r="AH1231">
            <v>148552.91</v>
          </cell>
        </row>
        <row r="1232">
          <cell r="A1232" t="str">
            <v>Edital 003/2018 doc 06/01/2018</v>
          </cell>
          <cell r="B1232" t="str">
            <v>6024.2017-0003641-3</v>
          </cell>
          <cell r="D1232" t="str">
            <v>SAA</v>
          </cell>
          <cell r="G1232" t="str">
            <v>070/SMADS/2018</v>
          </cell>
          <cell r="K1232" t="str">
            <v>ASSOCIAÇÃO BENEFICENTE CAMINHO DE LUZ - ABECAL</v>
          </cell>
          <cell r="L1232" t="str">
            <v>05.000.703/0001-33</v>
          </cell>
          <cell r="M1232" t="str">
            <v>CENTRO DE ACOLHIDA PARA ADULTOS II POR 24 HORAS</v>
          </cell>
          <cell r="N1232" t="str">
            <v>ATENDE ROBERTO MARINHO</v>
          </cell>
          <cell r="Y1232">
            <v>134</v>
          </cell>
          <cell r="AC1232">
            <v>43180</v>
          </cell>
          <cell r="AD1232">
            <v>45005</v>
          </cell>
          <cell r="AE1232">
            <v>43186</v>
          </cell>
          <cell r="AG1232" t="str">
            <v>93.10.08.244.3023.4308.3.3.50.39.00.0X - PROTEÇÃO SOCIAL ESPECIAL À POPULAÇÃO EM SITUAÇÃO DE RUA</v>
          </cell>
          <cell r="AH1232">
            <v>115443.47</v>
          </cell>
        </row>
        <row r="1233">
          <cell r="A1233" t="str">
            <v>edital 332/2017 doc 23/12/2017</v>
          </cell>
          <cell r="B1233" t="str">
            <v>6024.2017-0003439-9</v>
          </cell>
          <cell r="C1233" t="str">
            <v xml:space="preserve"> </v>
          </cell>
          <cell r="D1233" t="str">
            <v>SE</v>
          </cell>
          <cell r="G1233" t="str">
            <v>091/SMADS/2018</v>
          </cell>
          <cell r="K1233" t="str">
            <v>ASSOCIAÇÃO CULTURAL NOSSA SENHORA</v>
          </cell>
          <cell r="L1233" t="str">
            <v>05.919.155/0001-40</v>
          </cell>
          <cell r="M1233" t="str">
            <v>CENTRO DE ACOLHIDA PARA ADULTOS II POR 24 HORAS</v>
          </cell>
          <cell r="N1233" t="str">
            <v>CENTRO TEMPORÁRIO DE ATENDIMENTO - CTA BRIGADEIRO GALVÃO</v>
          </cell>
          <cell r="Y1233">
            <v>340</v>
          </cell>
          <cell r="AC1233">
            <v>43187</v>
          </cell>
          <cell r="AD1233">
            <v>45012</v>
          </cell>
          <cell r="AE1233">
            <v>43200</v>
          </cell>
          <cell r="AG1233" t="str">
            <v>93.10.08.244.3023.4308.3.3.50.39.00.0X - PROTEÇÃO SOCIAL ESPECIAL À POPULAÇÃO EM SITUAÇÃO DE RUA</v>
          </cell>
          <cell r="AH1233">
            <v>209673</v>
          </cell>
        </row>
        <row r="1234">
          <cell r="A1234" t="str">
            <v>Edital 211/2018 doc 28/04/2018</v>
          </cell>
          <cell r="B1234" t="str">
            <v>6024.2018/0002798-0</v>
          </cell>
          <cell r="C1234" t="str">
            <v xml:space="preserve"> </v>
          </cell>
          <cell r="D1234" t="str">
            <v>G</v>
          </cell>
          <cell r="G1234" t="str">
            <v>474/SMADS/2018</v>
          </cell>
          <cell r="K1234" t="str">
            <v>APOIO - ASSOCIAÇÃO DE AUXÍLIO MUTUO DA REGIÃO LESTE</v>
          </cell>
          <cell r="L1234" t="str">
            <v>74.087.081/0001-45</v>
          </cell>
          <cell r="M1234" t="str">
            <v>CENTRO DE ACOLHIDA PARA ADULTOS II POR 24 HORAS</v>
          </cell>
          <cell r="N1234" t="str">
            <v>CENTRO TEMPORÁRIO DE ACOLHIMENTO - CTA GUAIANASES</v>
          </cell>
          <cell r="Y1234">
            <v>170</v>
          </cell>
          <cell r="AC1234">
            <v>43360</v>
          </cell>
          <cell r="AD1234">
            <v>45185</v>
          </cell>
          <cell r="AE1234">
            <v>43357</v>
          </cell>
          <cell r="AG1234" t="str">
            <v>93.10.08.244.3023.4308.3.3.50.39.00.0X - PROTEÇÃO SOCIAL ESPECIAL À POPULAÇÃO EM SITUAÇÃO DE RUA</v>
          </cell>
          <cell r="AH1234">
            <v>112848.9</v>
          </cell>
        </row>
        <row r="1235">
          <cell r="A1235" t="str">
            <v xml:space="preserve"> Edital 320/2018 doc 13/07/2018</v>
          </cell>
          <cell r="B1235" t="str">
            <v>6024.2018/0005644-0</v>
          </cell>
          <cell r="D1235" t="str">
            <v>SÉ</v>
          </cell>
          <cell r="G1235" t="str">
            <v>489/SMADS/2018</v>
          </cell>
          <cell r="K1235" t="str">
            <v>ASSOCIAÇÃO EVANGELICA BENEFICENTE</v>
          </cell>
          <cell r="L1235" t="str">
            <v>61.705.877/0001-72</v>
          </cell>
          <cell r="M1235" t="str">
            <v>CENTRO DE ACOLHIDA PARA ADULTOS II POR 24 HORAS</v>
          </cell>
          <cell r="N1235" t="str">
            <v>CENTRO TEMPORÁRIO DE ATENDIMENTO - CTA LIBERDADE</v>
          </cell>
          <cell r="Y1235">
            <v>240</v>
          </cell>
          <cell r="AC1235">
            <v>43365</v>
          </cell>
          <cell r="AD1235">
            <v>45190</v>
          </cell>
          <cell r="AG1235" t="str">
            <v>93.10.08.244.3023.4308.3.3.50.39.00.0X - PROTEÇÃO SOCIAL ESPECIAL À POPULAÇÃO EM SITUAÇÃO DE RUA</v>
          </cell>
          <cell r="AH1235">
            <v>162182.23000000001</v>
          </cell>
        </row>
        <row r="1236">
          <cell r="A1236" t="str">
            <v>edital 085/2018 doc 27/02/2018</v>
          </cell>
          <cell r="B1236" t="str">
            <v>6024.2018-0000630-3</v>
          </cell>
          <cell r="D1236" t="str">
            <v>SAA</v>
          </cell>
          <cell r="G1236" t="str">
            <v>168/SMADS/2018</v>
          </cell>
          <cell r="K1236" t="str">
            <v>ASSOCIAÇÃO BENEFICENTE CAMINHO DE LUZ - ABECAL</v>
          </cell>
          <cell r="L1236" t="str">
            <v>05.000.703/0001-33</v>
          </cell>
          <cell r="M1236" t="str">
            <v>CENTRO DE ACOLHIDA PARA ADULTOS II POR 24 HORAS</v>
          </cell>
          <cell r="N1236" t="str">
            <v>CENTRO TEMPORÁRIO DE ACOLHIMENTO - CTA SANTO AMARO</v>
          </cell>
          <cell r="Y1236">
            <v>220</v>
          </cell>
          <cell r="AC1236">
            <v>43214</v>
          </cell>
          <cell r="AD1236">
            <v>45039</v>
          </cell>
          <cell r="AE1236">
            <v>43223</v>
          </cell>
          <cell r="AG1236" t="str">
            <v>93.10.08.244.3023.4308.3.3.50.39.00.0X - PROTEÇÃO SOCIAL ESPECIAL À POPULAÇÃO EM SITUAÇÃO DE RUA</v>
          </cell>
          <cell r="AH1236">
            <v>156837.92000000001</v>
          </cell>
        </row>
        <row r="1237">
          <cell r="A1237" t="str">
            <v>Edital 166/2018 doc 17/03/2018</v>
          </cell>
          <cell r="B1237" t="str">
            <v>6024.2018-0001262-1</v>
          </cell>
          <cell r="C1237" t="str">
            <v xml:space="preserve"> </v>
          </cell>
          <cell r="D1237" t="str">
            <v>MO</v>
          </cell>
          <cell r="G1237" t="str">
            <v>264/SMADS/2018</v>
          </cell>
          <cell r="K1237" t="str">
            <v>ASSOCIAÇÃO CULTURAL NOSSA SENHORA</v>
          </cell>
          <cell r="L1237" t="str">
            <v>05.919.155/0001-40</v>
          </cell>
          <cell r="M1237" t="str">
            <v>CENTRO DE ACOLHIDA PARA ADULTOS II POR 24 HORAS</v>
          </cell>
          <cell r="N1237" t="str">
            <v>CENTRO TEMPORÁRIO DE ACOLHIMENTO - CTA MOOCA I</v>
          </cell>
          <cell r="Y1237">
            <v>490</v>
          </cell>
          <cell r="AC1237">
            <v>43257</v>
          </cell>
          <cell r="AD1237">
            <v>45082</v>
          </cell>
          <cell r="AE1237">
            <v>43263</v>
          </cell>
          <cell r="AG1237" t="str">
            <v>93.10.08.244.3023.4308.3.3.50.39.00.0X - PROTEÇÃO SOCIAL ESPECIAL À POPULAÇÃO EM SITUAÇÃO DE RUA</v>
          </cell>
          <cell r="AH1237">
            <v>276367.38</v>
          </cell>
        </row>
        <row r="1238">
          <cell r="A1238" t="str">
            <v>Edital 165/2018 doc 17/03/2018</v>
          </cell>
          <cell r="B1238" t="str">
            <v>6024.2018-0000969-8</v>
          </cell>
          <cell r="C1238" t="str">
            <v xml:space="preserve"> </v>
          </cell>
          <cell r="D1238" t="str">
            <v>ST</v>
          </cell>
          <cell r="G1238" t="str">
            <v>280/SMADS/2018</v>
          </cell>
          <cell r="K1238" t="str">
            <v>COORDENAÇÃO REGIONAL DAS OBRAS DE PROMOÇÃO HUMANA - CROPH</v>
          </cell>
          <cell r="L1238" t="str">
            <v>43.473.487/0001-32</v>
          </cell>
          <cell r="M1238" t="str">
            <v>CENTRO DE ACOLHIDA PARA ADULTOS II POR 24 HORAS</v>
          </cell>
          <cell r="N1238" t="str">
            <v>CENTRO TEMPORÁRIO DE ACOLHIMENTO - CTA SANTANA</v>
          </cell>
          <cell r="Y1238">
            <v>208</v>
          </cell>
          <cell r="AC1238">
            <v>43276</v>
          </cell>
          <cell r="AD1238">
            <v>45101</v>
          </cell>
          <cell r="AE1238">
            <v>43279</v>
          </cell>
          <cell r="AG1238" t="str">
            <v>93.10.08.244.3023.4308.3.3.50.39.00.0X - PROTEÇÃO SOCIAL ESPECIAL À POPULAÇÃO EM SITUAÇÃO DE RUA</v>
          </cell>
          <cell r="AH1238">
            <v>142800.76</v>
          </cell>
        </row>
        <row r="1239">
          <cell r="A1239" t="str">
            <v>EDITAL 111/2018 DOC 07/03/2018, republicado em 09/03/2018</v>
          </cell>
          <cell r="B1239" t="str">
            <v>6024.2018-0000942-6</v>
          </cell>
          <cell r="C1239" t="str">
            <v>aditamento 06/11/18 acrescimo de vagas</v>
          </cell>
          <cell r="D1239" t="str">
            <v>SM</v>
          </cell>
          <cell r="G1239" t="str">
            <v>281/SMADS/2018</v>
          </cell>
          <cell r="K1239" t="str">
            <v>ASSOCIAÇÃO COMUNITÁRIA SÃO MATEUS - ASCOM</v>
          </cell>
          <cell r="L1239" t="str">
            <v>02.620.604/0001-66</v>
          </cell>
          <cell r="M1239" t="str">
            <v>CENTRO DE ACOLHIDA PARA ADULTOS II POR 24 HORAS</v>
          </cell>
          <cell r="N1239" t="str">
            <v>CENTRO TEMPORÁRIO DE ACOLHIMENTO - CTA SÃO MATEUS</v>
          </cell>
          <cell r="Y1239">
            <v>364</v>
          </cell>
          <cell r="AC1239">
            <v>43276</v>
          </cell>
          <cell r="AD1239">
            <v>45101</v>
          </cell>
          <cell r="AE1239">
            <v>43285</v>
          </cell>
          <cell r="AG1239" t="str">
            <v>93.10.08.244.3023.4308.3.3.50.39.00.0X - PROTEÇÃO SOCIAL ESPECIAL À POPULAÇÃO EM SITUAÇÃO DE RUA</v>
          </cell>
          <cell r="AH1239">
            <v>264244.19</v>
          </cell>
        </row>
        <row r="1240">
          <cell r="A1240" t="str">
            <v>Edital 075/2018 doc 17/02/2018</v>
          </cell>
          <cell r="B1240" t="str">
            <v>6024.2018-0000149-2</v>
          </cell>
          <cell r="D1240" t="str">
            <v>LA</v>
          </cell>
          <cell r="G1240" t="str">
            <v>170/SMADS/2018</v>
          </cell>
          <cell r="K1240" t="str">
            <v>ASSOCIAÇÃO COMUNITARIA SÃO MATEUS - ASCOM</v>
          </cell>
          <cell r="L1240" t="str">
            <v>02.620.604/0001-66</v>
          </cell>
          <cell r="M1240" t="str">
            <v>CENTRO DE ACOLHIDA PARA ADULTOS II POR 24 HORAS</v>
          </cell>
          <cell r="N1240" t="str">
            <v>CENTRO TEMPORÁRIO DE ACOLHIMENTO - CTA LAPA</v>
          </cell>
          <cell r="Y1240">
            <v>270</v>
          </cell>
          <cell r="AC1240">
            <v>43220</v>
          </cell>
          <cell r="AD1240">
            <v>45045</v>
          </cell>
          <cell r="AE1240">
            <v>43227</v>
          </cell>
          <cell r="AG1240" t="str">
            <v>93.10.08.244.3023.4308.3.3.50.39.00.0X - PROTEÇÃO SOCIAL ESPECIAL À POPULAÇÃO EM SITUAÇÃO DE RUA</v>
          </cell>
          <cell r="AH1240">
            <v>205202.42</v>
          </cell>
        </row>
        <row r="1241">
          <cell r="A1241" t="str">
            <v>Edital 105/2018 doc 06/03/2018</v>
          </cell>
          <cell r="B1241" t="str">
            <v>6024.2018-0000932-9</v>
          </cell>
          <cell r="C1241" t="str">
            <v xml:space="preserve"> </v>
          </cell>
          <cell r="D1241" t="str">
            <v>MG</v>
          </cell>
          <cell r="G1241" t="str">
            <v>350/SMADS/2018</v>
          </cell>
          <cell r="K1241" t="str">
            <v xml:space="preserve">CRDC - CENTRO DE RECREAÇÃO E DESENVOLVIMENTO DA CRIANÇA ESPECIAL </v>
          </cell>
          <cell r="L1241" t="str">
            <v>07.396.491/0001-80</v>
          </cell>
          <cell r="M1241" t="str">
            <v>CENTRO DE ACOLHIDA PARA ADULTOS II POR 24 HORAS</v>
          </cell>
          <cell r="N1241" t="str">
            <v>CENTRO TEMPORÁRIO DE ACOLHIMENTO  - CTA PARQUE NOVO MUNDO</v>
          </cell>
          <cell r="Y1241">
            <v>320</v>
          </cell>
          <cell r="AC1241">
            <v>43290</v>
          </cell>
          <cell r="AD1241">
            <v>45115</v>
          </cell>
          <cell r="AE1241">
            <v>43298</v>
          </cell>
          <cell r="AG1241" t="str">
            <v>93.10.08.244.3023.4308.3.3.50.39.00.0X - PROTEÇÃO SOCIAL ESPECIAL À POPULAÇÃO EM SITUAÇÃO DE RUA</v>
          </cell>
          <cell r="AH1241">
            <v>218848.03</v>
          </cell>
        </row>
        <row r="1242">
          <cell r="A1242" t="str">
            <v>EDITAL 026/2017 DOC 10/11/2017</v>
          </cell>
          <cell r="B1242" t="str">
            <v>6024.2017-0002490-3</v>
          </cell>
          <cell r="D1242" t="str">
            <v>AF</v>
          </cell>
          <cell r="G1242" t="str">
            <v>018/SMADS/2018</v>
          </cell>
          <cell r="K1242" t="str">
            <v>ASSOCIAÇÃO CULTURAL NOSSA SENHORA</v>
          </cell>
          <cell r="L1242" t="str">
            <v>05.919.155/0001-40</v>
          </cell>
          <cell r="M1242" t="str">
            <v>CENTRO DE ACOLHIDA PARA ADULTOS II POR 24 HORAS</v>
          </cell>
          <cell r="N1242" t="str">
            <v>CENTRO TEMPORÁRIO DE ATENDIMENTO - CTA ARICANDUVA</v>
          </cell>
          <cell r="Y1242">
            <v>338</v>
          </cell>
          <cell r="AC1242">
            <v>43113</v>
          </cell>
          <cell r="AD1242">
            <v>44938</v>
          </cell>
          <cell r="AE1242">
            <v>43116</v>
          </cell>
          <cell r="AG1242" t="str">
            <v>93.10.08.244.3023.4308.3.3.50.39.00.0X - PROTEÇÃO SOCIAL ESPECIAL À POPULAÇÃO EM SITUAÇÃO DE RUA</v>
          </cell>
          <cell r="AH1242">
            <v>211187</v>
          </cell>
        </row>
        <row r="1243">
          <cell r="A1243" t="str">
            <v xml:space="preserve"> Edital 171/2018 doc 17/03/2018</v>
          </cell>
          <cell r="B1243" t="str">
            <v>6024.2018-0001377-6</v>
          </cell>
          <cell r="D1243" t="str">
            <v>SÉ</v>
          </cell>
          <cell r="G1243" t="str">
            <v>210/SMADS/2018</v>
          </cell>
          <cell r="K1243" t="str">
            <v>INSTITUTO FOMENTANDO REDES E EMPREENDEDORISMO SOCIAL</v>
          </cell>
          <cell r="L1243" t="str">
            <v>10.589.848/0001-51</v>
          </cell>
          <cell r="M1243" t="str">
            <v>CENTRO DE ACOLHIDA PARA ADULTOS II POR 24 HORAS</v>
          </cell>
          <cell r="N1243" t="str">
            <v>ATENDE II</v>
          </cell>
          <cell r="Y1243">
            <v>390</v>
          </cell>
          <cell r="AC1243">
            <v>43234</v>
          </cell>
          <cell r="AD1243">
            <v>45059</v>
          </cell>
          <cell r="AE1243">
            <v>43243</v>
          </cell>
          <cell r="AG1243" t="str">
            <v>93.10.08.244.3023.4308.3.3.50.39.00.0X - PROTEÇÃO SOCIAL ESPECIAL À POPULAÇÃO EM SITUAÇÃO DE RUA</v>
          </cell>
          <cell r="AH1243">
            <v>270449.36</v>
          </cell>
        </row>
        <row r="1244">
          <cell r="A1244" t="str">
            <v>Edital 161/2018 doc 16/03/2018</v>
          </cell>
          <cell r="B1244" t="str">
            <v>6024.2018-0001209-5</v>
          </cell>
          <cell r="C1244" t="str">
            <v>ANTIGO 6024.2018.0002201-5</v>
          </cell>
          <cell r="D1244" t="str">
            <v>SÉ</v>
          </cell>
          <cell r="G1244" t="str">
            <v>243/SMADS/2018</v>
          </cell>
          <cell r="K1244" t="str">
            <v>CRDC - CENTRO DE RECREAÇÃO E DESENVOLVIMENTO DA CRIANÇA ESPECIAL</v>
          </cell>
          <cell r="L1244" t="str">
            <v>07.396.491/0001-80</v>
          </cell>
          <cell r="M1244" t="str">
            <v xml:space="preserve">Centro de Acolhida Para Adultos em Situação de Rua - modalidade: Centro de Acolhida Para Adultos II por 24 horas
</v>
          </cell>
          <cell r="N1244" t="str">
            <v>CA II APARECIDA</v>
          </cell>
          <cell r="Y1244">
            <v>300</v>
          </cell>
          <cell r="AC1244">
            <v>43252</v>
          </cell>
          <cell r="AD1244">
            <v>45077</v>
          </cell>
          <cell r="AE1244">
            <v>43259</v>
          </cell>
          <cell r="AG1244" t="str">
            <v>93.10.08.244.3023.4308.3.3.50.39.00.0X - PROTEÇÃO SOCIAL ESPECIAL À POPULAÇÃO EM SITUAÇÃO DE RUA</v>
          </cell>
          <cell r="AH1244">
            <v>190610.64</v>
          </cell>
        </row>
        <row r="1245">
          <cell r="A1245" t="str">
            <v>Edital 324/2017 doc 23/12/2017</v>
          </cell>
          <cell r="B1245" t="str">
            <v>6024.2017-0002961-1</v>
          </cell>
          <cell r="C1245" t="str">
            <v xml:space="preserve"> </v>
          </cell>
          <cell r="D1245" t="str">
            <v>IP</v>
          </cell>
          <cell r="G1245" t="str">
            <v>205/SMADS/2018</v>
          </cell>
          <cell r="K1245" t="str">
            <v xml:space="preserve">INSTITUTO HUMANIZAÇÃO E DESENVOLVIMENTO INTEGRAL IHDI </v>
          </cell>
          <cell r="L1245" t="str">
            <v>55.072.474/0001-30</v>
          </cell>
          <cell r="M1245" t="str">
            <v>CENTRO DE ACOLHIDA PARA ADULTOS II POR 24 HORAS</v>
          </cell>
          <cell r="N1245" t="str">
            <v>ESTAÇÃO BEM ESTAR</v>
          </cell>
          <cell r="Y1245">
            <v>150</v>
          </cell>
          <cell r="AC1245">
            <v>43252</v>
          </cell>
          <cell r="AD1245">
            <v>45077</v>
          </cell>
          <cell r="AE1245">
            <v>43255</v>
          </cell>
          <cell r="AG1245" t="str">
            <v>93.10.08.244.3023.4308.3.3.50.39.00.0X - PROTEÇÃO SOCIAL ESPECIAL À POPULAÇÃO EM SITUAÇÃO DE RUA</v>
          </cell>
          <cell r="AH1245">
            <v>91082.79</v>
          </cell>
        </row>
        <row r="1246">
          <cell r="A1246" t="str">
            <v>127/2013 DOC 25/01/2013</v>
          </cell>
          <cell r="B1246" t="str">
            <v>2013.0.013.193.0</v>
          </cell>
          <cell r="C1246" t="str">
            <v>6024.2017-0003120-9 edital 321/2017 doc 23/12/2017</v>
          </cell>
          <cell r="D1246" t="str">
            <v>JÁ</v>
          </cell>
          <cell r="G1246" t="str">
            <v>352/SMADS/2013</v>
          </cell>
          <cell r="K1246" t="str">
            <v>ASSOCIAÇÃO BENEFICENTE CAMINHO DE LUZ - ABECAL</v>
          </cell>
          <cell r="L1246" t="str">
            <v>05.000.703/0001-33</v>
          </cell>
          <cell r="M1246" t="str">
            <v>CENTRO DE ACOLHIDA PARA ADULTOS II POR 24 HORAS</v>
          </cell>
          <cell r="N1246" t="str">
            <v>SOLIDARIEDADE ABECAL</v>
          </cell>
          <cell r="Y1246">
            <v>230</v>
          </cell>
          <cell r="AC1246">
            <v>41365</v>
          </cell>
          <cell r="AD1246">
            <v>43555</v>
          </cell>
          <cell r="AE1246">
            <v>41365</v>
          </cell>
          <cell r="AG1246" t="str">
            <v>93.10.08.244.3023.4308.3.3.50.39.00.0X - PROTEÇÃO SOCIAL ESPECIAL À POPULAÇÃO EM SITUAÇÃO DE RUA</v>
          </cell>
          <cell r="AH1246">
            <v>151236.57</v>
          </cell>
        </row>
        <row r="1247">
          <cell r="A1247" t="str">
            <v>Edital 274/2017 doc 21/12/2017</v>
          </cell>
          <cell r="B1247" t="str">
            <v>6024.2017/0003195-0</v>
          </cell>
          <cell r="C1247" t="str">
            <v xml:space="preserve"> </v>
          </cell>
          <cell r="D1247" t="str">
            <v>LA</v>
          </cell>
          <cell r="G1247" t="str">
            <v>209/SMADS/2018</v>
          </cell>
          <cell r="K1247" t="str">
            <v>INSTITUTO ROGACIONISTA SANTO ANÍBAL</v>
          </cell>
          <cell r="L1247" t="str">
            <v>62.715.529/0001-49</v>
          </cell>
          <cell r="M1247" t="str">
            <v>CENTRO DE ACOLHIDA PARA ADULTOS II POR 24 HORAS</v>
          </cell>
          <cell r="N1247" t="str">
            <v>ZANCONE</v>
          </cell>
          <cell r="Y1247">
            <v>150</v>
          </cell>
          <cell r="AC1247">
            <v>43252</v>
          </cell>
          <cell r="AD1247">
            <v>45077</v>
          </cell>
          <cell r="AE1247">
            <v>43248</v>
          </cell>
          <cell r="AG1247" t="str">
            <v>93.10.08.244.3023.4308.3.3.50.39.00.0X - PROTEÇÃO SOCIAL ESPECIAL À POPULAÇÃO EM SITUAÇÃO DE RUA</v>
          </cell>
          <cell r="AH1247">
            <v>100797.84</v>
          </cell>
        </row>
        <row r="1248">
          <cell r="A1248" t="str">
            <v>088/2014 DOC 27/06/2014</v>
          </cell>
          <cell r="B1248" t="str">
            <v>2014.0.171.754.0</v>
          </cell>
          <cell r="C1248" t="str">
            <v>adaptação doc 14/08/2018</v>
          </cell>
          <cell r="D1248" t="str">
            <v>SÉ</v>
          </cell>
          <cell r="G1248" t="str">
            <v>127/SMADS/2014</v>
          </cell>
          <cell r="K1248" t="str">
            <v>ASSOCIAÇÃO FRANCISCANA DE SOLIDARIEDADE - SEFRAS</v>
          </cell>
          <cell r="L1248" t="str">
            <v>11.861.086/0008-30</v>
          </cell>
          <cell r="M1248" t="str">
            <v>CENTRO DE ACOLHIDA PARA ADULTOS II POR 24 HORAS</v>
          </cell>
          <cell r="N1248" t="str">
            <v>CENTRO DE ACOLHIDA IMIGRANTES</v>
          </cell>
          <cell r="Y1248">
            <v>190</v>
          </cell>
          <cell r="AC1248">
            <v>41880</v>
          </cell>
          <cell r="AD1248">
            <v>43705</v>
          </cell>
          <cell r="AE1248">
            <v>41880</v>
          </cell>
          <cell r="AG1248" t="str">
            <v>93.10.08.244.3023.4308.3.3.50.39.00.0X - PROTEÇÃO SOCIAL ESPECIAL À POPULAÇÃO EM SITUAÇÃO DE RUA</v>
          </cell>
          <cell r="AH1248">
            <v>114597.68</v>
          </cell>
        </row>
        <row r="1249">
          <cell r="A1249" t="str">
            <v>578/2013 DOC 24/10/2013</v>
          </cell>
          <cell r="B1249" t="str">
            <v>2013.0.278.878.3</v>
          </cell>
          <cell r="C1249" t="str">
            <v>adaptado doc 07/03/2018</v>
          </cell>
          <cell r="D1249" t="str">
            <v>MO</v>
          </cell>
          <cell r="G1249" t="str">
            <v>593/SMADS/2013</v>
          </cell>
          <cell r="K1249" t="str">
            <v>ASSOCIAÇÃO ASSINDES SERMIG</v>
          </cell>
          <cell r="L1249" t="str">
            <v>62.459.409/0001-28</v>
          </cell>
          <cell r="M1249" t="str">
            <v>COMPLEXO DE SERVIÇOS À POPULAÇÃO EM SITUAÇÃO DE RUA</v>
          </cell>
          <cell r="N1249" t="str">
            <v>ARSENAL DA ESPERANÇA</v>
          </cell>
          <cell r="Y1249">
            <v>1400</v>
          </cell>
          <cell r="AC1249">
            <v>41640</v>
          </cell>
          <cell r="AD1249">
            <v>43465</v>
          </cell>
          <cell r="AE1249">
            <v>41638</v>
          </cell>
          <cell r="AG1249" t="str">
            <v>93.10.08.244.3023.4308.3.3.50.39.00.0X - PROTEÇÃO SOCIAL ESPECIAL À POPULAÇÃO EM SITUAÇÃO DE RUA</v>
          </cell>
          <cell r="AH1249">
            <v>784631.95</v>
          </cell>
        </row>
        <row r="1250">
          <cell r="A1250" t="str">
            <v>Edital 330/2017 doc 23/12/2017</v>
          </cell>
          <cell r="B1250" t="str">
            <v>6024.2017-0002947-6</v>
          </cell>
          <cell r="C1250" t="str">
            <v>ANTERIOR 2013.0.013.187-6</v>
          </cell>
          <cell r="D1250" t="str">
            <v>MO</v>
          </cell>
          <cell r="G1250" t="str">
            <v>494/SMADS/2018</v>
          </cell>
          <cell r="K1250" t="str">
            <v>COORDENAÇÃO REGIONAL DAS OBRAS DE PROMOÇÃO HUMANA - CROPH</v>
          </cell>
          <cell r="L1250" t="str">
            <v>43.473.487/0001-32</v>
          </cell>
          <cell r="M1250" t="str">
            <v>CENTRO DE ACOLHIDA PARA ADULTOS II POR 24 HORAS</v>
          </cell>
          <cell r="N1250" t="str">
            <v>C.A. ESTAÇÃO VIVÊNCIA</v>
          </cell>
          <cell r="Y1250">
            <v>205</v>
          </cell>
          <cell r="AC1250">
            <v>43374</v>
          </cell>
          <cell r="AD1250">
            <v>45199</v>
          </cell>
          <cell r="AE1250">
            <v>43381</v>
          </cell>
          <cell r="AG1250" t="str">
            <v>93.10.08.244.3023.4308.3.3.50.39.00.0X - PROTEÇÃO SOCIAL ESPECIAL À POPULAÇÃO EM SITUAÇÃO DE RUA</v>
          </cell>
          <cell r="AH1250">
            <v>121533.69</v>
          </cell>
        </row>
        <row r="1251">
          <cell r="A1251" t="str">
            <v>035/2015 DOC 10/03/2015</v>
          </cell>
          <cell r="B1251" t="str">
            <v>2015.0.036.002.0</v>
          </cell>
          <cell r="C1251" t="str">
            <v xml:space="preserve"> ADAPTADO 10/02/2018  //  ADAPTADO DOC 31/01/2018 //09/10/18 ADITAMENTO 001/2018, prorrogação de vigência até 23/11/2018</v>
          </cell>
          <cell r="D1251" t="str">
            <v>MO</v>
          </cell>
          <cell r="G1251" t="str">
            <v>082/SMADS/2015</v>
          </cell>
          <cell r="K1251" t="str">
            <v>COORDENAÇÃO REGIONAL DAS OBRAS DE PROMOÇÃO HUMANA - CROPH</v>
          </cell>
          <cell r="L1251" t="str">
            <v>43.473.487/0001-32</v>
          </cell>
          <cell r="M1251" t="str">
            <v>CENTRO DE ACOLHIDA PARA ADULTOS II POR 24 HORAS</v>
          </cell>
          <cell r="N1251" t="str">
            <v>SAMARITANOS</v>
          </cell>
          <cell r="Y1251">
            <v>200</v>
          </cell>
          <cell r="AC1251">
            <v>42186</v>
          </cell>
          <cell r="AD1251">
            <v>43427</v>
          </cell>
          <cell r="AE1251">
            <v>42185</v>
          </cell>
          <cell r="AG1251" t="str">
            <v>93.10.08.244.3023.4308.3.3.50.39.00.0X - PROTEÇÃO SOCIAL ESPECIAL À POPULAÇÃO EM SITUAÇÃO DE RUA</v>
          </cell>
          <cell r="AH1251">
            <v>117626.34</v>
          </cell>
        </row>
        <row r="1252">
          <cell r="A1252" t="str">
            <v>151/2014 DOC 13/09/2014</v>
          </cell>
          <cell r="B1252" t="str">
            <v>2014.0.243.911.0</v>
          </cell>
          <cell r="C1252" t="str">
            <v>adaptado doc 19/04/2018</v>
          </cell>
          <cell r="D1252" t="str">
            <v>MO</v>
          </cell>
          <cell r="G1252" t="str">
            <v>197/SMADS/2014</v>
          </cell>
          <cell r="K1252" t="str">
            <v>ASSOCIAÇÃO RECICLAZARO</v>
          </cell>
          <cell r="L1252" t="str">
            <v>03.960.066/0007-07</v>
          </cell>
          <cell r="M1252" t="str">
            <v>CENTRO DE ACOLHIDA COM INSERÇÃO PRODUTIVA PARA ADULTOS II POR 24 HORAS</v>
          </cell>
          <cell r="N1252" t="str">
            <v>CASA SÃO LÁZARO</v>
          </cell>
          <cell r="Y1252">
            <v>160</v>
          </cell>
          <cell r="AC1252">
            <v>41940</v>
          </cell>
          <cell r="AD1252">
            <v>43765</v>
          </cell>
          <cell r="AE1252">
            <v>41940</v>
          </cell>
          <cell r="AG1252" t="str">
            <v>93.10.08.244.3023.4308.3.3.50.39.00.0X - PROTEÇÃO SOCIAL ESPECIAL À POPULAÇÃO EM SITUAÇÃO DE RUA</v>
          </cell>
          <cell r="AH1252">
            <v>131649.35999999999</v>
          </cell>
        </row>
        <row r="1253">
          <cell r="A1253" t="str">
            <v>038/2014 doc 14/03/2014</v>
          </cell>
          <cell r="B1253" t="str">
            <v>2014.0.039.490.9</v>
          </cell>
          <cell r="C1253" t="str">
            <v>adaptado doc 07/03/2018</v>
          </cell>
          <cell r="D1253" t="str">
            <v>MO</v>
          </cell>
          <cell r="G1253" t="str">
            <v>112/SMADS/2014</v>
          </cell>
          <cell r="K1253" t="str">
            <v>ASSOCIAÇÃO COMUNITÁRIA SÃO MATEUS - ASCOM</v>
          </cell>
          <cell r="L1253" t="str">
            <v>02.620.604/0007-51</v>
          </cell>
          <cell r="M1253" t="str">
            <v>CENTRO DE ACOLHIDA PARA ADULTOS II POR 24 HORAS</v>
          </cell>
          <cell r="N1253" t="str">
            <v>C.A. FREI LEÃO</v>
          </cell>
          <cell r="Y1253">
            <v>350</v>
          </cell>
          <cell r="AC1253">
            <v>41852</v>
          </cell>
          <cell r="AD1253">
            <v>43677</v>
          </cell>
          <cell r="AE1253">
            <v>41852</v>
          </cell>
          <cell r="AG1253" t="str">
            <v>93.10.08.244.3023.4308.3.3.50.39.00.0X - PROTEÇÃO SOCIAL ESPECIAL À POPULAÇÃO EM SITUAÇÃO DE RUA</v>
          </cell>
          <cell r="AH1253">
            <v>203680.98</v>
          </cell>
        </row>
        <row r="1254">
          <cell r="A1254" t="str">
            <v>257/2015 DOC 10/09/2015</v>
          </cell>
          <cell r="B1254" t="str">
            <v>2015.0.223.063.8</v>
          </cell>
          <cell r="C1254" t="str">
            <v>ADAPTADO DOC 31/01/2018</v>
          </cell>
          <cell r="D1254" t="str">
            <v>MO</v>
          </cell>
          <cell r="G1254" t="str">
            <v>217/SMADS/2015</v>
          </cell>
          <cell r="K1254" t="str">
            <v>CENTRO SOCIAL NOSSA SENHORA DO BOM PARTO</v>
          </cell>
          <cell r="L1254" t="str">
            <v>62.264.494/0001-79</v>
          </cell>
          <cell r="M1254" t="str">
            <v>CENTRO DE ACOLHIDA PARA ADULTOS II POR 24 HORAS</v>
          </cell>
          <cell r="N1254" t="str">
            <v>MORADA SÃO MARTINHO DE LIMA</v>
          </cell>
          <cell r="Y1254">
            <v>92</v>
          </cell>
          <cell r="AC1254">
            <v>42324</v>
          </cell>
          <cell r="AD1254">
            <v>44150</v>
          </cell>
          <cell r="AE1254">
            <v>42324</v>
          </cell>
          <cell r="AG1254" t="str">
            <v>93.10.08.244.3023.4308.3.3.50.39.00.0X - PROTEÇÃO SOCIAL ESPECIAL À POPULAÇÃO EM SITUAÇÃO DE RUA</v>
          </cell>
          <cell r="AH1254">
            <v>64187.47</v>
          </cell>
        </row>
        <row r="1255">
          <cell r="A1255" t="str">
            <v>Edital 080/2018 doc 17/02/2018</v>
          </cell>
          <cell r="B1255" t="str">
            <v>6024.2018-0000134-4</v>
          </cell>
          <cell r="C1255" t="str">
            <v xml:space="preserve"> </v>
          </cell>
          <cell r="D1255" t="str">
            <v>MO</v>
          </cell>
          <cell r="G1255" t="str">
            <v>178/SMADS/2018</v>
          </cell>
          <cell r="K1255" t="str">
            <v>COORDENAÇÃO REGIONAL DAS OBRAS DE PROMOÇÃO HUMANA - CROPH</v>
          </cell>
          <cell r="L1255" t="str">
            <v>43.473.487/0001-32</v>
          </cell>
          <cell r="M1255" t="str">
            <v>CENTRO DE ACOLHIDA PARA ADULTOS II POR 24 HORAS</v>
          </cell>
          <cell r="N1255" t="str">
            <v>OLARIAS</v>
          </cell>
          <cell r="Y1255">
            <v>165</v>
          </cell>
          <cell r="AC1255">
            <v>43221</v>
          </cell>
          <cell r="AD1255">
            <v>45046</v>
          </cell>
          <cell r="AE1255">
            <v>43227</v>
          </cell>
          <cell r="AG1255" t="str">
            <v>93.10.08.244.3023.4308.3.3.50.39.00.0X - PROTEÇÃO SOCIAL ESPECIAL À POPULAÇÃO EM SITUAÇÃO DE RUA</v>
          </cell>
          <cell r="AH1255">
            <v>95834.14</v>
          </cell>
        </row>
        <row r="1256">
          <cell r="A1256" t="str">
            <v>206/2016 DOC 17/11/2016</v>
          </cell>
          <cell r="B1256" t="str">
            <v>2016.0.218.450.6</v>
          </cell>
          <cell r="C1256" t="str">
            <v>ADAPTADO DOC 31/01/2018</v>
          </cell>
          <cell r="D1256" t="str">
            <v>MO</v>
          </cell>
          <cell r="G1256" t="str">
            <v>012/SMADS/2017</v>
          </cell>
          <cell r="K1256" t="str">
            <v>ASSOCIAÇÃO EDUCADORA E BENEFICENTE</v>
          </cell>
          <cell r="L1256" t="str">
            <v>50.951.805/0018-37</v>
          </cell>
          <cell r="M1256" t="str">
            <v>CENTRO DE ACOLHIDA PARA ADULTOS II POR 24 HORAS</v>
          </cell>
          <cell r="N1256" t="str">
            <v>CENTRO DE ACOLHIDA MISSÃO SCALABRINIANA</v>
          </cell>
          <cell r="Y1256">
            <v>325</v>
          </cell>
          <cell r="AC1256">
            <v>42736</v>
          </cell>
          <cell r="AD1256">
            <v>44561</v>
          </cell>
          <cell r="AE1256">
            <v>42734</v>
          </cell>
          <cell r="AG1256" t="str">
            <v>93.10.08.244.3023.4308.3.3.50.39.00.0X - PROTEÇÃO SOCIAL ESPECIAL À POPULAÇÃO EM SITUAÇÃO DE RUA</v>
          </cell>
          <cell r="AH1256">
            <v>187236.75</v>
          </cell>
        </row>
        <row r="1257">
          <cell r="A1257" t="str">
            <v>124/2016 DOC 27/07/2016</v>
          </cell>
          <cell r="B1257" t="str">
            <v>2016.0.127.458.7</v>
          </cell>
          <cell r="C1257" t="str">
            <v>ADAPTADO DOC 01/02/2018</v>
          </cell>
          <cell r="D1257" t="str">
            <v>MO</v>
          </cell>
          <cell r="G1257" t="str">
            <v>152/SMADS/2016</v>
          </cell>
          <cell r="K1257" t="str">
            <v>CENTRO DE ORIENTAÇÃO À FAMILIA - COR</v>
          </cell>
          <cell r="L1257" t="str">
            <v>43.633.288/0008-10</v>
          </cell>
          <cell r="M1257" t="str">
            <v>CENTRO DE ACOLHIDA ESPECIAL PARA FAMILIAS</v>
          </cell>
          <cell r="N1257" t="str">
            <v>LAR DE NAZARÉ</v>
          </cell>
          <cell r="Y1257">
            <v>80</v>
          </cell>
          <cell r="AC1257">
            <v>42644</v>
          </cell>
          <cell r="AD1257">
            <v>44469</v>
          </cell>
          <cell r="AE1257">
            <v>42643</v>
          </cell>
          <cell r="AG1257" t="str">
            <v>93.10.08.244.3023.4308.3.3.50.39.00.0X - PROTEÇÃO SOCIAL ESPECIAL À POPULAÇÃO EM SITUAÇÃO DE RUA</v>
          </cell>
          <cell r="AH1257">
            <v>114894.35</v>
          </cell>
        </row>
        <row r="1258">
          <cell r="A1258" t="str">
            <v xml:space="preserve"> edital 345/2018 doc 04/08/2018</v>
          </cell>
          <cell r="B1258" t="str">
            <v>6024.2018/0006476-1</v>
          </cell>
          <cell r="C1258" t="str">
            <v>05/10/2018 - DESPACHO AUTORIZATÓRIO - HOMOLOGAÇÃO DA PARCERIA</v>
          </cell>
          <cell r="D1258" t="str">
            <v>EM</v>
          </cell>
          <cell r="G1258" t="str">
            <v>529/SMADS/2018</v>
          </cell>
          <cell r="K1258" t="str">
            <v>SAMARITANO SÃO FRANCISCO DE ASSIS</v>
          </cell>
          <cell r="L1258" t="str">
            <v>02.627.820/0001-23</v>
          </cell>
          <cell r="M1258" t="str">
            <v>CENTRO DE ACOLHIDA ESPECIAL PARA FAMILIAS</v>
          </cell>
          <cell r="N1258" t="str">
            <v>CENTRO TEMPORÁRIO DE ACOLHIMENTO - CTA ERMELINO MATARAZZO</v>
          </cell>
          <cell r="Y1258">
            <v>80</v>
          </cell>
          <cell r="AC1258">
            <v>43380</v>
          </cell>
          <cell r="AD1258">
            <v>45205</v>
          </cell>
          <cell r="AE1258">
            <v>43383</v>
          </cell>
          <cell r="AG1258" t="str">
            <v>93.10.08.244.3023.4308.3.3.50.39.00.0X - PROTEÇÃO SOCIAL ESPECIAL À POPULAÇÃO EM SITUAÇÃO DE RUA</v>
          </cell>
          <cell r="AH1258">
            <v>130727.98</v>
          </cell>
        </row>
        <row r="1259">
          <cell r="A1259" t="str">
            <v>EMERGENCIAL</v>
          </cell>
          <cell r="B1259" t="str">
            <v>6024.2018-0005443-0</v>
          </cell>
          <cell r="C1259" t="str">
            <v>24/10/18 edital 450/SMADS/2018    6024.2018.0009073-8</v>
          </cell>
          <cell r="D1259" t="str">
            <v>MO</v>
          </cell>
          <cell r="G1259" t="str">
            <v>406/SMADS/2018</v>
          </cell>
          <cell r="K1259" t="str">
            <v>ASSOCIAÇÃO EVANGÉLICA BENEFICENTE</v>
          </cell>
          <cell r="L1259" t="str">
            <v>61.705.877/0001-72</v>
          </cell>
          <cell r="M1259" t="str">
            <v>CENTRO DE ACOLHIDA ESPECIAL PARA FAMILIAS</v>
          </cell>
          <cell r="N1259" t="str">
            <v>CENTRO TEMPORÁRIO DE ACOLHIMENTO - CTA CANINDÉ</v>
          </cell>
          <cell r="Y1259">
            <v>204</v>
          </cell>
          <cell r="AC1259">
            <v>43322</v>
          </cell>
          <cell r="AD1259">
            <v>43501</v>
          </cell>
          <cell r="AE1259">
            <v>43320</v>
          </cell>
          <cell r="AG1259" t="str">
            <v>93.10.08.244.3023.4308.3.3.50.39.00.0X - PROTEÇÃO SOCIAL ESPECIAL À POPULAÇÃO EM SITUAÇÃO DE RUA</v>
          </cell>
          <cell r="AH1259">
            <v>282877.24</v>
          </cell>
        </row>
        <row r="1260">
          <cell r="A1260" t="str">
            <v>Edital 269/2018 doc 29/05/2018</v>
          </cell>
          <cell r="B1260" t="str">
            <v>6024.2018-0003539-7</v>
          </cell>
          <cell r="C1260" t="str">
            <v>24/10/2018 - extrato de parceria</v>
          </cell>
          <cell r="D1260" t="str">
            <v>SE</v>
          </cell>
          <cell r="G1260" t="str">
            <v>484/SMADS/2018</v>
          </cell>
          <cell r="K1260" t="str">
            <v>CRDC - CENTRO DE RECREAÇÃO E DESENVOLVIMENTO DA CRIANÇA ESPECIAL</v>
          </cell>
          <cell r="L1260" t="str">
            <v>07.396.491/0001-80</v>
          </cell>
          <cell r="M1260" t="str">
            <v>CENTRO DE ACOLHIDA ESPECIAL PARA FAMILIAS</v>
          </cell>
          <cell r="N1260" t="str">
            <v>CENTRO TEMPORÁRIO DE ATENDIMENTO - CTA FAMILIAS</v>
          </cell>
          <cell r="Y1260">
            <v>30</v>
          </cell>
          <cell r="AC1260">
            <v>43375</v>
          </cell>
          <cell r="AD1260">
            <v>45200</v>
          </cell>
          <cell r="AG1260" t="str">
            <v>93.10.08.244.3023.4308.3.3.50.39.00.0X - PROTEÇÃO SOCIAL ESPECIAL À POPULAÇÃO EM SITUAÇÃO DE RUA</v>
          </cell>
          <cell r="AH1260">
            <v>69391.11</v>
          </cell>
        </row>
        <row r="1262">
          <cell r="A1262" t="str">
            <v>486/2013 DOC 20/09/2013 E 21/09/2013</v>
          </cell>
          <cell r="B1262" t="str">
            <v>2013.0.228.775.0</v>
          </cell>
          <cell r="C1262" t="str">
            <v>ADAPTADO DOC 03/05/2018 // 31/10/2018 EDITAL 473/2018   6024.2018.0009358-3</v>
          </cell>
          <cell r="D1262" t="str">
            <v>PE</v>
          </cell>
          <cell r="G1262" t="str">
            <v>560/SMADS/2013</v>
          </cell>
          <cell r="K1262" t="str">
            <v>APOIO - ASSOCIAÇÃO DE AUXÍLIO MÚTUO DA REGIÃO LESTE</v>
          </cell>
          <cell r="L1262" t="str">
            <v>74.087.081/0001-45</v>
          </cell>
          <cell r="M1262" t="str">
            <v>CENTRO DE ACOLHIDA PARA ADULTOS II POR 24 HORAS</v>
          </cell>
          <cell r="N1262" t="str">
            <v>CA COMEÇAR DE NOVO</v>
          </cell>
          <cell r="Y1262">
            <v>120</v>
          </cell>
          <cell r="AC1262">
            <v>41640</v>
          </cell>
          <cell r="AD1262">
            <v>43465</v>
          </cell>
          <cell r="AE1262">
            <v>41631</v>
          </cell>
          <cell r="AG1262" t="str">
            <v>93.10.08.244.3023.4308.3.3.50.39.00.0X - PROTEÇÃO SOCIAL ESPECIAL À POPULAÇÃO EM SITUAÇÃO DE RUA</v>
          </cell>
          <cell r="AH1262">
            <v>81580.08</v>
          </cell>
        </row>
        <row r="1263">
          <cell r="A1263" t="str">
            <v>edital 228/2018 doc 11/05/2018</v>
          </cell>
          <cell r="B1263" t="str">
            <v>6024.2018/0003013-1</v>
          </cell>
          <cell r="C1263" t="str">
            <v xml:space="preserve"> </v>
          </cell>
          <cell r="D1263" t="str">
            <v>PI</v>
          </cell>
          <cell r="G1263" t="str">
            <v>439/SMADS/2018</v>
          </cell>
          <cell r="K1263" t="str">
            <v>CENTRO DE ORIENTAÇÃO À FAMILIA - COR</v>
          </cell>
          <cell r="L1263" t="str">
            <v>43.633.288/0016-20</v>
          </cell>
          <cell r="M1263" t="str">
            <v>CENTRO DE ACOLHIDA PARA ADULTOS II POR 24 HORAS</v>
          </cell>
          <cell r="N1263" t="str">
            <v>C.A. COR ESPERANÇA</v>
          </cell>
          <cell r="Y1263">
            <v>180</v>
          </cell>
          <cell r="AC1263">
            <v>43341</v>
          </cell>
          <cell r="AD1263">
            <v>45166</v>
          </cell>
          <cell r="AE1263">
            <v>43348</v>
          </cell>
          <cell r="AG1263" t="str">
            <v>93.10.08.244.3023.4308.3.3.50.39.00.0X - PROTEÇÃO SOCIAL ESPECIAL À POPULAÇÃO EM SITUAÇÃO DE RUA</v>
          </cell>
          <cell r="AH1263">
            <v>106204.98</v>
          </cell>
        </row>
        <row r="1264">
          <cell r="A1264" t="str">
            <v>124/2013 DOC 29/01/2013</v>
          </cell>
          <cell r="B1264" t="str">
            <v>2013.0.014.501.0</v>
          </cell>
          <cell r="C1264" t="str">
            <v>6024.2017-0002822-4 edital 304/2017 doc 21/12/2017, republicado em 22/12/2017 - PROPOSTAS INSATISFATORIAS // 30/10/18 DESPACHO AUTORIZATÓRIO ADITAMENTO, REDUZINDO 9.616,93 REFERENTE ISENÇÃO COTA PATRONAL, FICANDO O REPASSE 77.376,56</v>
          </cell>
          <cell r="D1264" t="str">
            <v xml:space="preserve">SA   </v>
          </cell>
          <cell r="G1264" t="str">
            <v>355/SMADS/2013</v>
          </cell>
          <cell r="K1264" t="str">
            <v>ASSOCIAÇÃO REDE RUA</v>
          </cell>
          <cell r="L1264" t="str">
            <v>03.221.537/0001-70</v>
          </cell>
          <cell r="M1264" t="str">
            <v>CENTRO DE ACOLHIDA PARA ADULTOS I POR 16 HORAS</v>
          </cell>
          <cell r="N1264" t="str">
            <v>POUSADA DA ESPERANÇA</v>
          </cell>
          <cell r="Y1264">
            <v>120</v>
          </cell>
          <cell r="AC1264">
            <v>41365</v>
          </cell>
          <cell r="AD1264">
            <v>43555</v>
          </cell>
          <cell r="AE1264">
            <v>41365</v>
          </cell>
          <cell r="AG1264" t="str">
            <v>93.10.08.244.3023.4308.3.3.50.39.00.0X - PROTEÇÃO SOCIAL ESPECIAL À POPULAÇÃO EM SITUAÇÃO DE RUA</v>
          </cell>
          <cell r="AH1264">
            <v>77376.56</v>
          </cell>
        </row>
        <row r="1265">
          <cell r="A1265" t="str">
            <v>EDITAL 224/2012 DOC 19/09/2012</v>
          </cell>
          <cell r="B1265" t="str">
            <v>2012.0.252.500.4</v>
          </cell>
          <cell r="C1265" t="str">
            <v>6024.2018/0006137-1 edital 338/2018 doc 01/08/2018</v>
          </cell>
          <cell r="D1265" t="str">
            <v xml:space="preserve">SA   </v>
          </cell>
          <cell r="G1265" t="str">
            <v>162/SMADS/2012</v>
          </cell>
          <cell r="K1265" t="str">
            <v>APOIO - ASSOCIAÇÃO DE AUXÍLIO MÚTUO DA REGIÃO LESTE</v>
          </cell>
          <cell r="L1265" t="str">
            <v>74.087.081/0001-45</v>
          </cell>
          <cell r="M1265" t="str">
            <v>CENTRO DE ACOLHIDA PARA ADULTOS II POR 24 HORAS</v>
          </cell>
          <cell r="Y1265">
            <v>150</v>
          </cell>
          <cell r="AC1265">
            <v>41244</v>
          </cell>
          <cell r="AD1265">
            <v>43434</v>
          </cell>
          <cell r="AE1265">
            <v>41243</v>
          </cell>
          <cell r="AG1265" t="str">
            <v>93.10.08.244.3023.4308.3.3.50.39.00.0X - PROTEÇÃO SOCIAL ESPECIAL À POPULAÇÃO EM SITUAÇÃO DE RUA</v>
          </cell>
          <cell r="AH1265">
            <v>92621.79</v>
          </cell>
        </row>
        <row r="1266">
          <cell r="A1266" t="str">
            <v>082/2016 DOC 05/05/2016</v>
          </cell>
          <cell r="B1266" t="str">
            <v>2016.0.089.376.3</v>
          </cell>
          <cell r="C1266" t="str">
            <v>adaptado doc 24/03/2018</v>
          </cell>
          <cell r="D1266" t="str">
            <v>SÉ</v>
          </cell>
          <cell r="G1266" t="str">
            <v>122/SMADS/2016</v>
          </cell>
          <cell r="K1266" t="str">
            <v>APOIO - ASSOCIAÇÃO DE AUXÍLIO MÚTUO DA REGIÃO LESTE</v>
          </cell>
          <cell r="L1266" t="str">
            <v>74.087.081/0001-45</v>
          </cell>
          <cell r="M1266" t="str">
            <v>CENTRO DE ACOLHIDA PARA ADULTOS II POR 24 HORAS</v>
          </cell>
          <cell r="N1266" t="str">
            <v>CENTRO DE ACOLHIDA SANTA CECÍLIA</v>
          </cell>
          <cell r="Y1266">
            <v>106</v>
          </cell>
          <cell r="AC1266">
            <v>42564</v>
          </cell>
          <cell r="AD1266">
            <v>44389</v>
          </cell>
          <cell r="AE1266">
            <v>42564</v>
          </cell>
          <cell r="AG1266" t="str">
            <v>93.10.08.244.3023.4308.3.3.50.39.00.0X - PROTEÇÃO SOCIAL ESPECIAL À POPULAÇÃO EM SITUAÇÃO DE RUA</v>
          </cell>
          <cell r="AH1266">
            <v>76293.06</v>
          </cell>
        </row>
        <row r="1267">
          <cell r="A1267" t="str">
            <v>023/2014 DOC 31/01/2014  (23/SMADS/2014)</v>
          </cell>
          <cell r="B1267" t="str">
            <v>2014.0.021.190.1</v>
          </cell>
          <cell r="C1267" t="str">
            <v>ADAPTADO 16/10/18</v>
          </cell>
          <cell r="D1267" t="str">
            <v>SÉ</v>
          </cell>
          <cell r="G1267" t="str">
            <v>077/SMADS/2014</v>
          </cell>
          <cell r="K1267" t="str">
            <v>ASSOCIAÇÃO METODISTA DE AÇÃO SOCIAL  AMAS CENTRAL SP</v>
          </cell>
          <cell r="L1267" t="str">
            <v>47.685.896/0001-53</v>
          </cell>
          <cell r="M1267" t="str">
            <v>CENTRO DE ACOLHIDA PARA ADULTOS II POR 24 HORAS</v>
          </cell>
          <cell r="N1267" t="str">
            <v>CENTRO DE ACOLHIDA CAMBUCI</v>
          </cell>
          <cell r="Y1267">
            <v>200</v>
          </cell>
          <cell r="AC1267">
            <v>41760</v>
          </cell>
          <cell r="AD1267">
            <v>43585</v>
          </cell>
          <cell r="AE1267">
            <v>41759</v>
          </cell>
          <cell r="AG1267" t="str">
            <v>93.10.08.244.3023.4308.3.3.50.39.00.0X - PROTEÇÃO SOCIAL ESPECIAL À POPULAÇÃO EM SITUAÇÃO DE RUA</v>
          </cell>
          <cell r="AH1267">
            <v>117050.74</v>
          </cell>
        </row>
        <row r="1268">
          <cell r="A1268" t="str">
            <v>Edital 310/2017 doc 21/12/2017</v>
          </cell>
          <cell r="B1268" t="str">
            <v>6024.2017-0003106-3</v>
          </cell>
          <cell r="C1268" t="str">
            <v xml:space="preserve"> </v>
          </cell>
          <cell r="D1268" t="str">
            <v>SÉ</v>
          </cell>
          <cell r="G1268" t="str">
            <v>453/SMADS/2018</v>
          </cell>
          <cell r="K1268" t="str">
            <v>COORDENAÇÃO REGIONAL DAS OBRAS DE PROMOÇÃO HUMANA - CROPH</v>
          </cell>
          <cell r="L1268" t="str">
            <v>43.473.487/0001-32</v>
          </cell>
          <cell r="M1268" t="str">
            <v>CENTRO DE ACOLHIDA PARA ADULTOS II POR 24 HORAS</v>
          </cell>
          <cell r="N1268" t="str">
            <v>PORTAL DO FUTURO</v>
          </cell>
          <cell r="Y1268">
            <v>282</v>
          </cell>
          <cell r="AC1268">
            <v>43344</v>
          </cell>
          <cell r="AD1268">
            <v>45169</v>
          </cell>
          <cell r="AE1268">
            <v>43353</v>
          </cell>
          <cell r="AG1268" t="str">
            <v>93.10.08.244.3023.4308.3.3.50.39.00.0X - PROTEÇÃO SOCIAL ESPECIAL À POPULAÇÃO EM SITUAÇÃO DE RUA</v>
          </cell>
          <cell r="AH1268">
            <v>211669.06</v>
          </cell>
        </row>
        <row r="1269">
          <cell r="A1269" t="str">
            <v>017/2014 DOC 31/01/2014</v>
          </cell>
          <cell r="B1269" t="str">
            <v>2013.0.374.735.5</v>
          </cell>
          <cell r="C1269" t="str">
            <v>adaptado doc 23/06/2018</v>
          </cell>
          <cell r="D1269" t="str">
            <v>SÉ</v>
          </cell>
          <cell r="G1269" t="str">
            <v>058/SMADS/2014</v>
          </cell>
          <cell r="K1269" t="str">
            <v>SOCIEDADE AMIGA E ESPORTIVA DO JARDIM COPACABANA</v>
          </cell>
          <cell r="L1269" t="str">
            <v>52.168.804/0001-06</v>
          </cell>
          <cell r="M1269" t="str">
            <v>NÚCLEO DE CONVIVÊNCIA PARA ADULTOS EM SITUAÇÃO DE RUA</v>
          </cell>
          <cell r="N1269" t="str">
            <v>NÚCLEO DE CONVIVÊNCIA PRATES</v>
          </cell>
          <cell r="Y1269">
            <v>300</v>
          </cell>
          <cell r="AC1269">
            <v>41718</v>
          </cell>
          <cell r="AD1269">
            <v>43543</v>
          </cell>
          <cell r="AE1269">
            <v>41718</v>
          </cell>
          <cell r="AG1269" t="str">
            <v>93.10.08.244.3023.4308.3.3.50.39.00.0X - PROTEÇÃO SOCIAL ESPECIAL À POPULAÇÃO EM SITUAÇÃO DE RUA</v>
          </cell>
          <cell r="AH1269">
            <v>110654.61</v>
          </cell>
        </row>
        <row r="1270">
          <cell r="A1270" t="str">
            <v>012/2014 DOC 25/01/2014</v>
          </cell>
          <cell r="B1270" t="str">
            <v>2013.0.374.748.7</v>
          </cell>
          <cell r="C1270" t="str">
            <v>adaptado doc 23/06/2018</v>
          </cell>
          <cell r="D1270" t="str">
            <v>SÉ</v>
          </cell>
          <cell r="G1270" t="str">
            <v>059/SMADS/2014</v>
          </cell>
          <cell r="K1270" t="str">
            <v>SOCIEDADE AMIGA E ESPORTIVA DO JARDIM COPACABANA</v>
          </cell>
          <cell r="L1270" t="str">
            <v>52.168.804/0001-06</v>
          </cell>
          <cell r="M1270" t="str">
            <v>CENTRO DE ACOLHIDA PARA ADULTOS II POR 24 HORAS</v>
          </cell>
          <cell r="N1270" t="str">
            <v>CENTRO DE ACOLHIDA PRATES II</v>
          </cell>
          <cell r="Y1270">
            <v>220</v>
          </cell>
          <cell r="AC1270">
            <v>41718</v>
          </cell>
          <cell r="AD1270">
            <v>43543</v>
          </cell>
          <cell r="AE1270">
            <v>41718</v>
          </cell>
          <cell r="AG1270" t="str">
            <v>93.10.08.244.3023.4308.3.3.50.39.00.0X - PROTEÇÃO SOCIAL ESPECIAL À POPULAÇÃO EM SITUAÇÃO DE RUA</v>
          </cell>
          <cell r="AH1270">
            <v>127736.5</v>
          </cell>
        </row>
        <row r="1271">
          <cell r="A1271" t="str">
            <v>013/2014 DOC 28/01/2014</v>
          </cell>
          <cell r="B1271" t="str">
            <v>2013.0.374.744.4</v>
          </cell>
          <cell r="C1271" t="str">
            <v>adaptado doc 13/07/2018</v>
          </cell>
          <cell r="D1271" t="str">
            <v>SÉ</v>
          </cell>
          <cell r="G1271" t="str">
            <v>061/SMADS/2014</v>
          </cell>
          <cell r="K1271" t="str">
            <v>SOCIEDADE AMIGA E ESPORTIVA DO JARDIM COPACABANA</v>
          </cell>
          <cell r="L1271" t="str">
            <v>52.168.804/0001-06</v>
          </cell>
          <cell r="M1271" t="str">
            <v>CENTRO DE ACOLHIDA PARA ADULTOS II POR 24 HORAS</v>
          </cell>
          <cell r="N1271" t="str">
            <v>CENTRO TEMPORÁRIO DE ATENDIMENTO - CTA PRATES</v>
          </cell>
          <cell r="Y1271">
            <v>206</v>
          </cell>
          <cell r="AC1271">
            <v>41718</v>
          </cell>
          <cell r="AD1271">
            <v>43543</v>
          </cell>
          <cell r="AE1271">
            <v>41718</v>
          </cell>
          <cell r="AG1271" t="str">
            <v>93.10.08.244.3023.4308.3.3.50.39.00.0X - PROTEÇÃO SOCIAL ESPECIAL À POPULAÇÃO EM SITUAÇÃO DE RUA</v>
          </cell>
          <cell r="AH1271">
            <v>135081.99</v>
          </cell>
        </row>
        <row r="1272">
          <cell r="A1272" t="str">
            <v>Edital 179/2018 doc 30/03/2018</v>
          </cell>
          <cell r="B1272" t="str">
            <v>6024.2018-0001053-0</v>
          </cell>
          <cell r="C1272" t="str">
            <v xml:space="preserve"> </v>
          </cell>
          <cell r="D1272" t="str">
            <v>SÉ</v>
          </cell>
          <cell r="G1272" t="str">
            <v>262/SMADS/2018</v>
          </cell>
          <cell r="K1272" t="str">
            <v>ASSOCIAÇÃO CULTURAL NOSSA SENHORA</v>
          </cell>
          <cell r="L1272" t="str">
            <v>05.919.155/0001-40</v>
          </cell>
          <cell r="M1272" t="str">
            <v>CENTRO DE ACOLHIDA PARA ADULTOS II POR 24 HORAS</v>
          </cell>
          <cell r="N1272" t="str">
            <v>CENTRO TEMPORÁRIO DE ACOLHIMENTO - CTA PRATES III</v>
          </cell>
          <cell r="Y1272">
            <v>340</v>
          </cell>
          <cell r="AC1272">
            <v>43260</v>
          </cell>
          <cell r="AD1272">
            <v>45085</v>
          </cell>
          <cell r="AE1272">
            <v>43264</v>
          </cell>
          <cell r="AG1272" t="str">
            <v>93.10.08.244.3023.4308.3.3.50.39.00.0X - PROTEÇÃO SOCIAL ESPECIAL À POPULAÇÃO EM SITUAÇÃO DE RUA</v>
          </cell>
          <cell r="AH1272">
            <v>196376.24</v>
          </cell>
        </row>
        <row r="1273">
          <cell r="A1273" t="str">
            <v>edital 172/2018 doc 17/03/2018</v>
          </cell>
          <cell r="B1273" t="str">
            <v>6024.2018-0001359-8</v>
          </cell>
          <cell r="C1273" t="str">
            <v xml:space="preserve"> </v>
          </cell>
          <cell r="D1273" t="str">
            <v>SÉ</v>
          </cell>
          <cell r="G1273" t="str">
            <v>257/SMADS/2018</v>
          </cell>
          <cell r="K1273" t="str">
            <v>ASSOCIAÇÃO CULTURAL NOSSA SENHORA</v>
          </cell>
          <cell r="L1273" t="str">
            <v>05.919.155/0001-40</v>
          </cell>
          <cell r="M1273" t="str">
            <v>CENTRO DE ACOLHIDA PARA ADULTOS II POR 24 HORAS</v>
          </cell>
          <cell r="N1273" t="str">
            <v>CENTRO TEMPORÁRIO DE ACOLHIMENTO - CTA ANHANGABAU</v>
          </cell>
          <cell r="Y1273">
            <v>166</v>
          </cell>
          <cell r="AC1273">
            <v>43250</v>
          </cell>
          <cell r="AD1273">
            <v>45075</v>
          </cell>
          <cell r="AE1273">
            <v>43263</v>
          </cell>
          <cell r="AG1273" t="str">
            <v>93.10.08.244.3023.4308.3.3.50.39.00.0X - PROTEÇÃO SOCIAL ESPECIAL À POPULAÇÃO EM SITUAÇÃO DE RUA</v>
          </cell>
          <cell r="AH1273">
            <v>125364.91</v>
          </cell>
        </row>
        <row r="1274">
          <cell r="A1274" t="str">
            <v>edital 262/2018 doc 25/05/2018, retificado em 09/06/2018 e em 13/06/2018</v>
          </cell>
          <cell r="B1274" t="str">
            <v>6024.2018/0003299-1</v>
          </cell>
          <cell r="C1274" t="str">
            <v>ANTERIOR 2012.0.090.136-0</v>
          </cell>
          <cell r="D1274" t="str">
            <v>VP</v>
          </cell>
          <cell r="G1274" t="str">
            <v>491/SMADS/2018</v>
          </cell>
          <cell r="K1274" t="str">
            <v>APOIO - ASSOCIAÇÃO DE AUXÍLIO MÚTUO DA REGIÃO LESTE</v>
          </cell>
          <cell r="L1274" t="str">
            <v>74.087.081/0001-45</v>
          </cell>
          <cell r="M1274" t="str">
            <v>CENTRO DE ACOLHIDA PARA ADULTOS II POR 24 HORAS</v>
          </cell>
          <cell r="N1274" t="str">
            <v>PORTO CIDADÃO 24 HORAS</v>
          </cell>
          <cell r="Y1274">
            <v>150</v>
          </cell>
          <cell r="AC1274">
            <v>43371</v>
          </cell>
          <cell r="AD1274">
            <v>45196</v>
          </cell>
          <cell r="AE1274">
            <v>43374</v>
          </cell>
          <cell r="AG1274" t="str">
            <v>93.10.08.244.3023.4308.3.3.50.39.00.0X - PROTEÇÃO SOCIAL ESPECIAL À POPULAÇÃO EM SITUAÇÃO DE RUA</v>
          </cell>
          <cell r="AH1274">
            <v>91082.79</v>
          </cell>
        </row>
        <row r="1275">
          <cell r="A1275" t="str">
            <v>Edital 270/2017 doc 14/12/2017</v>
          </cell>
          <cell r="B1275" t="str">
            <v>6024.2017-0003001-6</v>
          </cell>
          <cell r="C1275" t="str">
            <v>ANTERIOR 2013.0.013.195-7</v>
          </cell>
          <cell r="D1275" t="str">
            <v>MO</v>
          </cell>
          <cell r="G1275" t="str">
            <v>508/SMADS/2018</v>
          </cell>
          <cell r="K1275" t="str">
            <v>COORDENAÇÃO REGIONAL DAS OBRAS DE PROMOÇÃO HUMANA - CROPH</v>
          </cell>
          <cell r="L1275" t="str">
            <v>43.473.487/0001-32</v>
          </cell>
          <cell r="M1275" t="str">
            <v>CENTRO DE ACOLHIDA AS PESSOAS EM SITUAÇÃO DE RUA - CENTRO DE ACOLHIDA ESPECIAL PARA IDOSOS</v>
          </cell>
          <cell r="N1275" t="str">
            <v>SÍTIO DAS ALAMEDAS</v>
          </cell>
          <cell r="Y1275">
            <v>60</v>
          </cell>
          <cell r="AC1275">
            <v>43374</v>
          </cell>
          <cell r="AD1275">
            <v>45199</v>
          </cell>
          <cell r="AE1275">
            <v>43381</v>
          </cell>
          <cell r="AG1275" t="str">
            <v>93.10.08.244.3023.4308.3.3.50.39.00.0X - PROTEÇÃO SOCIAL ESPECIAL À POPULAÇÃO EM SITUAÇÃO DE RUA</v>
          </cell>
          <cell r="AH1275">
            <v>73213.039999999994</v>
          </cell>
        </row>
        <row r="1276">
          <cell r="A1276" t="str">
            <v>052/2014 doc 03/04/2014</v>
          </cell>
          <cell r="B1276" t="str">
            <v>2014.0.083.242.6</v>
          </cell>
          <cell r="D1276" t="str">
            <v>SÉ</v>
          </cell>
          <cell r="G1276" t="str">
            <v>087/SMADS/2014</v>
          </cell>
          <cell r="K1276" t="str">
            <v>ASSOCIAÇÃO ALIANÇA DE MISERICÓRDIA</v>
          </cell>
          <cell r="L1276" t="str">
            <v>04.186.468/0013-07</v>
          </cell>
          <cell r="M1276" t="str">
            <v>CENTRO DE ACOLHIDA AS PESSOAS EM SITUAÇÃO DE RUA - MODALIDADE CENTRO DE ACOLHIDA ESPECIAL PARA IDOSOS</v>
          </cell>
          <cell r="N1276" t="str">
            <v>MORADA NOVA LUZ</v>
          </cell>
          <cell r="Y1276">
            <v>100</v>
          </cell>
          <cell r="AC1276">
            <v>41786</v>
          </cell>
          <cell r="AD1276">
            <v>43611</v>
          </cell>
          <cell r="AE1276">
            <v>41786</v>
          </cell>
          <cell r="AG1276" t="str">
            <v>93.10.08.244.3023.4308.3.3.50.39.00.0X - PROTEÇÃO SOCIAL ESPECIAL À POPULAÇÃO EM SITUAÇÃO DE RUA</v>
          </cell>
          <cell r="AH1276">
            <v>132383.67000000001</v>
          </cell>
        </row>
        <row r="1277">
          <cell r="A1277" t="str">
            <v>Edital 137/2018 doc 10/03/2018, republicado em 22/03/2018 E RETIFICADO EM 29/03/2018</v>
          </cell>
          <cell r="B1277" t="str">
            <v>6024.2018-0000988-4</v>
          </cell>
          <cell r="C1277" t="str">
            <v xml:space="preserve"> </v>
          </cell>
          <cell r="D1277" t="str">
            <v>CV</v>
          </cell>
          <cell r="G1277" t="str">
            <v>354/SMADS/2018</v>
          </cell>
          <cell r="K1277" t="str">
            <v>INSTITUTO SOCIAL SANTA LÚCIA</v>
          </cell>
          <cell r="L1277" t="str">
            <v>03.841.493/0001-80</v>
          </cell>
          <cell r="M1277" t="str">
            <v>CENTRO DE ACOLHIDA ESPECIAL PARA IDOSOS</v>
          </cell>
          <cell r="N1277" t="str">
            <v>CAEI CASA VERDE</v>
          </cell>
          <cell r="Y1277">
            <v>60</v>
          </cell>
          <cell r="AC1277">
            <v>43295</v>
          </cell>
          <cell r="AD1277">
            <v>45120</v>
          </cell>
          <cell r="AE1277">
            <v>43306</v>
          </cell>
          <cell r="AG1277" t="str">
            <v>93.10.08.244.3023.4308.3.3.50.39.00.0X - PROTEÇÃO SOCIAL ESPECIAL À POPULAÇÃO EM SITUAÇÃO DE RUA</v>
          </cell>
          <cell r="AH1277">
            <v>80282.91</v>
          </cell>
        </row>
        <row r="1278">
          <cell r="A1278" t="str">
            <v>096/2015 DOC 14/04/2015</v>
          </cell>
          <cell r="B1278" t="str">
            <v>2015.0.060.358.5</v>
          </cell>
          <cell r="C1278" t="str">
            <v>adaptado doc 23/02/2018</v>
          </cell>
          <cell r="D1278" t="str">
            <v>AD</v>
          </cell>
          <cell r="G1278" t="str">
            <v>063/SMADS/2015</v>
          </cell>
          <cell r="K1278" t="str">
            <v>ENTIDADE DE PROMOÇÃO E ASSISTÊNCIA SOCIAL ESPAÇO ABERTO</v>
          </cell>
          <cell r="L1278" t="str">
            <v>01.525.749/0001-15</v>
          </cell>
          <cell r="M1278" t="str">
            <v>CENTRO DE ACOLHIDA ESPECIAL PARA IDOSOS</v>
          </cell>
          <cell r="N1278" t="str">
            <v>JD. UMUARAMA</v>
          </cell>
          <cell r="Y1278">
            <v>62</v>
          </cell>
          <cell r="AC1278">
            <v>42186</v>
          </cell>
          <cell r="AD1278">
            <v>44012</v>
          </cell>
          <cell r="AE1278">
            <v>42185</v>
          </cell>
          <cell r="AG1278" t="str">
            <v>93.10.08.244.3023.4308.3.3.50.39.00.0X - PROTEÇÃO SOCIAL ESPECIAL À POPULAÇÃO EM SITUAÇÃO DE RUA</v>
          </cell>
          <cell r="AH1278">
            <v>93330.13</v>
          </cell>
        </row>
        <row r="1279">
          <cell r="A1279" t="str">
            <v>261/2015 DOC 15/09/2015</v>
          </cell>
          <cell r="B1279" t="str">
            <v>2015.0.234.504.4</v>
          </cell>
          <cell r="D1279" t="str">
            <v>SÉ</v>
          </cell>
          <cell r="G1279" t="str">
            <v>034/SMADS/2016</v>
          </cell>
          <cell r="K1279" t="str">
            <v>SERVIÇOS ASSISTENCIAIS SENHOR BOM JESUS DOS PASSOS</v>
          </cell>
          <cell r="L1279" t="str">
            <v>56.100.068/0001-05</v>
          </cell>
          <cell r="M1279" t="str">
            <v>CENTRO DE ACOLHIDA AS PESSOAS EM SITUAÇÃO DE RUA - MODALIDADE CENTRO DE ACOLHIDA ESPECIAL PARA IDOSOS</v>
          </cell>
          <cell r="N1279" t="str">
            <v>CAE MORADA SÃO JOÃO</v>
          </cell>
          <cell r="Y1279">
            <v>210</v>
          </cell>
          <cell r="AC1279">
            <v>42433</v>
          </cell>
          <cell r="AD1279">
            <v>44258</v>
          </cell>
          <cell r="AE1279">
            <v>42433</v>
          </cell>
          <cell r="AG1279" t="str">
            <v>93.10.08.244.3023.4308.3.3.50.39.00.0X - PROTEÇÃO SOCIAL ESPECIAL À POPULAÇÃO EM SITUAÇÃO DE RUA</v>
          </cell>
          <cell r="AH1279">
            <v>255659.11</v>
          </cell>
        </row>
        <row r="1280">
          <cell r="A1280" t="str">
            <v>Edital 215/2012 doc 30/08/2012</v>
          </cell>
          <cell r="B1280" t="str">
            <v>2012.0.208.672.8</v>
          </cell>
          <cell r="C1280" t="str">
            <v>6024.2018/0008093-7 Edital 382-2018 doc 03/10/2018, republicado em 04/10/2018</v>
          </cell>
          <cell r="D1280" t="str">
            <v>MO</v>
          </cell>
          <cell r="G1280" t="str">
            <v>157/SMADS/2012</v>
          </cell>
          <cell r="K1280" t="str">
            <v>COORDENAÇÃO REGIONAL DAS OBRAS DE PROMOÇÃO HUMANA - CROPH</v>
          </cell>
          <cell r="L1280" t="str">
            <v>43.473.487/0001-32</v>
          </cell>
          <cell r="M1280" t="str">
            <v>CENTRO DE ACOLHIDA PARA ADULTOS II POR 24 HORAS</v>
          </cell>
          <cell r="N1280" t="str">
            <v>VIVENDA DA CIDADANIA</v>
          </cell>
          <cell r="Y1280">
            <v>420</v>
          </cell>
          <cell r="AC1280">
            <v>41237</v>
          </cell>
          <cell r="AD1280">
            <v>43427</v>
          </cell>
          <cell r="AE1280">
            <v>41226</v>
          </cell>
          <cell r="AG1280" t="str">
            <v>93.10.08.244.3023.4308.3.3.50.39.00.0X - PROTEÇÃO SOCIAL ESPECIAL À POPULAÇÃO EM SITUAÇÃO DE RUA</v>
          </cell>
          <cell r="AH1280">
            <v>211649.79</v>
          </cell>
        </row>
        <row r="1281">
          <cell r="A1281" t="str">
            <v>Edital 304/2018 doc 16/06/2018</v>
          </cell>
          <cell r="B1281" t="str">
            <v xml:space="preserve">6024.2018/0003774-8 </v>
          </cell>
          <cell r="C1281" t="str">
            <v xml:space="preserve">ANTIGO 2013.0.181.352.0 </v>
          </cell>
          <cell r="D1281" t="str">
            <v>MO</v>
          </cell>
          <cell r="G1281" t="str">
            <v>553/SMADS/2018</v>
          </cell>
          <cell r="K1281" t="str">
            <v>ASSOCIAÇÃO RECICLAZARO</v>
          </cell>
          <cell r="L1281" t="str">
            <v>MATRIZ 03.960.06/0001-11 FILIAL 03.960.066/0006-26</v>
          </cell>
          <cell r="M1281" t="str">
            <v>CENTRO DE ACOLHIDA ESPECIAL PARA IDOSOS</v>
          </cell>
          <cell r="N1281" t="str">
            <v>CA CASA DE SIMEÃO</v>
          </cell>
          <cell r="Y1281">
            <v>150</v>
          </cell>
          <cell r="AC1281">
            <v>43405</v>
          </cell>
          <cell r="AD1281">
            <v>45230</v>
          </cell>
          <cell r="AE1281">
            <v>43416</v>
          </cell>
          <cell r="AG1281" t="str">
            <v>93.10.08.244.3023.4308.3.3.50.39.00.0X - PROTEÇÃO SOCIAL ESPECIAL À POPULAÇÃO EM SITUAÇÃO DE RUA</v>
          </cell>
          <cell r="AH1281">
            <v>164120.34</v>
          </cell>
        </row>
        <row r="1282">
          <cell r="A1282" t="str">
            <v>098/2016 DOC 25/05/2016</v>
          </cell>
          <cell r="B1282" t="str">
            <v>2016.0.089.381.0</v>
          </cell>
          <cell r="C1282" t="str">
            <v>adaptado doc 27/07/2018</v>
          </cell>
          <cell r="D1282" t="str">
            <v>SÉ</v>
          </cell>
          <cell r="G1282" t="str">
            <v>133/SMADS/2016</v>
          </cell>
          <cell r="K1282" t="str">
            <v>LICEU CORAÇÃO DE JESUS</v>
          </cell>
          <cell r="L1282" t="str">
            <v>60.463.072/0001-05</v>
          </cell>
          <cell r="M1282" t="str">
            <v>CENTRO DE ACOLHIDA PARA CATADORES</v>
          </cell>
          <cell r="N1282" t="str">
            <v>ABRIGO DOM BOSCO PARA CATADORES</v>
          </cell>
          <cell r="Y1282">
            <v>55</v>
          </cell>
          <cell r="AC1282">
            <v>42583</v>
          </cell>
          <cell r="AD1282">
            <v>44408</v>
          </cell>
          <cell r="AE1282">
            <v>42583</v>
          </cell>
          <cell r="AG1282" t="str">
            <v>93.10.08.244.3023.4308.3.3.50.39.00.0X - PROTEÇÃO SOCIAL ESPECIAL À POPULAÇÃO EM SITUAÇÃO DE RUA</v>
          </cell>
          <cell r="AH1282">
            <v>41395.599999999999</v>
          </cell>
        </row>
        <row r="1283">
          <cell r="A1283" t="str">
            <v>178/2014 DOC 19/09/2014</v>
          </cell>
          <cell r="B1283" t="str">
            <v>2014.0.259.701.7</v>
          </cell>
          <cell r="C1283" t="str">
            <v>adaptado doc 24/04/2018</v>
          </cell>
          <cell r="D1283" t="str">
            <v>ST</v>
          </cell>
          <cell r="G1283" t="str">
            <v>222/SMADS/2014</v>
          </cell>
          <cell r="K1283" t="str">
            <v>COORDENAÇÃO REGIONAL DAS OBRAS DE PROMOÇÃO HUMANA - CROPH</v>
          </cell>
          <cell r="L1283" t="str">
            <v>43.473.487/0001-32</v>
          </cell>
          <cell r="M1283" t="str">
            <v>REPÚBLICA PARA ADULTOS</v>
          </cell>
          <cell r="N1283" t="str">
            <v>CASA 1 - REPÚBLICA PARA MULHERES EM SITUAÇÃO DE RUA (20 vagas); CASA 2 - REPÚBICA PARA HOMENS EM SITUAÇÃO DE RUA (20 vagas) e CASA 3 - REPÚBLICA PARA HOMENS EM SITUAÇÃO DE RUA II (20 vagas)</v>
          </cell>
          <cell r="Y1283">
            <v>60</v>
          </cell>
          <cell r="AC1283">
            <v>41940</v>
          </cell>
          <cell r="AD1283">
            <v>43765</v>
          </cell>
          <cell r="AE1283">
            <v>41940</v>
          </cell>
          <cell r="AG1283" t="str">
            <v>93.10.08.244.3023.4308.3.3.50.39.00.0X - PROTEÇÃO SOCIAL ESPECIAL À POPULAÇÃO EM SITUAÇÃO DE RUA</v>
          </cell>
          <cell r="AH1283">
            <v>30631.75</v>
          </cell>
        </row>
        <row r="1285">
          <cell r="A1285" t="str">
            <v>128/2014 DOC 28/08/2014</v>
          </cell>
          <cell r="B1285" t="str">
            <v>2014.0.074.466.7</v>
          </cell>
          <cell r="C1285" t="str">
            <v>adaptação doc 14/08/2018</v>
          </cell>
          <cell r="D1285" t="str">
            <v>SÉ</v>
          </cell>
          <cell r="G1285" t="str">
            <v>141/SMADS/2014</v>
          </cell>
          <cell r="K1285" t="str">
            <v>APOIO - ASSOCIAÇÃO DE AUXÍLIO MÚTUO DA REGIÃO LESTE</v>
          </cell>
          <cell r="L1285" t="str">
            <v>74.087.081/0001-45</v>
          </cell>
          <cell r="M1285" t="str">
            <v>CENTRO DE ACOLHIDA ESPECIAL PARA PESSOAS EM PERÍODO DE CONVALESCÊNÇA</v>
          </cell>
          <cell r="N1285" t="str">
            <v>BORACEA</v>
          </cell>
          <cell r="Y1285">
            <v>80</v>
          </cell>
          <cell r="AC1285">
            <v>41907</v>
          </cell>
          <cell r="AD1285">
            <v>43732</v>
          </cell>
          <cell r="AE1285">
            <v>41907</v>
          </cell>
          <cell r="AG1285" t="str">
            <v>93.10.08.244.3023.4308.3.3.50.39.00.0X - PROTEÇÃO SOCIAL ESPECIAL À POPULAÇÃO EM SITUAÇÃO DE RUA</v>
          </cell>
          <cell r="AH1285">
            <v>182490.19</v>
          </cell>
        </row>
        <row r="1286">
          <cell r="A1286" t="str">
            <v>239/2015 DOC 19/08/2015</v>
          </cell>
          <cell r="B1286" t="str">
            <v>2015.0.201.502.8</v>
          </cell>
          <cell r="C1286" t="str">
            <v>ADAPTADO DOC 24/03/2018</v>
          </cell>
          <cell r="D1286" t="str">
            <v>SÉ</v>
          </cell>
          <cell r="G1286" t="str">
            <v>227/SMADS/2015</v>
          </cell>
          <cell r="K1286" t="str">
            <v>APOIO - ASSOCIAÇÃO DE AUXÍLIO MÚTUO DA REGIÃO LESTE</v>
          </cell>
          <cell r="L1286" t="str">
            <v>74.087.081/0001-45</v>
          </cell>
          <cell r="M1286" t="str">
            <v>CENTRO DE ACOLHIDA PARA ADULTOS I POR 16 HORAS</v>
          </cell>
          <cell r="N1286" t="str">
            <v>BARRA FUNDA I</v>
          </cell>
          <cell r="Y1286">
            <v>200</v>
          </cell>
          <cell r="AC1286">
            <v>42339</v>
          </cell>
          <cell r="AD1286">
            <v>44165</v>
          </cell>
          <cell r="AE1286">
            <v>42339</v>
          </cell>
          <cell r="AG1286" t="str">
            <v>93.10.08.244.3023.4308.3.3.50.39.00.0X - PROTEÇÃO SOCIAL ESPECIAL À POPULAÇÃO EM SITUAÇÃO DE RUA</v>
          </cell>
          <cell r="AH1286">
            <v>80028.78</v>
          </cell>
        </row>
        <row r="1287">
          <cell r="A1287" t="str">
            <v>635/2013 DOC 30/11/2013</v>
          </cell>
          <cell r="B1287" t="str">
            <v>2013.0.351.092.4</v>
          </cell>
          <cell r="C1287" t="str">
            <v>ADAPTADO DOC 18/05/2018 // 31/10/18 EDITAL 472/2018   6024.2018.0009384-2</v>
          </cell>
          <cell r="D1287" t="str">
            <v>CS</v>
          </cell>
          <cell r="G1287" t="str">
            <v>611/SMADS/2013</v>
          </cell>
          <cell r="K1287" t="str">
            <v>APOIO - ASSOCIAÇÃO DE AUXÍLIO MÚTUO DA REGIÃO LESTE</v>
          </cell>
          <cell r="L1287" t="str">
            <v>74.087.081/0001-45</v>
          </cell>
          <cell r="M1287" t="str">
            <v>CENTRO DE ACOLHIDA ÀS PESSOAS EM SITUAÇÃO DE RUA - MODALIDADE: CENTRO DE ACOLHIDA PARA ADULTOS I POR 16 HORAS</v>
          </cell>
          <cell r="Y1287">
            <v>50</v>
          </cell>
          <cell r="AC1287">
            <v>41640</v>
          </cell>
          <cell r="AD1287">
            <v>43465</v>
          </cell>
          <cell r="AE1287">
            <v>41638</v>
          </cell>
          <cell r="AG1287" t="str">
            <v>93.10.08.244.3023.4308.3.3.50.39.00.0X - PROTEÇÃO SOCIAL ESPECIAL À POPULAÇÃO EM SITUAÇÃO DE RUA</v>
          </cell>
          <cell r="AH1287">
            <v>49418.35</v>
          </cell>
        </row>
        <row r="1288">
          <cell r="A1288" t="str">
            <v>241/2015 doc 21/08/2015</v>
          </cell>
          <cell r="B1288" t="str">
            <v>2015.0.201.518.4</v>
          </cell>
          <cell r="C1288" t="str">
            <v>adaptado doc 24/03/2018</v>
          </cell>
          <cell r="D1288" t="str">
            <v>SÉ</v>
          </cell>
          <cell r="G1288" t="str">
            <v>231/SMADS/2015</v>
          </cell>
          <cell r="K1288" t="str">
            <v>APOIO - ASSOCIAÇÃO DE AUXÍLIO MÚTUO DA REGIÃO LESTE</v>
          </cell>
          <cell r="L1288" t="str">
            <v>74.087.081/0001-45</v>
          </cell>
          <cell r="M1288" t="str">
            <v>CENTRO DE ACOLHIDA PARA ADULTOS II POR 24 HORAS</v>
          </cell>
          <cell r="N1288" t="str">
            <v>BARRA FUNDA II</v>
          </cell>
          <cell r="Y1288">
            <v>550</v>
          </cell>
          <cell r="AC1288">
            <v>42342</v>
          </cell>
          <cell r="AD1288">
            <v>44168</v>
          </cell>
          <cell r="AE1288">
            <v>42342</v>
          </cell>
          <cell r="AG1288" t="str">
            <v>93.10.08.244.3023.4308.3.3.50.39.00.0X - PROTEÇÃO SOCIAL ESPECIAL À POPULAÇÃO EM SITUAÇÃO DE RUA</v>
          </cell>
          <cell r="AH1288">
            <v>168837.49</v>
          </cell>
        </row>
        <row r="1289">
          <cell r="A1289" t="str">
            <v>005/2014 DOC 11/01/2014</v>
          </cell>
          <cell r="B1289" t="str">
            <v>2013.0.374.756.8</v>
          </cell>
          <cell r="C1289" t="str">
            <v>adaptação doc 14/08/2018</v>
          </cell>
          <cell r="D1289" t="str">
            <v>SÉ</v>
          </cell>
          <cell r="G1289" t="str">
            <v>060/SMADS/2014</v>
          </cell>
          <cell r="K1289" t="str">
            <v>APOIO - ASSOCIAÇÃO DE AUXÍLIO MÚTUO DA REGIÃO LESTE</v>
          </cell>
          <cell r="L1289" t="str">
            <v>74.087.081/0001-45</v>
          </cell>
          <cell r="M1289" t="str">
            <v>CENTRO DE ACOLHIDA PARA ADULTOS II POR 24 HORAS, COM LAVANDERIA E RESTAURANTE</v>
          </cell>
          <cell r="N1289" t="str">
            <v>OFICINA BORACEA</v>
          </cell>
          <cell r="Y1289">
            <v>640</v>
          </cell>
          <cell r="AC1289">
            <v>41727</v>
          </cell>
          <cell r="AD1289">
            <v>43552</v>
          </cell>
          <cell r="AE1289">
            <v>41726</v>
          </cell>
          <cell r="AG1289" t="str">
            <v>93.10.08.244.3023.4308.3.3.50.39.00.0X - PROTEÇÃO SOCIAL ESPECIAL À POPULAÇÃO EM SITUAÇÃO DE RUA</v>
          </cell>
          <cell r="AH1289">
            <v>521268.91</v>
          </cell>
        </row>
        <row r="1290">
          <cell r="A1290" t="str">
            <v>016/2014 doc 31/01/2014, republicado em 04/02/2014</v>
          </cell>
          <cell r="B1290" t="str">
            <v>2014.0.003.004.4</v>
          </cell>
          <cell r="C1290" t="str">
            <v>adaptação doc 14/08/2018 // edital 6024.2018/0010435-6</v>
          </cell>
          <cell r="D1290" t="str">
            <v>SÉ</v>
          </cell>
          <cell r="G1290" t="str">
            <v>063/SMADS/2014</v>
          </cell>
          <cell r="K1290" t="str">
            <v>APOIO - ASSOCIAÇÃO DE AUXÍLIO MÚTUO DA REGIÃO LESTE</v>
          </cell>
          <cell r="L1290" t="str">
            <v>74.087.081/0001-45</v>
          </cell>
          <cell r="M1290" t="str">
            <v>CENTRO DE ACOLHIDA ÀS PESSOAS EM SITUAÇÃO DE RUA. MODALIDADE CENTRO DE ACOLHIDA ESPECIAL PARA IDOSOS</v>
          </cell>
          <cell r="N1290" t="str">
            <v>ACONCHEGO</v>
          </cell>
          <cell r="Y1290">
            <v>60</v>
          </cell>
          <cell r="AC1290">
            <v>41727</v>
          </cell>
          <cell r="AD1290">
            <v>43552</v>
          </cell>
          <cell r="AE1290">
            <v>41726</v>
          </cell>
          <cell r="AG1290" t="str">
            <v>93.10.08.244.3023.4308.3.3.50.39.00.0X - PROTEÇÃO SOCIAL ESPECIAL À POPULAÇÃO EM SITUAÇÃO DE RUA</v>
          </cell>
          <cell r="AH1290">
            <v>63658.69</v>
          </cell>
        </row>
        <row r="1292">
          <cell r="A1292" t="str">
            <v>020/2015 DOC 21/02/2015</v>
          </cell>
          <cell r="B1292" t="str">
            <v>2015.0.042.641.1</v>
          </cell>
          <cell r="C1292" t="str">
            <v>ADAPTADO DOC 31/01/2018</v>
          </cell>
          <cell r="D1292" t="str">
            <v>MO</v>
          </cell>
          <cell r="G1292" t="str">
            <v>016/SMADS/2015</v>
          </cell>
          <cell r="K1292" t="str">
            <v>CENTRO SOCIAL NOSSA SENHORA DO BOM PARTO</v>
          </cell>
          <cell r="L1292" t="str">
            <v>62.264.494/0001-79</v>
          </cell>
          <cell r="M1292" t="str">
            <v>FAMILIA EM FOCO</v>
          </cell>
          <cell r="N1292" t="str">
            <v>ESPAÇO DOM LUCIANO MENDES DE ALMEIDA</v>
          </cell>
          <cell r="Y1292">
            <v>60</v>
          </cell>
          <cell r="AC1292">
            <v>42085</v>
          </cell>
          <cell r="AD1292">
            <v>43911</v>
          </cell>
          <cell r="AE1292">
            <v>42086</v>
          </cell>
          <cell r="AG1292" t="str">
            <v>93.10.08.244.3023.4308.3.3.50.39.00.0X - PROTEÇÃO SOCIAL ESPECIAL À POPULAÇÃO EM SITUAÇÃO DE RUA</v>
          </cell>
          <cell r="AH1292">
            <v>101918.99</v>
          </cell>
        </row>
        <row r="1293">
          <cell r="A1293" t="str">
            <v>071/2014 DOC 07/05/2014</v>
          </cell>
          <cell r="B1293" t="str">
            <v>2014.0.113.767.5</v>
          </cell>
          <cell r="C1293" t="str">
            <v>adaptado doc 08/05/2018</v>
          </cell>
          <cell r="D1293" t="str">
            <v>PE</v>
          </cell>
          <cell r="G1293" t="str">
            <v>120/SMADS/2014</v>
          </cell>
          <cell r="K1293" t="str">
            <v>SOCIEDADE AMIGA E ESPORTIVA DO JARDIM COPACABANA</v>
          </cell>
          <cell r="L1293" t="str">
            <v>52.168.804/0001-06</v>
          </cell>
          <cell r="M1293" t="str">
            <v>FAMILIA EM FOCO</v>
          </cell>
          <cell r="Y1293">
            <v>50</v>
          </cell>
          <cell r="AC1293">
            <v>41913</v>
          </cell>
          <cell r="AD1293">
            <v>43738</v>
          </cell>
          <cell r="AE1293">
            <v>41865</v>
          </cell>
          <cell r="AG1293" t="str">
            <v>93.10.08.244.3023.4308.3.3.50.39.00.0X - PROTEÇÃO SOCIAL ESPECIAL À POPULAÇÃO EM SITUAÇÃO DE RUA</v>
          </cell>
          <cell r="AH1293">
            <v>95286.29</v>
          </cell>
        </row>
        <row r="1294">
          <cell r="A1294" t="str">
            <v>075/2014 DOC 28/05/2014</v>
          </cell>
          <cell r="B1294" t="str">
            <v>2014.0.125.010.2</v>
          </cell>
          <cell r="D1294" t="str">
            <v>CV</v>
          </cell>
          <cell r="G1294" t="str">
            <v>118/SMADS/2014</v>
          </cell>
          <cell r="K1294" t="str">
            <v>SOCIEDADE AMIGA E ESPORTIVA DO JARDIM COPACABANA</v>
          </cell>
          <cell r="L1294" t="str">
            <v>52.168.804/0001-06</v>
          </cell>
          <cell r="M1294" t="str">
            <v>FAMILIA EM FOCO</v>
          </cell>
          <cell r="Y1294">
            <v>50</v>
          </cell>
          <cell r="AC1294">
            <v>41852</v>
          </cell>
          <cell r="AD1294">
            <v>43677</v>
          </cell>
          <cell r="AE1294">
            <v>41851</v>
          </cell>
          <cell r="AG1294" t="str">
            <v>93.10.08.244.3023.4308.3.3.50.39.00.0X - PROTEÇÃO SOCIAL ESPECIAL À POPULAÇÃO EM SITUAÇÃO DE RUA</v>
          </cell>
          <cell r="AH1294">
            <v>90924.24</v>
          </cell>
        </row>
        <row r="1295">
          <cell r="A1295" t="str">
            <v>158/2014 DOC 18/09/2014</v>
          </cell>
          <cell r="B1295" t="str">
            <v>2014.0.259.713.0</v>
          </cell>
          <cell r="C1295" t="str">
            <v>adaptado doc 24/04/2018</v>
          </cell>
          <cell r="D1295" t="str">
            <v>ST</v>
          </cell>
          <cell r="G1295" t="str">
            <v>209/SMADS/2014</v>
          </cell>
          <cell r="K1295" t="str">
            <v>COORDENAÇÃO REGIONAL DAS OBRAS DE PROMOÇÃO HUMANA - CROPH</v>
          </cell>
          <cell r="L1295" t="str">
            <v>43.473.487/0001-32</v>
          </cell>
          <cell r="M1295" t="str">
            <v>FAMILIA EM FOCO</v>
          </cell>
          <cell r="Y1295">
            <v>50</v>
          </cell>
          <cell r="AC1295">
            <v>41940</v>
          </cell>
          <cell r="AD1295">
            <v>43765</v>
          </cell>
          <cell r="AE1295">
            <v>41940</v>
          </cell>
          <cell r="AG1295" t="str">
            <v>93.10.08.244.3023.4308.3.3.50.39.00.0X - PROTEÇÃO SOCIAL ESPECIAL À POPULAÇÃO EM SITUAÇÃO DE RUA</v>
          </cell>
          <cell r="AH1295">
            <v>111319.34999999999</v>
          </cell>
        </row>
        <row r="1297">
          <cell r="A1297" t="str">
            <v>100/2014 doc 23/07/2014</v>
          </cell>
          <cell r="B1297" t="str">
            <v>2014.0.194.908.4</v>
          </cell>
          <cell r="C1297" t="str">
            <v>23/10/18 DESPACHO AUTORIZATÓRIO - ADITAMENTO DE REDUÇÃO DO VALOR DE 13.086,15, REF CONCESSIONARIAS, TOTALIZANDO REPASSE DE 129.343,95</v>
          </cell>
          <cell r="D1297" t="str">
            <v>SÉ</v>
          </cell>
          <cell r="G1297" t="str">
            <v>131/SMADS/2014</v>
          </cell>
          <cell r="K1297" t="str">
            <v>APOIO - ASSOCIAÇÃO DE AUXÍLIO MÚTUO DA REGIÃO LESTE</v>
          </cell>
          <cell r="L1297" t="str">
            <v>74.087.081/0001-45</v>
          </cell>
          <cell r="M1297" t="str">
            <v>PROJETO ESPECIAL AUTONOMIA EM FOCO</v>
          </cell>
          <cell r="N1297" t="str">
            <v>AUTONOMIA EM FOCO I</v>
          </cell>
          <cell r="Y1297">
            <v>150</v>
          </cell>
          <cell r="AC1297">
            <v>41887</v>
          </cell>
          <cell r="AD1297">
            <v>43712</v>
          </cell>
          <cell r="AE1297">
            <v>41887</v>
          </cell>
          <cell r="AG1297" t="str">
            <v>93.10.08.244.3023.4308.3.3.50.39.00.0X - PROTEÇÃO SOCIAL ESPECIAL À POPULAÇÃO EM SITUAÇÃO DE RUA</v>
          </cell>
          <cell r="AH1297">
            <v>129343.95</v>
          </cell>
        </row>
        <row r="1298">
          <cell r="A1298" t="str">
            <v>099/2014 doc 23/07/2014</v>
          </cell>
          <cell r="B1298" t="str">
            <v>2014.0.194.912.2</v>
          </cell>
          <cell r="D1298" t="str">
            <v>SÉ</v>
          </cell>
          <cell r="G1298" t="str">
            <v>132/SMADS/2014</v>
          </cell>
          <cell r="K1298" t="str">
            <v>SERVIÇOS ASSISTENCIAIS SENHOR BOM JESUS DOS PASSOS</v>
          </cell>
          <cell r="L1298" t="str">
            <v>56.100.068/0001-05</v>
          </cell>
          <cell r="M1298" t="str">
            <v>PROJETO ESPECIAL AUTONOMIA EM FOCO</v>
          </cell>
          <cell r="N1298" t="str">
            <v>AUTONOMIA EM FOCO II</v>
          </cell>
          <cell r="Y1298">
            <v>150</v>
          </cell>
          <cell r="AC1298">
            <v>41887</v>
          </cell>
          <cell r="AD1298">
            <v>43712</v>
          </cell>
          <cell r="AE1298">
            <v>41887</v>
          </cell>
          <cell r="AG1298" t="str">
            <v>93.10.08.244.3023.4308.3.3.50.39.00.0X - PROTEÇÃO SOCIAL ESPECIAL À POPULAÇÃO EM SITUAÇÃO DE RUA</v>
          </cell>
          <cell r="AH1298">
            <v>158124.13</v>
          </cell>
        </row>
        <row r="1300">
          <cell r="A1300" t="str">
            <v>425/2013 doc 06/06/2013</v>
          </cell>
          <cell r="B1300" t="str">
            <v>2013.0.141.829.0</v>
          </cell>
          <cell r="C1300" t="str">
            <v>ADAPTADO DOC 24/03/2018</v>
          </cell>
          <cell r="D1300" t="str">
            <v>SÉ</v>
          </cell>
          <cell r="G1300" t="str">
            <v>196/SMADS/2015</v>
          </cell>
          <cell r="K1300" t="str">
            <v>APOIO - ASSOCIAÇÃO DE AUXÍLIO MÚTUO DA REGIÃO LESTE</v>
          </cell>
          <cell r="L1300" t="str">
            <v>74.087.081/0001-45</v>
          </cell>
          <cell r="M1300" t="str">
            <v>SERVIÇO ESPECIALIZADO DE ABORDAGEM SOCIAL ÀS PESSOAS EM SITUAÇÃO DE RUA - SEAS I</v>
          </cell>
          <cell r="Y1300">
            <v>120</v>
          </cell>
          <cell r="AC1300">
            <v>42309</v>
          </cell>
          <cell r="AD1300">
            <v>44135</v>
          </cell>
          <cell r="AE1300">
            <v>42306</v>
          </cell>
          <cell r="AG1300" t="str">
            <v>93.10.08.244.3023.4308.3.3.50.39.00.0X - PROTEÇÃO SOCIAL ESPECIAL À POPULAÇÃO EM SITUAÇÃO DE RUA</v>
          </cell>
          <cell r="AH1300">
            <v>72119.320000000007</v>
          </cell>
        </row>
        <row r="1301">
          <cell r="A1301" t="str">
            <v>492/2013 DOC 05/09/2013</v>
          </cell>
          <cell r="B1301" t="str">
            <v>2013.0.225.967.5</v>
          </cell>
          <cell r="C1301" t="str">
            <v>adaptado doc 13/07/2018 // 31/10/18 EDITAL 468/2018   6024.2018.0009412-1</v>
          </cell>
          <cell r="D1301" t="str">
            <v>SÉ</v>
          </cell>
          <cell r="G1301" t="str">
            <v>570/SMADS/2013</v>
          </cell>
          <cell r="K1301" t="str">
            <v>SOCIEDADE AMIGA E ESPORTIVA DO JARDIM COPACABANA</v>
          </cell>
          <cell r="L1301" t="str">
            <v>52.168.804/0001-06</v>
          </cell>
          <cell r="M1301" t="str">
            <v>SERVIÇO ESPECIALIZADO DE ABORDAGEM SOCIAL ÀS PESSOAS EM SITUAÇÃO DE RUA - SEAS II</v>
          </cell>
          <cell r="N1301" t="str">
            <v>SEAS SANTA CECILIA</v>
          </cell>
          <cell r="Y1301">
            <v>600</v>
          </cell>
          <cell r="AC1301">
            <v>41640</v>
          </cell>
          <cell r="AD1301">
            <v>43465</v>
          </cell>
          <cell r="AE1301">
            <v>41638</v>
          </cell>
          <cell r="AG1301" t="str">
            <v>93.10.08.244.3023.4308.3.3.50.39.00.0X - PROTEÇÃO SOCIAL ESPECIAL À POPULAÇÃO EM SITUAÇÃO DE RUA</v>
          </cell>
          <cell r="AH1301">
            <v>132390.85000000003</v>
          </cell>
        </row>
        <row r="1302">
          <cell r="A1302" t="str">
            <v>490/2013 DOC 05/09/2013</v>
          </cell>
          <cell r="B1302" t="str">
            <v>2013.0.225.963.2</v>
          </cell>
          <cell r="C1302" t="str">
            <v>adaptado doc 23/06/2018 //DOC 24/10/2018 EDITAL 451/SMADS/2018   6024.2018.0009065-7</v>
          </cell>
          <cell r="D1302" t="str">
            <v>SÉ</v>
          </cell>
          <cell r="G1302" t="str">
            <v>016/SMADS/2014</v>
          </cell>
          <cell r="K1302" t="str">
            <v>SOCIEDADE AMIGA E ESPORTIVA DO JARDIM COPACABANA</v>
          </cell>
          <cell r="L1302" t="str">
            <v>52.168.804/0001-06</v>
          </cell>
          <cell r="M1302" t="str">
            <v>SERVIÇO ESPECIALIZADO DE ABORDAGEM SOCIAL ÀS PESSOAS EM SITUAÇÃO DE RUA - SEAS II</v>
          </cell>
          <cell r="Y1302">
            <v>300</v>
          </cell>
          <cell r="AC1302">
            <v>41671</v>
          </cell>
          <cell r="AD1302">
            <v>43496</v>
          </cell>
          <cell r="AE1302">
            <v>41670</v>
          </cell>
          <cell r="AG1302" t="str">
            <v>93.10.08.244.3023.4308.3.3.50.39.00.0X - PROTEÇÃO SOCIAL ESPECIAL À POPULAÇÃO EM SITUAÇÃO DE RUA</v>
          </cell>
          <cell r="AH1302">
            <v>87133.32</v>
          </cell>
        </row>
        <row r="1303">
          <cell r="A1303" t="str">
            <v>Edital 307/2018 doc 30/06/2018</v>
          </cell>
          <cell r="B1303" t="str">
            <v xml:space="preserve">6024.2018/0004830-8 </v>
          </cell>
          <cell r="C1303" t="str">
            <v xml:space="preserve">ANTERIOR 2013.0.194.245.2 </v>
          </cell>
          <cell r="D1303" t="str">
            <v>CL</v>
          </cell>
          <cell r="G1303" t="str">
            <v>550/SMADS/2018</v>
          </cell>
          <cell r="K1303" t="str">
            <v>SOCIEDADE AMIGA E ESPORTIVA DO JARDIM COPACABANA</v>
          </cell>
          <cell r="L1303" t="str">
            <v>52.168.804/0001-06</v>
          </cell>
          <cell r="M1303" t="str">
            <v>SERVIÇO ESPECIALIZADO DE ABORDAGEM SOCIAL ÀS PESSOAS EM SITUAÇÃO DE RUA - SEAS MISTO</v>
          </cell>
          <cell r="N1303" t="str">
            <v>SEAS MISTO CAMPO LIMPO</v>
          </cell>
          <cell r="Y1303">
            <v>150</v>
          </cell>
          <cell r="AC1303">
            <v>41579</v>
          </cell>
          <cell r="AD1303">
            <v>45230</v>
          </cell>
          <cell r="AE1303">
            <v>43418</v>
          </cell>
          <cell r="AG1303" t="str">
            <v>93.10.08.244.3023.4308.3.3.50.39.00.0X - PROTEÇÃO SOCIAL ESPECIAL À POPULAÇÃO EM SITUAÇÃO DE RUA</v>
          </cell>
          <cell r="AH1303">
            <v>75034.559999999998</v>
          </cell>
        </row>
        <row r="1304">
          <cell r="A1304" t="str">
            <v>187/2014 DOC 02/10/2014</v>
          </cell>
          <cell r="B1304" t="str">
            <v>2014.0.273.061.2</v>
          </cell>
          <cell r="D1304" t="str">
            <v>JÁ</v>
          </cell>
          <cell r="G1304" t="str">
            <v>194/SMADS/2014</v>
          </cell>
          <cell r="K1304" t="str">
            <v>INSTITUTO SOCIAL SANTA LÚCIA</v>
          </cell>
          <cell r="L1304" t="str">
            <v>03.841.493/0001-80</v>
          </cell>
          <cell r="M1304" t="str">
            <v>SERVIÇO ESPECIALIZADO DE ABORDAGEM SOCIAL ÀS PESSOAS EM SITUAÇÃO DE RUA - SEAS MISTO</v>
          </cell>
          <cell r="Y1304">
            <v>140</v>
          </cell>
          <cell r="AC1304">
            <v>41940</v>
          </cell>
          <cell r="AD1304">
            <v>43765</v>
          </cell>
          <cell r="AE1304">
            <v>41940</v>
          </cell>
          <cell r="AG1304" t="str">
            <v>93.10.08.244.3023.4308.3.3.50.39.00.0X - PROTEÇÃO SOCIAL ESPECIAL À POPULAÇÃO EM SITUAÇÃO DE RUA</v>
          </cell>
          <cell r="AH1304">
            <v>76872.040000000008</v>
          </cell>
        </row>
        <row r="1305">
          <cell r="A1305" t="str">
            <v>195/2014 DOC 19/11/2014</v>
          </cell>
          <cell r="B1305" t="str">
            <v>2014.0.315.276.0</v>
          </cell>
          <cell r="C1305" t="str">
            <v>adaptado doc 06/02/2018</v>
          </cell>
          <cell r="D1305" t="str">
            <v>IP</v>
          </cell>
          <cell r="G1305" t="str">
            <v>142/SMADS/2015</v>
          </cell>
          <cell r="K1305" t="str">
            <v>INSTITUTO SOCIAL SANTA LÚCIA</v>
          </cell>
          <cell r="L1305" t="str">
            <v>03.841.493/0001-80</v>
          </cell>
          <cell r="M1305" t="str">
            <v>SERVIÇO ESPECIALIZADO DE ABORDAGEM SOCIAL ÀS PESSOAS EM SITUAÇÃO DE RUA - SEAS MISTO</v>
          </cell>
          <cell r="N1305" t="str">
            <v>SEAS IPIRANGA</v>
          </cell>
          <cell r="Y1305">
            <v>140</v>
          </cell>
          <cell r="AC1305">
            <v>42205</v>
          </cell>
          <cell r="AD1305">
            <v>44031</v>
          </cell>
          <cell r="AE1305">
            <v>42205</v>
          </cell>
          <cell r="AG1305" t="str">
            <v>93.10.08.244.3023.4308.3.3.50.39.00.0X - PROTEÇÃO SOCIAL ESPECIAL À POPULAÇÃO EM SITUAÇÃO DE RUA</v>
          </cell>
          <cell r="AH1305">
            <v>72028.02</v>
          </cell>
        </row>
        <row r="1306">
          <cell r="A1306" t="str">
            <v>044/2014 DOC 19/03/2014</v>
          </cell>
          <cell r="B1306" t="str">
            <v>2014.0.063.247.8</v>
          </cell>
          <cell r="D1306" t="str">
            <v>CS</v>
          </cell>
          <cell r="G1306" t="str">
            <v>098/SMADS/2014</v>
          </cell>
          <cell r="K1306" t="str">
            <v>INSTITUTO SOCIAL SANTA LÚCIA</v>
          </cell>
          <cell r="L1306" t="str">
            <v>03.841.493/0001-80</v>
          </cell>
          <cell r="M1306" t="str">
            <v>SERVIÇO ESPECIALIZADO DE ABORDAGEM SOCIAL ÀS PESSOAS EM SITUAÇÃO DE RUA - SEAS MISTO</v>
          </cell>
          <cell r="Y1306">
            <v>150</v>
          </cell>
          <cell r="AC1306">
            <v>41821</v>
          </cell>
          <cell r="AD1306">
            <v>43646</v>
          </cell>
          <cell r="AE1306">
            <v>41810</v>
          </cell>
          <cell r="AG1306" t="str">
            <v>93.10.08.244.3023.4308.3.3.50.39.00.0X - PROTEÇÃO SOCIAL ESPECIAL À POPULAÇÃO EM SITUAÇÃO DE RUA</v>
          </cell>
          <cell r="AH1306">
            <v>70884.17</v>
          </cell>
        </row>
        <row r="1307">
          <cell r="A1307" t="str">
            <v>045/2014 DOC 20/03/2014</v>
          </cell>
          <cell r="B1307" t="str">
            <v>2014.0.074.648.1</v>
          </cell>
          <cell r="C1307" t="str">
            <v>adaptado doc 11/04/2018</v>
          </cell>
          <cell r="D1307" t="str">
            <v>AD</v>
          </cell>
          <cell r="G1307" t="str">
            <v>103/SMADS/2014</v>
          </cell>
          <cell r="K1307" t="str">
            <v>INSTITUTO SOCIAL SANTA LÚCIA</v>
          </cell>
          <cell r="L1307" t="str">
            <v>03.841.493/0001-80</v>
          </cell>
          <cell r="M1307" t="str">
            <v>SERVIÇO ESPECIALIZADO DE ABORDAGEM SOCIAL ÀS PESSOAS EM SITUAÇÃO DE RUA - SEAS MISTO</v>
          </cell>
          <cell r="Y1307">
            <v>150</v>
          </cell>
          <cell r="AC1307">
            <v>41821</v>
          </cell>
          <cell r="AD1307">
            <v>43646</v>
          </cell>
          <cell r="AE1307">
            <v>41821</v>
          </cell>
          <cell r="AG1307" t="str">
            <v>93.10.08.244.3023.4308.3.3.50.39.00.0X - PROTEÇÃO SOCIAL ESPECIAL À POPULAÇÃO EM SITUAÇÃO DE RUA</v>
          </cell>
          <cell r="AH1307">
            <v>74244.570000000007</v>
          </cell>
        </row>
        <row r="1308">
          <cell r="A1308" t="str">
            <v>341/2015 doc 27/11/2015</v>
          </cell>
          <cell r="B1308" t="str">
            <v>2015.0.309.150.0</v>
          </cell>
          <cell r="C1308" t="str">
            <v>ADAPTADO DOC 02/02/2018</v>
          </cell>
          <cell r="D1308" t="str">
            <v>MG</v>
          </cell>
          <cell r="G1308" t="str">
            <v>031/SMADS/2016</v>
          </cell>
          <cell r="K1308" t="str">
            <v>INSTITUTO SOCIAL SANTA LÚCIA</v>
          </cell>
          <cell r="L1308" t="str">
            <v>03.841.493/0001-80</v>
          </cell>
          <cell r="M1308" t="str">
            <v>SERVIÇO ESPECIALIZADO DE ABORDAGEM SOCIAL ÀS PESSOAS EM SITUAÇÃO DE RUA - SEAS MISTO</v>
          </cell>
          <cell r="Y1308">
            <v>140</v>
          </cell>
          <cell r="AC1308">
            <v>42430</v>
          </cell>
          <cell r="AD1308">
            <v>44255</v>
          </cell>
          <cell r="AE1308">
            <v>42430</v>
          </cell>
          <cell r="AG1308" t="str">
            <v>93.10.08.244.3023.4308.3.3.50.39.00.0X - PROTEÇÃO SOCIAL ESPECIAL À POPULAÇÃO EM SITUAÇÃO DE RUA</v>
          </cell>
          <cell r="AH1308">
            <v>87323.219999999987</v>
          </cell>
        </row>
        <row r="1309">
          <cell r="A1309" t="str">
            <v xml:space="preserve"> edital 322/2018 doc 13/07/2018</v>
          </cell>
          <cell r="B1309" t="str">
            <v>6024.2018/0005633-5</v>
          </cell>
          <cell r="C1309" t="str">
            <v>ANTES ERA LOCADO PELA ORGANIZAÇÃO COM REPASSE DE RECURSOS POR SMADS</v>
          </cell>
          <cell r="D1309" t="str">
            <v>SÉ</v>
          </cell>
          <cell r="G1309" t="str">
            <v>525/SMADS/2018</v>
          </cell>
          <cell r="K1309" t="str">
            <v>INSTITUTO FOMENTANDO REDES E EMPREENDEDORISMO SOCIAL</v>
          </cell>
          <cell r="L1309" t="str">
            <v>10.589.848/0001-51</v>
          </cell>
          <cell r="M1309" t="str">
            <v>SERVIÇO ESPECIALIZADO DE ABORDAGEM SOCIAL ÀS PESSOAS EM SITUAÇÃO DE RUA - Serviço Especializado de Abordagem a Adultos em Situação de Rua - SEAS II</v>
          </cell>
          <cell r="N1309" t="str">
            <v>SEAS SÉ INFOREDES</v>
          </cell>
          <cell r="Y1309">
            <v>1200</v>
          </cell>
          <cell r="AC1309">
            <v>43376</v>
          </cell>
          <cell r="AD1309">
            <v>45201</v>
          </cell>
          <cell r="AE1309">
            <v>43395</v>
          </cell>
          <cell r="AG1309" t="str">
            <v>93.10.08.244.3023.4308.3.3.50.39.00.0X - PROTEÇÃO SOCIAL ESPECIAL À POPULAÇÃO EM SITUAÇÃO DE RUA</v>
          </cell>
          <cell r="AH1309">
            <v>219530.45</v>
          </cell>
        </row>
        <row r="1310">
          <cell r="A1310" t="str">
            <v>549/2013 DOC 09/10/2013</v>
          </cell>
          <cell r="B1310" t="str">
            <v>2013.0.258.345.6</v>
          </cell>
          <cell r="C1310" t="str">
            <v xml:space="preserve">adaptação doc 14/08/2018   //  DOC 12/10/18 Edital 418/SMADS/2018    6024.2018.0008185-2     </v>
          </cell>
          <cell r="D1310" t="str">
            <v>SÉ</v>
          </cell>
          <cell r="G1310" t="str">
            <v>013/SMADS/2014</v>
          </cell>
          <cell r="K1310" t="str">
            <v>ASSOCIAÇÃO COMUNITÁRIA SÃO MATEUS - ASCOM</v>
          </cell>
          <cell r="L1310" t="str">
            <v>02.620.604/0005-90</v>
          </cell>
          <cell r="M1310" t="str">
            <v>SERVIÇO ESPECIALIZADO DE ABORDAGEM SOCIAL ÀS PESSOAS EM SITUAÇÃO DE RUA - SEAS II</v>
          </cell>
          <cell r="N1310" t="str">
            <v>SEAS LIBERDADE / CAMBUCI</v>
          </cell>
          <cell r="Y1310">
            <v>600</v>
          </cell>
          <cell r="AC1310">
            <v>41656</v>
          </cell>
          <cell r="AD1310">
            <v>43481</v>
          </cell>
          <cell r="AE1310">
            <v>41656</v>
          </cell>
          <cell r="AG1310" t="str">
            <v>93.10.08.244.3023.4308.3.3.50.39.00.0X - PROTEÇÃO SOCIAL ESPECIAL À POPULAÇÃO EM SITUAÇÃO DE RUA</v>
          </cell>
          <cell r="AH1310">
            <v>150203.43</v>
          </cell>
        </row>
        <row r="1311">
          <cell r="A1311" t="str">
            <v>493/2013 DOC 05/09/2013</v>
          </cell>
          <cell r="B1311" t="str">
            <v>2013.0.206.596.0</v>
          </cell>
          <cell r="C1311" t="str">
            <v>adaptado doc 23/06/2018</v>
          </cell>
          <cell r="D1311" t="str">
            <v>SÉ</v>
          </cell>
          <cell r="G1311" t="str">
            <v>042/SMADS/2014</v>
          </cell>
          <cell r="K1311" t="str">
            <v>SOCIEDADE AMIGA E ESPORTIVA DO JARDIM COPACABANA</v>
          </cell>
          <cell r="L1311" t="str">
            <v>52.168.804/0001-06</v>
          </cell>
          <cell r="M1311" t="str">
            <v>SERVIÇO ESPECIALIZADO DE ABORDAGEM SOCIAL ÀS PESSOAS EM SITUAÇÃO DE RUA - SEAS II</v>
          </cell>
          <cell r="Y1311">
            <v>600</v>
          </cell>
          <cell r="AC1311">
            <v>41682</v>
          </cell>
          <cell r="AD1311">
            <v>43507</v>
          </cell>
          <cell r="AE1311">
            <v>41682</v>
          </cell>
          <cell r="AG1311" t="str">
            <v>93.10.08.244.3023.4308.3.3.50.39.00.0X - PROTEÇÃO SOCIAL ESPECIAL À POPULAÇÃO EM SITUAÇÃO DE RUA</v>
          </cell>
          <cell r="AH1311">
            <v>132042.46000000002</v>
          </cell>
        </row>
        <row r="1313">
          <cell r="A1313" t="str">
            <v>190/2015 doc 09/06/2015</v>
          </cell>
          <cell r="B1313" t="str">
            <v>2015.0.140.657.0</v>
          </cell>
          <cell r="C1313" t="str">
            <v xml:space="preserve">adaptado doc 20/02/2018 adaptado doc 23/06/2018
</v>
          </cell>
          <cell r="D1313" t="str">
            <v>SÉ</v>
          </cell>
          <cell r="G1313" t="str">
            <v>190/SMADS/2015</v>
          </cell>
          <cell r="K1313" t="str">
            <v>SOCIEDADE AMIGA E ESPORTIVA DO JARDIM COPACABANA</v>
          </cell>
          <cell r="L1313" t="str">
            <v>52.168.804/0001-06</v>
          </cell>
          <cell r="M1313" t="str">
            <v>SERVIÇO ESPECIALIZADO DE ABORDAGEM SOCIAL ÀS PESSOAS NA RUA E EM SITUAÇÃO DE RUA QUE FAZEM USO DAS RUAS PARA O CONSUMO ABUSIVO DE SUBSTÂNCIAS PSICOATIVAS EM CENAS DE USO - SEAS MODALIDADE 4</v>
          </cell>
          <cell r="N1313" t="str">
            <v>SEAS 4 - SANTA CECÍLIA - SAS SÉ</v>
          </cell>
          <cell r="Y1313">
            <v>1000</v>
          </cell>
          <cell r="AC1313">
            <v>42297</v>
          </cell>
          <cell r="AD1313">
            <v>44123</v>
          </cell>
          <cell r="AE1313">
            <v>42297</v>
          </cell>
          <cell r="AG1313" t="str">
            <v>93.10.08.244.3023.4308.3.3.50.39.00.0X - PROTEÇÃO SOCIAL ESPECIAL À POPULAÇÃO EM SITUAÇÃO DE RUA</v>
          </cell>
          <cell r="AH1313">
            <v>353260.52999999997</v>
          </cell>
        </row>
        <row r="1314">
          <cell r="A1314" t="str">
            <v>191/2015 DOC 09/06/2015</v>
          </cell>
          <cell r="B1314" t="str">
            <v>2015.0.142.301.7</v>
          </cell>
          <cell r="C1314" t="str">
            <v>ADAPTADO DOC 02/02/2018</v>
          </cell>
          <cell r="D1314" t="str">
            <v>ST</v>
          </cell>
          <cell r="G1314" t="str">
            <v>168/SMADS/2015</v>
          </cell>
          <cell r="K1314" t="str">
            <v>INSTITUTO SOCIAL SANTA LÚCIA</v>
          </cell>
          <cell r="L1314" t="str">
            <v>03.841.493/0001-80</v>
          </cell>
          <cell r="M1314" t="str">
            <v>SERVIÇO ESPECIALIZADO DE ABORDAGEM SOCIAL ÀS PESSOAS NA RUA E EM SITUAÇÃO DE RUA QUE FAZEM USO DAS RUAS PARA O CONSUMO ABUSIVO DE SUBSTÂNCIAS PSICOATIVAS EM CENAS DE USO - SEAS MODALIDADE 4</v>
          </cell>
          <cell r="N1314" t="str">
            <v>SEAS 4 - SANTANA / TUCURUVI</v>
          </cell>
          <cell r="Y1314">
            <v>100</v>
          </cell>
          <cell r="AC1314">
            <v>42205</v>
          </cell>
          <cell r="AD1314">
            <v>44031</v>
          </cell>
          <cell r="AE1314">
            <v>42205</v>
          </cell>
          <cell r="AG1314" t="str">
            <v>93.10.08.244.3023.4308.3.3.50.39.00.0X - PROTEÇÃO SOCIAL ESPECIAL À POPULAÇÃO EM SITUAÇÃO DE RUA</v>
          </cell>
          <cell r="AH1314">
            <v>48525.32</v>
          </cell>
        </row>
        <row r="1315">
          <cell r="A1315" t="str">
            <v>185/2015 DOC 09/06/2015</v>
          </cell>
          <cell r="B1315" t="str">
            <v>2015.0.141.381.0</v>
          </cell>
          <cell r="C1315" t="str">
            <v>ADAPTADO DOC 17/02/2018</v>
          </cell>
          <cell r="D1315" t="str">
            <v>CT</v>
          </cell>
          <cell r="G1315" t="str">
            <v>173/SMADS/2015</v>
          </cell>
          <cell r="K1315" t="str">
            <v>CRDC - CENTRO DE RECREAÇÃO E DESENVOLVIMENTO DA CRIANÇA ESPECIAL</v>
          </cell>
          <cell r="L1315" t="str">
            <v>07.396.491/0001-80</v>
          </cell>
          <cell r="M1315" t="str">
            <v>SERVIÇO ESPECIALIZADO DE ABORDAGEM SOCIAL ÀS PESSOAS NA RUA E EM SITUAÇÃO DE RUA QUE FAZEM USO DAS RUAS PARA O CONSUMO ABUSIVO DE SUBSTÂNCIAS PSICOATIVAS EM CENAS DE USO - SEAS MODALIDADE 4</v>
          </cell>
          <cell r="N1315" t="str">
            <v>SEAS 4 - CIDADE TIRADENTES</v>
          </cell>
          <cell r="Y1315">
            <v>100</v>
          </cell>
          <cell r="AC1315">
            <v>42205</v>
          </cell>
          <cell r="AD1315">
            <v>44031</v>
          </cell>
          <cell r="AE1315">
            <v>42205</v>
          </cell>
          <cell r="AG1315" t="str">
            <v>93.10.08.244.3023.4308.3.3.50.39.00.0X - PROTEÇÃO SOCIAL ESPECIAL À POPULAÇÃO EM SITUAÇÃO DE RUA</v>
          </cell>
          <cell r="AH1315">
            <v>53170.27</v>
          </cell>
        </row>
        <row r="1316">
          <cell r="A1316" t="str">
            <v>188/2015 DOC 23/05/2015</v>
          </cell>
          <cell r="B1316" t="str">
            <v>2015.0.139.484.0</v>
          </cell>
          <cell r="C1316" t="str">
            <v>adaptado doc 03/03/2018 // 23/10/18 EXTRATO - ADITAMENTO 002/2018, REDUÇÃO DO VALOR MENSAL DE4.644,95, REF. ISENÇÃO DE ENCARGOS, A PARTIR DE 01/10/2018, TOTALIZANDO REPASSE 48.525,32</v>
          </cell>
          <cell r="D1316" t="str">
            <v>MB</v>
          </cell>
          <cell r="G1316" t="str">
            <v>171/SMADS/2015</v>
          </cell>
          <cell r="K1316" t="str">
            <v>INSTITUTO FOMENTANDO REDES E EMPREENDEDORISMO SOCIAL</v>
          </cell>
          <cell r="L1316" t="str">
            <v>10.589.848/0001-51</v>
          </cell>
          <cell r="M1316" t="str">
            <v>SERVIÇO ESPECIALIZADO DE ABORDAGEM SOCIAL ÀS PESSOAS NA RUA E EM SITUAÇÃO DE RUA QUE FAZEM USO DAS RUAS PARA O CONSUMO ABUSIVO DE SUBSTÂNCIAS PSICOATIVAS EM CENAS DE USO - SEAS MODALIDADE 4</v>
          </cell>
          <cell r="N1316" t="str">
            <v>SEAS 4 - M'BOI MIRIM</v>
          </cell>
          <cell r="Y1316">
            <v>100</v>
          </cell>
          <cell r="AC1316">
            <v>42205</v>
          </cell>
          <cell r="AD1316">
            <v>44031</v>
          </cell>
          <cell r="AE1316">
            <v>42205</v>
          </cell>
          <cell r="AG1316" t="str">
            <v>93.10.08.244.3023.4308.3.3.50.39.00.0X - PROTEÇÃO SOCIAL ESPECIAL À POPULAÇÃO EM SITUAÇÃO DE RUA</v>
          </cell>
          <cell r="AH1316">
            <v>48525.32</v>
          </cell>
        </row>
        <row r="1317">
          <cell r="A1317" t="str">
            <v>111/2016 DOC 11/06/2016 E 18/06/2016</v>
          </cell>
          <cell r="B1317" t="str">
            <v>2016.0.128.640.2</v>
          </cell>
          <cell r="C1317" t="str">
            <v>ADAPTADO 09/02/2018 // 16/10/2018 EXTRATO - ADITAMENTO 002/2018, REDUÇÃO DO VALOR MENSAL DE4.644,95, REF. ISENÇÃO DE ENCARGOS, A PARTIR DE 01/10/2018, TOTALIZANDO REPASSE 48.525,32</v>
          </cell>
          <cell r="D1317" t="str">
            <v>VM</v>
          </cell>
          <cell r="G1317" t="str">
            <v>127/SMADS/2016</v>
          </cell>
          <cell r="K1317" t="str">
            <v>INSTITUTO FOMENTANDO REDES E EMPREENDEDORISMO SOCIAL</v>
          </cell>
          <cell r="L1317" t="str">
            <v>10.589.848/0001-51</v>
          </cell>
          <cell r="M1317" t="str">
            <v>SERVIÇO ESPECIALIZADO DE ABORDAGEM SOCIAL ÀS PESSOAS NA RUA E EM SITUAÇÃO DE RUA QUE FAZEM USO DAS RUAS PARA O CONSUMO ABUSIVO DE SUBSTÂNCIAS PSICOATIVAS EM CENAS DE USO - SEAS MODALIDADE 4</v>
          </cell>
          <cell r="N1317" t="str">
            <v>SEAS 4 - VILA MARIANA</v>
          </cell>
          <cell r="Y1317">
            <v>100</v>
          </cell>
          <cell r="AC1317">
            <v>42571</v>
          </cell>
          <cell r="AD1317">
            <v>44396</v>
          </cell>
          <cell r="AE1317">
            <v>42571</v>
          </cell>
          <cell r="AG1317" t="str">
            <v>93.10.08.244.3023.4308.3.3.50.39.00.0X - PROTEÇÃO SOCIAL ESPECIAL À POPULAÇÃO EM SITUAÇÃO DE RUA</v>
          </cell>
          <cell r="AH1317">
            <v>48525.32</v>
          </cell>
        </row>
        <row r="1318">
          <cell r="A1318" t="str">
            <v>100/2016 DOC 04/07/2016</v>
          </cell>
          <cell r="B1318" t="str">
            <v>2016.0.117.353.5</v>
          </cell>
          <cell r="C1318" t="str">
            <v>ADAPTADO DOC 02/02/2018</v>
          </cell>
          <cell r="D1318" t="str">
            <v>LA</v>
          </cell>
          <cell r="G1318" t="str">
            <v>128/SMADS/2016</v>
          </cell>
          <cell r="K1318" t="str">
            <v>ASSOCIAÇÃO COMUNITÁRIA SÃO MATEUS - ASCOM</v>
          </cell>
          <cell r="L1318" t="str">
            <v>02.620.604/0001-66</v>
          </cell>
          <cell r="M1318" t="str">
            <v>SERVIÇO ESPECIALIZADO DE ABORDAGEM SOCIAL ÀS PESSOAS NA RUA E EM SITUAÇÃO DE RUA QUE FAZEM USO DAS RUAS PARA O CONSUMO ABUSIVO DE SUBSTÂNCIAS PSICOATIVAS EM CENAS DE USO - SEAS MODALIDADE 4</v>
          </cell>
          <cell r="N1318" t="str">
            <v>SEAS 4 - LAPA</v>
          </cell>
          <cell r="Y1318">
            <v>100</v>
          </cell>
          <cell r="AC1318">
            <v>42571</v>
          </cell>
          <cell r="AD1318">
            <v>44396</v>
          </cell>
          <cell r="AE1318">
            <v>42571</v>
          </cell>
          <cell r="AG1318" t="str">
            <v>93.10.08.244.3023.4308.3.3.50.39.00.0X - PROTEÇÃO SOCIAL ESPECIAL À POPULAÇÃO EM SITUAÇÃO DE RUA</v>
          </cell>
          <cell r="AH1318">
            <v>53170.27</v>
          </cell>
        </row>
        <row r="1320">
          <cell r="A1320" t="str">
            <v>511/2013 DOC 28/09/2013</v>
          </cell>
          <cell r="B1320" t="str">
            <v>2013.0.258.341.3</v>
          </cell>
          <cell r="C1320" t="str">
            <v>ADAPTADO DOC 24/03/2018</v>
          </cell>
          <cell r="D1320" t="str">
            <v>SÉ</v>
          </cell>
          <cell r="G1320" t="str">
            <v>079/SMADS/2014</v>
          </cell>
          <cell r="K1320" t="str">
            <v>APOIO - ASSOCIAÇÃO DE AUXÍLIO MÚTUO DA REGIÃO LESTE</v>
          </cell>
          <cell r="L1320" t="str">
            <v>74.087.081/0001-45</v>
          </cell>
          <cell r="M1320" t="str">
            <v>SERVIÇO ESPECIALIZADO DE ABORDAGEM SOCIAL ÀS PESSOAS EM SITUAÇÃO DE RUA (400 ADULTOS)</v>
          </cell>
          <cell r="N1320" t="str">
            <v>SEAS BELA VISTA - CONSOLAÇÃO</v>
          </cell>
          <cell r="Y1320">
            <v>400</v>
          </cell>
          <cell r="AC1320">
            <v>41760</v>
          </cell>
          <cell r="AD1320">
            <v>43585</v>
          </cell>
          <cell r="AE1320">
            <v>41759</v>
          </cell>
          <cell r="AG1320" t="str">
            <v>93.10.08.244.3023.4308.3.3.50.39.00.0X - PROTEÇÃO SOCIAL ESPECIAL À POPULAÇÃO EM SITUAÇÃO DE RUA</v>
          </cell>
          <cell r="AH1320">
            <v>117319.28</v>
          </cell>
        </row>
        <row r="1321">
          <cell r="A1321" t="str">
            <v>edital 222/2018 doc 09/05/2018</v>
          </cell>
          <cell r="B1321" t="str">
            <v>6024.2018/0002924-9</v>
          </cell>
          <cell r="C1321" t="str">
            <v xml:space="preserve"> </v>
          </cell>
          <cell r="D1321" t="str">
            <v>SÉ</v>
          </cell>
          <cell r="G1321" t="str">
            <v>451/SMADS/2018</v>
          </cell>
          <cell r="K1321" t="str">
            <v>ASSOCIAÇÃO COMUNITÁRIA SÃO MATEUS - ASCOM</v>
          </cell>
          <cell r="L1321" t="str">
            <v>02.620.604/0001-66</v>
          </cell>
          <cell r="M1321" t="str">
            <v>SERVIÇO ESPECIALIZADO DE ABORDAGEM SOCIAL ÀS PESSOAS EM SITUAÇÃO DE RUA - SERVIÇO ESPECIALIZADO DE ABORDAGEM ÀS CRIANÇAS E ADOLESCENTES EM SITUAÇÃO DE RUA - SEAS I</v>
          </cell>
          <cell r="N1321" t="str">
            <v>SEAS SÉ CRIANÇA E ADOLESCENTE</v>
          </cell>
          <cell r="Y1321">
            <v>200</v>
          </cell>
          <cell r="AC1321">
            <v>43344</v>
          </cell>
          <cell r="AD1321">
            <v>45169</v>
          </cell>
          <cell r="AE1321">
            <v>43355</v>
          </cell>
          <cell r="AG1321" t="str">
            <v>93.10.08.244.3023.4308.3.3.50.39.00.0X - PROTEÇÃO SOCIAL ESPECIAL À POPULAÇÃO EM SITUAÇÃO DE RUA</v>
          </cell>
          <cell r="AH1321">
            <v>86202.78</v>
          </cell>
        </row>
        <row r="1322">
          <cell r="A1322" t="str">
            <v>489/2013 doc 05/09/2013</v>
          </cell>
          <cell r="B1322" t="str">
            <v>2013.0.206.606.0</v>
          </cell>
          <cell r="C1322" t="str">
            <v>6024.2018/0006311-0 Edital 337/2018 doc 01/08/2018 // emergencial 6024.2018/0010110-1</v>
          </cell>
          <cell r="D1322" t="str">
            <v>SÉ</v>
          </cell>
          <cell r="G1322" t="str">
            <v>544/SMADS/2013</v>
          </cell>
          <cell r="K1322" t="str">
            <v>ASSOCIAÇÃO COMUNITÁRIA SÃO MATEUS - ASCOM</v>
          </cell>
          <cell r="L1322" t="str">
            <v>02.620.604/0002-47</v>
          </cell>
          <cell r="M1322" t="str">
            <v>SERVIÇO ESPECIALIZADO DE ABORDAGEM SOCIAL ÀS PESSOAS EM SITUAÇÃO DE RUA (400 ADULTOS)</v>
          </cell>
          <cell r="Y1322">
            <v>400</v>
          </cell>
          <cell r="AC1322">
            <v>41589</v>
          </cell>
          <cell r="AD1322">
            <v>43414</v>
          </cell>
          <cell r="AE1322">
            <v>41589</v>
          </cell>
          <cell r="AG1322" t="str">
            <v>93.10.08.244.3023.4308.3.3.50.39.00.0X - PROTEÇÃO SOCIAL ESPECIAL À POPULAÇÃO EM SITUAÇÃO DE RUA</v>
          </cell>
          <cell r="AH1322">
            <v>127925.97</v>
          </cell>
        </row>
        <row r="1323">
          <cell r="A1323" t="str">
            <v>339/2015 DOC 25/11/2015</v>
          </cell>
          <cell r="B1323" t="str">
            <v>2015.0.307.618.7</v>
          </cell>
          <cell r="C1323" t="str">
            <v>adaptado doc 16/02/2018</v>
          </cell>
          <cell r="D1323" t="str">
            <v>CV</v>
          </cell>
          <cell r="G1323" t="str">
            <v>028/SMADS/2016</v>
          </cell>
          <cell r="K1323" t="str">
            <v>INSTITUTO SOCIAL SANTA LÚCIA</v>
          </cell>
          <cell r="L1323" t="str">
            <v>03.841.493/0001-80</v>
          </cell>
          <cell r="M1323" t="str">
            <v>SERVIÇO ESPECIALIZADO DE ABORDAGEM SOCIAL ÀS PESSOAS EM SITUAÇÃO DE RUA (40 crianças e 100 adultos)</v>
          </cell>
          <cell r="N1323" t="str">
            <v>SEAS CASA VERDE</v>
          </cell>
          <cell r="Y1323">
            <v>140</v>
          </cell>
          <cell r="AC1323">
            <v>42428</v>
          </cell>
          <cell r="AD1323">
            <v>44254</v>
          </cell>
          <cell r="AE1323">
            <v>42426</v>
          </cell>
          <cell r="AG1323" t="str">
            <v>93.10.08.244.3023.4308.3.3.50.39.00.0X - PROTEÇÃO SOCIAL ESPECIAL À POPULAÇÃO EM SITUAÇÃO DE RUA</v>
          </cell>
          <cell r="AH1323">
            <v>87119.62</v>
          </cell>
        </row>
        <row r="1324">
          <cell r="A1324" t="str">
            <v>edital 049/2018 doc 25/01/2018</v>
          </cell>
          <cell r="B1324" t="str">
            <v>6024.2018-0000126-3</v>
          </cell>
          <cell r="C1324" t="str">
            <v xml:space="preserve"> </v>
          </cell>
          <cell r="D1324" t="str">
            <v>AF</v>
          </cell>
          <cell r="G1324" t="str">
            <v>165/SMADS/2018</v>
          </cell>
          <cell r="K1324" t="str">
            <v>APOIO - ASSOCIAÇÃO DE AUXÍLIO MÚTUO DA REGIÃO LESTE</v>
          </cell>
          <cell r="L1324" t="str">
            <v>74.087.081/0001-45</v>
          </cell>
          <cell r="M1324" t="str">
            <v>SERVIÇO ESPECIALIZADO DE ABORDAGEM SOCIAL ÀS PESSOAS EM SITUAÇÃO DE RUA -  SERVIÇO ESPECIALIZADO DE ABORDAGEM ÀS CRIANÇAS E ADOLESCENTES E ADULTOS EM SITUAÇÃO DE RUA</v>
          </cell>
          <cell r="Y1324">
            <v>150</v>
          </cell>
          <cell r="AC1324">
            <v>43206</v>
          </cell>
          <cell r="AD1324">
            <v>45031</v>
          </cell>
          <cell r="AE1324">
            <v>43214</v>
          </cell>
          <cell r="AG1324" t="str">
            <v>93.10.08.244.3023.4308.3.3.50.39.00.0X - PROTEÇÃO SOCIAL ESPECIAL À POPULAÇÃO EM SITUAÇÃO DE RUA</v>
          </cell>
          <cell r="AH1324">
            <v>72937.86</v>
          </cell>
        </row>
        <row r="1325">
          <cell r="A1325" t="str">
            <v>090/2016 DOC 14/05/2016</v>
          </cell>
          <cell r="B1325" t="str">
            <v>2016.0.100.532.2</v>
          </cell>
          <cell r="C1325" t="str">
            <v>adaptado doc 06/02/2018</v>
          </cell>
          <cell r="D1325" t="str">
            <v>IQ</v>
          </cell>
          <cell r="G1325" t="str">
            <v>129/SMADS/2016</v>
          </cell>
          <cell r="K1325" t="str">
            <v>INSTITUTO SOCIAL SANTA LÚCIA</v>
          </cell>
          <cell r="L1325" t="str">
            <v>03.841.493/0001-80</v>
          </cell>
          <cell r="M1325" t="str">
            <v>SERVIÇO ESPECIALIZADO DE ABORDAGEM SOCIAL ÀS PESSOAS EM SITUAÇÃO DE RUA (60 crianças e 160 adultos)</v>
          </cell>
          <cell r="N1325" t="str">
            <v>SEAS ITAQUERA</v>
          </cell>
          <cell r="Y1325">
            <v>160</v>
          </cell>
          <cell r="AC1325">
            <v>42573</v>
          </cell>
          <cell r="AD1325">
            <v>44398</v>
          </cell>
          <cell r="AE1325">
            <v>42573</v>
          </cell>
          <cell r="AG1325" t="str">
            <v>93.10.08.244.3023.4308.3.3.50.39.00.0X - PROTEÇÃO SOCIAL ESPECIAL À POPULAÇÃO EM SITUAÇÃO DE RUA</v>
          </cell>
          <cell r="AH1325">
            <v>79157.97</v>
          </cell>
        </row>
        <row r="1326">
          <cell r="A1326" t="str">
            <v xml:space="preserve">083/2016 DOC </v>
          </cell>
          <cell r="B1326" t="str">
            <v>2016.0.091.142.7</v>
          </cell>
          <cell r="C1326" t="str">
            <v>adaptado doc 11/08/2018</v>
          </cell>
          <cell r="D1326" t="str">
            <v>BT</v>
          </cell>
          <cell r="G1326" t="str">
            <v>140/SMADS/2016</v>
          </cell>
          <cell r="K1326" t="str">
            <v>INSTITUTO SOCIAL SANTA LÚCIA</v>
          </cell>
          <cell r="L1326" t="str">
            <v>03.841.493/0001-80</v>
          </cell>
          <cell r="M1326" t="str">
            <v>SERVIÇO ESPECIALIZADO DE ABORDAGEM SOCIAL ÀS PESSOAS EM SITUAÇÃO DE RUA (40 crianças e 100 adultos)</v>
          </cell>
          <cell r="Y1326">
            <v>140</v>
          </cell>
          <cell r="AC1326">
            <v>42606</v>
          </cell>
          <cell r="AD1326">
            <v>43519</v>
          </cell>
          <cell r="AE1326">
            <v>42606</v>
          </cell>
          <cell r="AG1326" t="str">
            <v>93.10.08.244.3023.4308.3.3.50.39.00.0X - PROTEÇÃO SOCIAL ESPECIAL À POPULAÇÃO EM SITUAÇÃO DE RUA</v>
          </cell>
          <cell r="AH1326">
            <v>87430.359999999986</v>
          </cell>
        </row>
        <row r="1327">
          <cell r="A1327" t="str">
            <v>106/2016 DOC 11/06/2016</v>
          </cell>
          <cell r="B1327" t="str">
            <v xml:space="preserve">2016.0.125.460.8 </v>
          </cell>
          <cell r="C1327" t="str">
            <v>adaptado doc 27/07/2018 //  30/10/18 EXTRATO - ADITAMENTO 002/2018, REDUZ O VALOR DE 1446,50 (1453,07 ALUGUEL) ACRESCE 6,57 IPTU, A PARTIR 01/10/2018</v>
          </cell>
          <cell r="D1327" t="str">
            <v>IT</v>
          </cell>
          <cell r="G1327" t="str">
            <v>141/SMADS/2016</v>
          </cell>
          <cell r="K1327" t="str">
            <v>INSTITUTO SOCIAL SANTA LÚCIA</v>
          </cell>
          <cell r="L1327" t="str">
            <v>03.841.493/0001-80</v>
          </cell>
          <cell r="M1327" t="str">
            <v>SERVIÇO ESPECIALIZADO DE ABORDAGEM SOCIAL ÀS PESSOAS EM SITUAÇÃO DE RUA: ADULTOS, CRIANÇAS E ADOLESCENTES  (80 crianças e 100 adultos)</v>
          </cell>
          <cell r="N1327" t="str">
            <v>SEAS ITAIM PAULISTA</v>
          </cell>
          <cell r="Y1327">
            <v>180</v>
          </cell>
          <cell r="AC1327">
            <v>42606</v>
          </cell>
          <cell r="AD1327">
            <v>44431</v>
          </cell>
          <cell r="AE1327">
            <v>42606</v>
          </cell>
          <cell r="AG1327" t="str">
            <v>93.10.08.244.3023.4308.3.3.50.39.00.0X - PROTEÇÃO SOCIAL ESPECIAL À POPULAÇÃO EM SITUAÇÃO DE RUA</v>
          </cell>
          <cell r="AH1327">
            <v>91152.28</v>
          </cell>
        </row>
        <row r="1328">
          <cell r="A1328" t="str">
            <v>Edital 177/2018 doc 28/03/2018</v>
          </cell>
          <cell r="B1328" t="str">
            <v>6024.2018-0001506-0</v>
          </cell>
          <cell r="C1328" t="str">
            <v xml:space="preserve"> </v>
          </cell>
          <cell r="D1328" t="str">
            <v>PI</v>
          </cell>
          <cell r="G1328" t="str">
            <v>353/SMADS/2018</v>
          </cell>
          <cell r="K1328" t="str">
            <v>INSTITUTO SOCIAL SANTA LÚCIA</v>
          </cell>
          <cell r="L1328" t="str">
            <v>03.841.493/0001-80</v>
          </cell>
          <cell r="M1328" t="str">
            <v>SERVIÇO ESPECIALIZADO DE ABORDAGEM SOCIAL ÀS PESSOAS EM SITUAÇÃO DE RUA - CRIANÇAS e ADOLESCENTES</v>
          </cell>
          <cell r="Y1328">
            <v>160</v>
          </cell>
          <cell r="AC1328">
            <v>43296</v>
          </cell>
          <cell r="AD1328">
            <v>45121</v>
          </cell>
          <cell r="AE1328">
            <v>43313</v>
          </cell>
          <cell r="AG1328" t="str">
            <v>93.10.08.244.3023.4308.3.3.50.39.00.0X - PROTEÇÃO SOCIAL ESPECIAL À POPULAÇÃO EM SITUAÇÃO DE RUA</v>
          </cell>
          <cell r="AH1328">
            <v>77478.25</v>
          </cell>
        </row>
        <row r="1329">
          <cell r="A1329" t="str">
            <v>edital 238/2018 doc 12/05/2018, republicado em 19/05/2018, retificado em 22/05/2018</v>
          </cell>
          <cell r="B1329" t="str">
            <v>6024.2018/0003000-0</v>
          </cell>
          <cell r="C1329" t="str">
            <v xml:space="preserve"> </v>
          </cell>
          <cell r="D1329" t="str">
            <v>LA</v>
          </cell>
          <cell r="G1329" t="str">
            <v>459/SMADS/2018</v>
          </cell>
          <cell r="K1329" t="str">
            <v>INSTITUTO SOCIAL SANTA LÚCIA</v>
          </cell>
          <cell r="L1329" t="str">
            <v>03.841.493/0001-80</v>
          </cell>
          <cell r="M1329" t="str">
            <v>SERVIÇO ESPECIALIZADO DE ABORDAGEM SOCIAL À ADULTOS EM SITUAÇÃO DE RUA - SEAS II</v>
          </cell>
          <cell r="N1329" t="str">
            <v>SEAS LAPA ADULTO</v>
          </cell>
          <cell r="Y1329">
            <v>300</v>
          </cell>
          <cell r="AC1329">
            <v>43344</v>
          </cell>
          <cell r="AD1329">
            <v>45169</v>
          </cell>
          <cell r="AE1329">
            <v>43353</v>
          </cell>
          <cell r="AG1329" t="str">
            <v>93.10.08.244.3023.4308.3.3.50.39.00.0X - PROTEÇÃO SOCIAL ESPECIAL À POPULAÇÃO EM SITUAÇÃO DE RUA</v>
          </cell>
          <cell r="AH1329">
            <v>75973.97</v>
          </cell>
        </row>
        <row r="1330">
          <cell r="A1330" t="str">
            <v>436/2013 DOC 22/06/2013</v>
          </cell>
          <cell r="B1330" t="str">
            <v>2013.0.153.415.0</v>
          </cell>
          <cell r="C1330" t="str">
            <v>6024.2018/0003825-6 Edital 289/2018 doc 16/06/2018         6024.2018.0008212-3 Edital 410/2018 doc 06/10/2018</v>
          </cell>
          <cell r="D1330" t="str">
            <v>LA</v>
          </cell>
          <cell r="G1330" t="str">
            <v>512/SMADS/2013</v>
          </cell>
          <cell r="K1330" t="str">
            <v>INSTITUTO SOCIAL SANTA LÚCIA</v>
          </cell>
          <cell r="L1330" t="str">
            <v>03.841.493/0001-80</v>
          </cell>
          <cell r="M1330" t="str">
            <v>SERVIÇO ESPECIALIZADO DE ABORDAGEM SOCIAL ÀS PESSOAS EM SITUAÇÃO DE RUA - CRIANÇAS E ADOLESCENTES</v>
          </cell>
          <cell r="Y1330">
            <v>80</v>
          </cell>
          <cell r="AC1330">
            <v>41557</v>
          </cell>
          <cell r="AD1330">
            <v>43562</v>
          </cell>
          <cell r="AE1330">
            <v>41557</v>
          </cell>
          <cell r="AG1330" t="str">
            <v>93.10.08.244.3023.4308.3.3.50.39.00.0X - PROTEÇÃO SOCIAL ESPECIAL À POPULAÇÃO EM SITUAÇÃO DE RUA</v>
          </cell>
          <cell r="AH1330">
            <v>54777.490000000005</v>
          </cell>
        </row>
        <row r="1331">
          <cell r="A1331" t="str">
            <v>Edital 192/2018 doc 21/04/2018</v>
          </cell>
          <cell r="B1331" t="str">
            <v>6024.2018-0001808-5</v>
          </cell>
          <cell r="C1331" t="str">
            <v xml:space="preserve"> </v>
          </cell>
          <cell r="D1331" t="str">
            <v>SA</v>
          </cell>
          <cell r="G1331" t="str">
            <v>348/SMADS/2018</v>
          </cell>
          <cell r="K1331" t="str">
            <v>INSTITUTO PILAR</v>
          </cell>
          <cell r="L1331" t="str">
            <v>05.875.060/0001-71</v>
          </cell>
          <cell r="M1331" t="str">
            <v>SERVIÇO ESPECIALIZADO DE ABORDAGEM SOCIAL ÀS PESSOAS EM SITUAÇÃO DE RUA - SEAS MISTO I E II</v>
          </cell>
          <cell r="Y1331">
            <v>460</v>
          </cell>
          <cell r="AC1331">
            <v>43286</v>
          </cell>
          <cell r="AD1331">
            <v>45111</v>
          </cell>
          <cell r="AE1331">
            <v>43297</v>
          </cell>
          <cell r="AG1331" t="str">
            <v>93.10.08.244.3023.4308.3.3.50.39.00.0X - PROTEÇÃO SOCIAL ESPECIAL À POPULAÇÃO EM SITUAÇÃO DE RUA</v>
          </cell>
          <cell r="AH1331">
            <v>146548.26</v>
          </cell>
        </row>
        <row r="1332">
          <cell r="A1332" t="str">
            <v xml:space="preserve">Edital 111/2012 DOC em 27/06/2012 </v>
          </cell>
          <cell r="B1332" t="str">
            <v>2012.0.161.987.0</v>
          </cell>
          <cell r="C1332" t="str">
            <v>6024.2018/0008090-2 Edital 379-2018 doc 03/10/2018</v>
          </cell>
          <cell r="D1332" t="str">
            <v>MO</v>
          </cell>
          <cell r="G1332" t="str">
            <v>174/SMADS/2012</v>
          </cell>
          <cell r="K1332" t="str">
            <v>INSTITUTO SOCIAL SANTA LÚCIA</v>
          </cell>
          <cell r="L1332" t="str">
            <v>03.841.493/0001-80</v>
          </cell>
          <cell r="M1332" t="str">
            <v>SERVIÇO ESPECIALIZADO DE ABORDAGEM SOCIAL ÀS PESSOAS EM SITUAÇÃO DE RUA - CRIANÇAS, ADOLESCENTES E ADULTAS</v>
          </cell>
          <cell r="N1332" t="str">
            <v>SEAS MISTO - MOOCA</v>
          </cell>
          <cell r="Y1332">
            <v>1020</v>
          </cell>
          <cell r="AC1332">
            <v>41246</v>
          </cell>
          <cell r="AD1332">
            <v>43436</v>
          </cell>
          <cell r="AE1332">
            <v>41246</v>
          </cell>
          <cell r="AG1332" t="str">
            <v>93.10.08.244.3023.4308.3.3.50.39.00.0X - PROTEÇÃO SOCIAL ESPECIAL À POPULAÇÃO EM SITUAÇÃO DE RUA</v>
          </cell>
          <cell r="AH1332">
            <v>180994.08</v>
          </cell>
        </row>
        <row r="1333">
          <cell r="A1333" t="str">
            <v>209/2014 DOC 18/12/2014</v>
          </cell>
          <cell r="B1333" t="str">
            <v>2014.0.340.425.5</v>
          </cell>
          <cell r="C1333" t="str">
            <v>ADAPTADO DOC 02/02/2018</v>
          </cell>
          <cell r="D1333" t="str">
            <v>ST</v>
          </cell>
          <cell r="G1333" t="str">
            <v>010/SMADS/2015</v>
          </cell>
          <cell r="K1333" t="str">
            <v>INSTITUTO SOCIAL SANTA LÚCIA</v>
          </cell>
          <cell r="L1333" t="str">
            <v>03.841.493/0001-80</v>
          </cell>
          <cell r="M1333" t="str">
            <v>SERVIÇO ESPECIALIZADO DE ABORDAGEM SOCIAL ÀS PESSOAS EM SITUAÇÃO DE RUA - ADULTOS</v>
          </cell>
          <cell r="N1333" t="str">
            <v>SEAS SANTANA</v>
          </cell>
          <cell r="Y1333">
            <v>300</v>
          </cell>
          <cell r="AC1333">
            <v>42063</v>
          </cell>
          <cell r="AD1333">
            <v>43888</v>
          </cell>
          <cell r="AE1333">
            <v>42062</v>
          </cell>
          <cell r="AG1333" t="str">
            <v>93.10.08.244.3023.4308.3.3.50.39.00.0X - PROTEÇÃO SOCIAL ESPECIAL À POPULAÇÃO EM SITUAÇÃO DE RUA</v>
          </cell>
          <cell r="AH1333">
            <v>84426.299999999988</v>
          </cell>
        </row>
        <row r="1334">
          <cell r="A1334" t="str">
            <v>Edital 042/2018 doc 25/01/2018</v>
          </cell>
          <cell r="B1334" t="str">
            <v>6024.2018-0000127-1</v>
          </cell>
          <cell r="C1334" t="str">
            <v xml:space="preserve"> </v>
          </cell>
          <cell r="D1334" t="str">
            <v>ST</v>
          </cell>
          <cell r="G1334" t="str">
            <v>161/SMADS/2018</v>
          </cell>
          <cell r="K1334" t="str">
            <v>INSTITUTO SOCIAL SANTA LÚCIA</v>
          </cell>
          <cell r="L1334" t="str">
            <v>03.841.493/0001-80</v>
          </cell>
          <cell r="M1334" t="str">
            <v>SERVIÇO ESPECIALIZADO DE ABORDAGEM SOCIAL ÁS PESSOAS EM SITUAÇÃO DE RUA - CRIANÇAS E ADOLESCENTES</v>
          </cell>
          <cell r="N1334" t="str">
            <v>BASE SANTANA</v>
          </cell>
          <cell r="Y1334">
            <v>180</v>
          </cell>
          <cell r="AC1334">
            <v>43207</v>
          </cell>
          <cell r="AD1334">
            <v>45032</v>
          </cell>
          <cell r="AE1334">
            <v>43213</v>
          </cell>
          <cell r="AG1334" t="str">
            <v>93.10.08.244.3023.4308.3.3.50.39.00.0X - PROTEÇÃO SOCIAL ESPECIAL À POPULAÇÃO EM SITUAÇÃO DE RUA</v>
          </cell>
          <cell r="AH1334">
            <v>80329.670000000013</v>
          </cell>
        </row>
        <row r="1335">
          <cell r="A1335" t="str">
            <v>edital 112/2012 publ 27/06/2012</v>
          </cell>
          <cell r="B1335" t="str">
            <v>2012.0.163.393.8</v>
          </cell>
          <cell r="C1335" t="str">
            <v>6024.2018/0006039-1 edital 330/2018 doc 28/07/2018, republicado em 02/08/2018 PREJUDICADO DOC 23/11/18</v>
          </cell>
          <cell r="D1335" t="str">
            <v>VM</v>
          </cell>
          <cell r="G1335" t="str">
            <v>161/SMADS/2012</v>
          </cell>
          <cell r="K1335" t="str">
            <v>INSTITUTO SOCIAL SANTA LÚCIA</v>
          </cell>
          <cell r="L1335" t="str">
            <v>03.841.493/0001-80</v>
          </cell>
          <cell r="M1335" t="str">
            <v>SERVIÇO ESPECIALIZADO DE ABORDAGEM SOCIAL ÀS PESSOAS EM SITUAÇÃO DE RUA - CRIANÇAS, ADOLESCENTES E ADULTAS</v>
          </cell>
          <cell r="N1335" t="str">
            <v>SEAS MISTO - VILA MARIANA</v>
          </cell>
          <cell r="Y1335">
            <v>140</v>
          </cell>
          <cell r="AC1335">
            <v>41244</v>
          </cell>
          <cell r="AD1335">
            <v>43434</v>
          </cell>
          <cell r="AE1335">
            <v>41244</v>
          </cell>
          <cell r="AG1335" t="str">
            <v>93.10.08.244.3023.4308.3.3.50.39.00.0X - PROTEÇÃO SOCIAL ESPECIAL À POPULAÇÃO EM SITUAÇÃO DE RUA</v>
          </cell>
          <cell r="AH1335">
            <v>77677.23</v>
          </cell>
        </row>
        <row r="1336">
          <cell r="A1336" t="str">
            <v>205/2016 DOC 22/11/2016</v>
          </cell>
          <cell r="B1336" t="str">
            <v>2016.0.246.836.9</v>
          </cell>
          <cell r="C1336" t="str">
            <v>ADAPTADO 09/02/2018</v>
          </cell>
          <cell r="D1336" t="str">
            <v>PI</v>
          </cell>
          <cell r="G1336" t="str">
            <v>041/SMADS/2017</v>
          </cell>
          <cell r="K1336" t="str">
            <v>INSTITUTO SOCIAL SANTA LÚCIA</v>
          </cell>
          <cell r="L1336" t="str">
            <v>03.841.493/0001-80</v>
          </cell>
          <cell r="M1336" t="str">
            <v>SERVIÇO ESPECIALIZADO DE ABORDAGEM SOCIAL ÁS PESSOAS EM SITUAÇÃO DE RUA</v>
          </cell>
          <cell r="Y1336">
            <v>100</v>
          </cell>
          <cell r="AC1336">
            <v>42826</v>
          </cell>
          <cell r="AD1336">
            <v>43555</v>
          </cell>
          <cell r="AE1336">
            <v>42826</v>
          </cell>
          <cell r="AG1336" t="str">
            <v>93.10.08.244.3023.4308.3.3.50.39.00.0X - PROTEÇÃO SOCIAL ESPECIAL À POPULAÇÃO EM SITUAÇÃO DE RUA</v>
          </cell>
          <cell r="AH1336">
            <v>49696.100000000006</v>
          </cell>
        </row>
        <row r="1337">
          <cell r="A1337" t="str">
            <v>055/2014 doc 03/04/2014</v>
          </cell>
          <cell r="B1337" t="str">
            <v>2014.0.073.359.2</v>
          </cell>
          <cell r="C1337" t="str">
            <v>ADAPTADO DOC 03/05/2018</v>
          </cell>
          <cell r="D1337" t="str">
            <v>PE</v>
          </cell>
          <cell r="G1337" t="str">
            <v>095/SMADS/2014</v>
          </cell>
          <cell r="K1337" t="str">
            <v>INSTITUTO SOCIAL SANTA LÚCIA</v>
          </cell>
          <cell r="L1337" t="str">
            <v>03.841.493/0001-80</v>
          </cell>
          <cell r="M1337" t="str">
            <v>SERVIÇO ESPECIALIZADO DE ABORDAGEM SOCIAL ÀS PESSOAS EM SITUAÇÃO DE RUA: CRIANÇAS, ADOLESCENTES E ADULTOS (40 crianças e 100 adultos)</v>
          </cell>
          <cell r="N1337" t="str">
            <v>SEAS PENHA</v>
          </cell>
          <cell r="Y1337">
            <v>140</v>
          </cell>
          <cell r="AC1337">
            <v>41800</v>
          </cell>
          <cell r="AD1337">
            <v>43625</v>
          </cell>
          <cell r="AE1337">
            <v>41800</v>
          </cell>
          <cell r="AG1337" t="str">
            <v>93.10.08.244.3023.4308.3.3.50.39.00.0X - PROTEÇÃO SOCIAL ESPECIAL À POPULAÇÃO EM SITUAÇÃO DE RUA</v>
          </cell>
          <cell r="AH1337">
            <v>70884.17</v>
          </cell>
        </row>
        <row r="1339">
          <cell r="A1339" t="str">
            <v>emergencial</v>
          </cell>
          <cell r="B1339" t="str">
            <v>6024.2018-0000643-5</v>
          </cell>
          <cell r="C1339" t="str">
            <v>6024.2017-0003155-1 Edital 158/2017 doc 05/12/2017 E RETIFICADO EM 06/12/2017 ainda a ser retificado o número do processo - doc 24/01/2018 edital suspenso</v>
          </cell>
          <cell r="D1339" t="str">
            <v>CAPE</v>
          </cell>
          <cell r="G1339" t="str">
            <v>063/SMADS/2018</v>
          </cell>
          <cell r="K1339" t="str">
            <v>ASSOCIAÇÃO COMUNITÁRIA SÃO MATEUS - ASCOM</v>
          </cell>
          <cell r="L1339" t="str">
            <v>02.620.604/0001-66</v>
          </cell>
          <cell r="M1339" t="str">
            <v>SERVIÇO ESPECIALIZADO DE ABORDAGEM SOCIAL ÀS PESSOAS EM SITUAÇÃO DE RUA MODALIDADE SERVIÇO DE APOIO A SOLICITAÇÃO DE ATENDIMENTO À PESSOA EM SITUAÇÃO DE RUA E APOIO A EMERGÊNCIA - SEAS III</v>
          </cell>
          <cell r="Y1339" t="str">
            <v>100% DAS SOLICITAÇÕES DE ABORGAGEM ATENDIDAS</v>
          </cell>
          <cell r="AC1339">
            <v>43159</v>
          </cell>
          <cell r="AD1339">
            <v>43457</v>
          </cell>
          <cell r="AE1339">
            <v>43174</v>
          </cell>
          <cell r="AG1339" t="str">
            <v>93.10.08.243.3013.6151.3.3.50.39.00.0X - AÇÕES DE PRONTO ATENDIMENTO SOCIOASSISTENCIAL</v>
          </cell>
          <cell r="AH1339">
            <v>440421.89</v>
          </cell>
        </row>
      </sheetData>
      <sheetData sheetId="12"/>
      <sheetData sheetId="13">
        <row r="2">
          <cell r="X2" t="str">
            <v>Mônica Schiming Chaves</v>
          </cell>
        </row>
        <row r="3">
          <cell r="AC3" t="str">
            <v>Nancy Jorge Troise</v>
          </cell>
        </row>
        <row r="4">
          <cell r="X4" t="str">
            <v>Maria Zuleica de Oliveira</v>
          </cell>
        </row>
        <row r="5">
          <cell r="X5" t="str">
            <v>Silvio Lira de Menezes</v>
          </cell>
        </row>
        <row r="6">
          <cell r="X6" t="str">
            <v>Joseilson Batista Silvano</v>
          </cell>
        </row>
        <row r="7">
          <cell r="X7" t="str">
            <v>Pe. José  João da Silva</v>
          </cell>
        </row>
        <row r="8">
          <cell r="X8" t="str">
            <v>FERNANDO ANTONIO DOS SANTOS JUNIOR</v>
          </cell>
        </row>
        <row r="9">
          <cell r="X9" t="str">
            <v>Hilda Carolina dos Santos</v>
          </cell>
        </row>
        <row r="10">
          <cell r="X10" t="str">
            <v>Cleide Vendramini da Silva</v>
          </cell>
        </row>
        <row r="11">
          <cell r="X11" t="str">
            <v>José Antonio da Silva</v>
          </cell>
        </row>
        <row r="12">
          <cell r="X12" t="str">
            <v>Anadária Edméa Fernandes Veiga</v>
          </cell>
        </row>
        <row r="13">
          <cell r="X13" t="str">
            <v>José Paulo de Souza</v>
          </cell>
        </row>
        <row r="14">
          <cell r="X14" t="str">
            <v>Renato Garrido de Godoy</v>
          </cell>
        </row>
        <row r="15">
          <cell r="X15" t="str">
            <v>Elvira Miranda Gimenes</v>
          </cell>
        </row>
        <row r="16">
          <cell r="X16" t="str">
            <v>Maiza Vieira Gazola</v>
          </cell>
        </row>
        <row r="17">
          <cell r="X17" t="str">
            <v>Lucíola de Castro Andrade</v>
          </cell>
        </row>
        <row r="18">
          <cell r="X18" t="str">
            <v>Paulo Gaio de Castro Júnior</v>
          </cell>
        </row>
        <row r="19">
          <cell r="X19" t="str">
            <v>Arlete Lopez Godinho Meireles</v>
          </cell>
        </row>
        <row r="20">
          <cell r="X20" t="str">
            <v>Maria Ilze Moreno Piquera</v>
          </cell>
        </row>
        <row r="21">
          <cell r="X21" t="str">
            <v>Gutemberg Sousa da Silva</v>
          </cell>
        </row>
        <row r="22">
          <cell r="X22" t="str">
            <v>Laura Burjato Munoz Kampff</v>
          </cell>
        </row>
        <row r="23">
          <cell r="X23" t="str">
            <v>Vera Inês Marmo Masagão Ribeiro</v>
          </cell>
        </row>
        <row r="24">
          <cell r="X24" t="str">
            <v>Marcos Antonio Luiz</v>
          </cell>
        </row>
        <row r="25">
          <cell r="X25" t="str">
            <v>Samuel Edward Horwood</v>
          </cell>
        </row>
        <row r="26">
          <cell r="X26" t="str">
            <v>Dirce Guerra de Abreu</v>
          </cell>
        </row>
        <row r="27">
          <cell r="X27" t="str">
            <v>João Machado de Souza</v>
          </cell>
        </row>
        <row r="28">
          <cell r="X28" t="str">
            <v>Maria das Graças Silveria Ribeiro</v>
          </cell>
        </row>
        <row r="29">
          <cell r="X29" t="str">
            <v>Leandro Rasera Adorno</v>
          </cell>
        </row>
        <row r="30">
          <cell r="X30" t="str">
            <v>Carlos Eduardo Costa da Conceição</v>
          </cell>
        </row>
        <row r="31">
          <cell r="X31" t="str">
            <v>Diretor Executivo, Sr. MARCIO CAMPOS DA SILVA</v>
          </cell>
        </row>
        <row r="32">
          <cell r="X32" t="str">
            <v>Evelyne Moulin Roussel Imbert de Balore</v>
          </cell>
        </row>
        <row r="33">
          <cell r="X33" t="str">
            <v>Gianfranco Mellino</v>
          </cell>
        </row>
        <row r="34">
          <cell r="X34" t="str">
            <v>Lígia Cristina Marins Cardoso</v>
          </cell>
        </row>
        <row r="35">
          <cell r="X35" t="str">
            <v>Maria Lúcia Meirelles Reis</v>
          </cell>
        </row>
        <row r="36">
          <cell r="X36" t="str">
            <v>Maria Generosa Barbosa</v>
          </cell>
        </row>
        <row r="37">
          <cell r="X37" t="str">
            <v>Angela maria Giudice de Oliveira</v>
          </cell>
        </row>
        <row r="38">
          <cell r="X38" t="str">
            <v xml:space="preserve">Solange Palma Torelli </v>
          </cell>
        </row>
        <row r="39">
          <cell r="X39" t="str">
            <v>Elizabeth Camasmie Zogbi</v>
          </cell>
        </row>
        <row r="40">
          <cell r="X40" t="str">
            <v>Humberto Claudio da Silva</v>
          </cell>
        </row>
        <row r="41">
          <cell r="X41" t="str">
            <v>Roberto Souza de Oliveira</v>
          </cell>
        </row>
        <row r="42">
          <cell r="X42" t="str">
            <v>Terezinha Gomes de Faria Vasconcellos</v>
          </cell>
        </row>
        <row r="43">
          <cell r="X43" t="str">
            <v>Jair Ari Scariot</v>
          </cell>
        </row>
        <row r="44">
          <cell r="X44" t="str">
            <v>Martinho Vieira de Freitas</v>
          </cell>
        </row>
        <row r="46">
          <cell r="X46" t="str">
            <v>Cristovão de Oliveira</v>
          </cell>
        </row>
        <row r="47">
          <cell r="X47" t="str">
            <v>Maria de Fátima de Oliveira Alves</v>
          </cell>
        </row>
        <row r="48">
          <cell r="X48" t="str">
            <v>ANGELINA BRIDI</v>
          </cell>
        </row>
        <row r="49">
          <cell r="X49" t="str">
            <v>Márcia Ventura Dias</v>
          </cell>
        </row>
        <row r="50">
          <cell r="X50" t="str">
            <v>Francisco Márcio Pires da Silva</v>
          </cell>
        </row>
        <row r="51">
          <cell r="X51" t="str">
            <v>Albino Nadaes Campos</v>
          </cell>
        </row>
        <row r="52">
          <cell r="X52" t="str">
            <v>Marcelo Sampaio Bomfim</v>
          </cell>
        </row>
        <row r="53">
          <cell r="X53" t="str">
            <v>Adriana Gomes Fernandes Eisenhardt</v>
          </cell>
        </row>
        <row r="54">
          <cell r="X54" t="str">
            <v>LUIS ARAÚJO FRANÇA</v>
          </cell>
        </row>
        <row r="55">
          <cell r="X55" t="str">
            <v>Vera Jereissati Haddad</v>
          </cell>
        </row>
        <row r="56">
          <cell r="X56" t="str">
            <v>Fábio Girardelli Martins Costa</v>
          </cell>
        </row>
        <row r="57">
          <cell r="X57" t="str">
            <v>Camila Cristina Covo Guedes Delasta</v>
          </cell>
        </row>
        <row r="58">
          <cell r="X58" t="str">
            <v>Fernando José Penteado</v>
          </cell>
        </row>
        <row r="59">
          <cell r="X59" t="str">
            <v>Jailton Farias da Silva</v>
          </cell>
        </row>
        <row r="60">
          <cell r="X60" t="str">
            <v>Maria Eunilde da Silva</v>
          </cell>
        </row>
        <row r="61">
          <cell r="X61" t="str">
            <v>Maria de Lourdes Egydio Villela</v>
          </cell>
        </row>
        <row r="62">
          <cell r="X62" t="str">
            <v>Antonio Valdir Pucinelli</v>
          </cell>
        </row>
        <row r="63">
          <cell r="X63" t="str">
            <v>Francisco Marsulo Neto</v>
          </cell>
        </row>
        <row r="64">
          <cell r="X64" t="str">
            <v>Ute Else Lodovike Craemer</v>
          </cell>
        </row>
        <row r="65">
          <cell r="X65" t="str">
            <v>Vilma da Silva Leite</v>
          </cell>
        </row>
        <row r="66">
          <cell r="X66" t="str">
            <v>Carlos José Kitz</v>
          </cell>
        </row>
        <row r="67">
          <cell r="X67" t="str">
            <v>José Antônio Figueiredo Antiório</v>
          </cell>
        </row>
        <row r="68">
          <cell r="X68" t="str">
            <v>Maria Olívia Bastos Guimarães</v>
          </cell>
        </row>
        <row r="69">
          <cell r="X69" t="str">
            <v>Tiago Santos Marques</v>
          </cell>
        </row>
        <row r="70">
          <cell r="X70" t="str">
            <v>Maria Bela Fernandes de Azevedo</v>
          </cell>
        </row>
        <row r="71">
          <cell r="X71" t="str">
            <v>Marta Goi de Oliveira</v>
          </cell>
        </row>
        <row r="72">
          <cell r="X72" t="str">
            <v>Adriana Magalhães Rocha</v>
          </cell>
        </row>
        <row r="73">
          <cell r="X73" t="str">
            <v>Péricles dos Santos</v>
          </cell>
        </row>
        <row r="74">
          <cell r="X74" t="str">
            <v>Sônia Maria de Souza</v>
          </cell>
        </row>
        <row r="75">
          <cell r="X75" t="str">
            <v>Isaura Pereira da Silva Martins</v>
          </cell>
        </row>
        <row r="76">
          <cell r="X76" t="str">
            <v>Maria Iolanda Dantas Silva</v>
          </cell>
        </row>
        <row r="77">
          <cell r="X77" t="str">
            <v>Pedro Ricardo de Alencar</v>
          </cell>
        </row>
        <row r="78">
          <cell r="X78" t="str">
            <v>Maria Elisa Luiz Santana</v>
          </cell>
        </row>
        <row r="79">
          <cell r="X79" t="str">
            <v>Pe. Mário Pistor</v>
          </cell>
        </row>
        <row r="80">
          <cell r="X80" t="str">
            <v>Eva da Rocha Nascimento</v>
          </cell>
        </row>
        <row r="81">
          <cell r="X81" t="str">
            <v>Carlos Alberto Rodrigues</v>
          </cell>
        </row>
        <row r="82">
          <cell r="X82" t="str">
            <v>Daiane Andrade de Jesus</v>
          </cell>
        </row>
        <row r="83">
          <cell r="X83" t="str">
            <v>Maria Regina Gonçalves Sigaki</v>
          </cell>
        </row>
        <row r="84">
          <cell r="X84" t="str">
            <v>Maria Aucione Batista Santana Ferrante</v>
          </cell>
        </row>
        <row r="85">
          <cell r="X85" t="str">
            <v>Luiz Périssé Duarte Junior</v>
          </cell>
        </row>
        <row r="86">
          <cell r="X86" t="str">
            <v>Darlene Garcia Noronha Alegri</v>
          </cell>
        </row>
        <row r="87">
          <cell r="X87" t="str">
            <v>Maria de Fátima Silva Soares</v>
          </cell>
        </row>
        <row r="88">
          <cell r="X88" t="str">
            <v>Romilda Maria Galdino da Silva</v>
          </cell>
        </row>
        <row r="89">
          <cell r="X89" t="str">
            <v>Dagmar Rivieri</v>
          </cell>
        </row>
        <row r="90">
          <cell r="X90" t="str">
            <v>Neuza Botelho dos Santos</v>
          </cell>
        </row>
        <row r="91">
          <cell r="X91" t="str">
            <v>Julcelia Nair Bigonha</v>
          </cell>
        </row>
        <row r="92">
          <cell r="X92" t="str">
            <v>Edemar de Souza Amorim</v>
          </cell>
        </row>
        <row r="93">
          <cell r="X93" t="str">
            <v>José Lino Reinaldo Oliveira</v>
          </cell>
        </row>
        <row r="94">
          <cell r="X94" t="str">
            <v>Edwiges Lúcia Horváth</v>
          </cell>
        </row>
        <row r="95">
          <cell r="X95" t="str">
            <v>José Ivo Silva Mota</v>
          </cell>
        </row>
        <row r="96">
          <cell r="X96" t="str">
            <v>MARIA LOPES ROMERO ROCHA</v>
          </cell>
        </row>
        <row r="97">
          <cell r="X97" t="str">
            <v>José Francisco de Cássia dos Santos</v>
          </cell>
        </row>
        <row r="98">
          <cell r="X98" t="str">
            <v>Janete dos Reis Fernandes</v>
          </cell>
        </row>
        <row r="99">
          <cell r="X99" t="str">
            <v>Nair Terko Saiki</v>
          </cell>
        </row>
        <row r="100">
          <cell r="X100" t="str">
            <v>Guaracema Siqueira Tupinambá</v>
          </cell>
        </row>
        <row r="101">
          <cell r="X101" t="str">
            <v>Vera Lúcia Lopes</v>
          </cell>
        </row>
        <row r="102">
          <cell r="X102" t="str">
            <v>Dálvaro Galvão Spínola</v>
          </cell>
        </row>
        <row r="103">
          <cell r="X103" t="str">
            <v>Angélica Riello de souza</v>
          </cell>
        </row>
        <row r="104">
          <cell r="X104" t="str">
            <v>Sheila de Souza Cunha</v>
          </cell>
        </row>
        <row r="105">
          <cell r="X105" t="str">
            <v>Elis Tomé Souza</v>
          </cell>
        </row>
        <row r="106">
          <cell r="X106" t="str">
            <v>Diretora Geral, Derly Fabres</v>
          </cell>
        </row>
        <row r="107">
          <cell r="X107" t="str">
            <v>Andrea Paula Barbato Barone</v>
          </cell>
        </row>
        <row r="108">
          <cell r="X108" t="str">
            <v>Silvia Regina Rocha de Campos Brandão</v>
          </cell>
        </row>
        <row r="109">
          <cell r="X109" t="str">
            <v>Samuel de Barros Moraes</v>
          </cell>
        </row>
        <row r="110">
          <cell r="X110" t="str">
            <v>Eliana Lúcia de Souza Martins Ferreira</v>
          </cell>
        </row>
        <row r="111">
          <cell r="X111" t="str">
            <v>Jairma Assis Guello</v>
          </cell>
        </row>
        <row r="112">
          <cell r="X112" t="str">
            <v>Simone Boros Militão</v>
          </cell>
        </row>
        <row r="113">
          <cell r="X113" t="str">
            <v>EDNA DA SILVA RAMALHO RAMOS</v>
          </cell>
        </row>
        <row r="114">
          <cell r="X114" t="str">
            <v>Mauro Dantas Lamanna</v>
          </cell>
        </row>
        <row r="115">
          <cell r="X115" t="str">
            <v>Rosa Alves Miranda</v>
          </cell>
        </row>
        <row r="116">
          <cell r="X116" t="str">
            <v>Paulo Augusto Moreira Santiago de Augustinis</v>
          </cell>
        </row>
        <row r="117">
          <cell r="X117" t="str">
            <v>Vera Helena Mendonça Pires Oliveira Dias</v>
          </cell>
        </row>
        <row r="118">
          <cell r="X118" t="str">
            <v>Odacir Lazaretti</v>
          </cell>
        </row>
        <row r="119">
          <cell r="X119" t="str">
            <v>Zenita Piovesan Bisognin</v>
          </cell>
        </row>
        <row r="120">
          <cell r="X120" t="str">
            <v>LAURA SOUZA PINTO</v>
          </cell>
        </row>
        <row r="121">
          <cell r="X121" t="str">
            <v>Uwe Weibrechit</v>
          </cell>
        </row>
        <row r="122">
          <cell r="X122" t="str">
            <v>Paulo Cesar Jannes</v>
          </cell>
        </row>
        <row r="123">
          <cell r="X123" t="str">
            <v>José Carlos de Freitas Spindola</v>
          </cell>
        </row>
        <row r="124">
          <cell r="X124" t="str">
            <v>Edneia Bueno Brandão</v>
          </cell>
        </row>
        <row r="125">
          <cell r="X125" t="str">
            <v>Telma Regiane Bezerra</v>
          </cell>
        </row>
        <row r="126">
          <cell r="X126" t="str">
            <v>Edna Márcia Vasconcelos Ferreira</v>
          </cell>
        </row>
        <row r="127">
          <cell r="X127" t="str">
            <v>Maria de Fátima Pereira</v>
          </cell>
        </row>
        <row r="128">
          <cell r="X128" t="str">
            <v>Maria Estela Penteado Cardoso</v>
          </cell>
        </row>
        <row r="129">
          <cell r="X129" t="str">
            <v>Letícia Antonello</v>
          </cell>
        </row>
        <row r="130">
          <cell r="X130" t="str">
            <v>Cláudio Gregianin</v>
          </cell>
        </row>
        <row r="131">
          <cell r="X131" t="str">
            <v>MARIA DO CARMO DA SILVA</v>
          </cell>
        </row>
        <row r="132">
          <cell r="X132" t="str">
            <v>AILTON CAMILO</v>
          </cell>
        </row>
        <row r="133">
          <cell r="X133" t="str">
            <v>Sebastião Pereira</v>
          </cell>
        </row>
        <row r="135">
          <cell r="X135" t="str">
            <v>Maria Irena de Jesus Costa</v>
          </cell>
        </row>
        <row r="136">
          <cell r="X136" t="str">
            <v>Robson Alves Gandara</v>
          </cell>
        </row>
        <row r="137">
          <cell r="X137" t="str">
            <v>Yoshiharu Kikuchi</v>
          </cell>
        </row>
        <row r="138">
          <cell r="X138" t="str">
            <v>Reinaldo Bittar</v>
          </cell>
        </row>
        <row r="139">
          <cell r="X139" t="str">
            <v>Gislay Bispo dos Santos Godoy</v>
          </cell>
        </row>
        <row r="140">
          <cell r="X140" t="str">
            <v>Manoel Cesar Romero</v>
          </cell>
        </row>
        <row r="141">
          <cell r="X141" t="str">
            <v>Nelson Crisostomo de Souza</v>
          </cell>
        </row>
        <row r="142">
          <cell r="X142" t="str">
            <v>Ieda Nunes Bize</v>
          </cell>
        </row>
        <row r="143">
          <cell r="X143" t="str">
            <v>Sebastião Galdino de Lemos</v>
          </cell>
        </row>
        <row r="144">
          <cell r="X144" t="str">
            <v>Maria do Socorro Saldanha Colares</v>
          </cell>
        </row>
        <row r="145">
          <cell r="X145" t="str">
            <v>Thiago Aparecido Aranha dos Santos</v>
          </cell>
        </row>
        <row r="146">
          <cell r="X146" t="str">
            <v>Hiverli Michelan</v>
          </cell>
        </row>
        <row r="147">
          <cell r="X147" t="str">
            <v>ANDREIA DE MATOS SOUZA LIMA</v>
          </cell>
        </row>
        <row r="148">
          <cell r="X148" t="str">
            <v>DULCINEA ACUNA</v>
          </cell>
        </row>
        <row r="149">
          <cell r="X149" t="str">
            <v>Veronice Noemia da Conceição Silva</v>
          </cell>
        </row>
        <row r="150">
          <cell r="X150" t="str">
            <v>Walter Andrade Filgueiras Junior</v>
          </cell>
        </row>
        <row r="151">
          <cell r="X151" t="str">
            <v>Orlando Constante Martins</v>
          </cell>
        </row>
        <row r="152">
          <cell r="X152" t="str">
            <v>Akie Kunifoshita</v>
          </cell>
        </row>
        <row r="153">
          <cell r="X153" t="str">
            <v>Iracilda Silva dos Reis</v>
          </cell>
        </row>
        <row r="154">
          <cell r="X154" t="str">
            <v>Maria Guadalupe Lara Briceño</v>
          </cell>
        </row>
        <row r="155">
          <cell r="X155" t="str">
            <v>José Donizeti Coelho</v>
          </cell>
        </row>
        <row r="156">
          <cell r="X156" t="str">
            <v>Ana Maria Esteves Fagundes</v>
          </cell>
        </row>
        <row r="157">
          <cell r="X157" t="str">
            <v>Walter Luis Gonçalves Dias de Carvalho</v>
          </cell>
        </row>
        <row r="158">
          <cell r="X158" t="str">
            <v>José Oracindo dos Santos</v>
          </cell>
        </row>
        <row r="159">
          <cell r="X159" t="str">
            <v>Carlos Gomes Batista</v>
          </cell>
        </row>
        <row r="160">
          <cell r="X160" t="str">
            <v>Nair Bortoleti</v>
          </cell>
        </row>
        <row r="161">
          <cell r="X161" t="str">
            <v>Pe Hércules Alves de Souza</v>
          </cell>
        </row>
        <row r="162">
          <cell r="X162" t="str">
            <v>Dirce Maria Cruz</v>
          </cell>
        </row>
        <row r="163">
          <cell r="X163" t="str">
            <v>ANDREA GOMES MALTA DOS SANTOS</v>
          </cell>
        </row>
        <row r="164">
          <cell r="X164" t="str">
            <v>Almerinda Pereira dos Santos</v>
          </cell>
        </row>
        <row r="165">
          <cell r="X165" t="str">
            <v>Jorge Barsottini</v>
          </cell>
        </row>
        <row r="166">
          <cell r="X166" t="str">
            <v>Nadir Balbina da Rocha</v>
          </cell>
        </row>
        <row r="167">
          <cell r="X167" t="str">
            <v>Cristiane Fernandes Saes Lobas</v>
          </cell>
        </row>
        <row r="168">
          <cell r="X168" t="str">
            <v>Roberto Luiz da Silva</v>
          </cell>
        </row>
        <row r="169">
          <cell r="X169" t="str">
            <v>Pietro Plona</v>
          </cell>
        </row>
        <row r="170">
          <cell r="X170" t="str">
            <v>Emerson de Freitas</v>
          </cell>
        </row>
        <row r="171">
          <cell r="X171" t="str">
            <v>Adriana Baptista Resende Rebolo</v>
          </cell>
        </row>
        <row r="172">
          <cell r="X172" t="str">
            <v>Sônia Maria Belon Fernandes</v>
          </cell>
        </row>
        <row r="173">
          <cell r="X173" t="str">
            <v>Pe. Pedro Pereira dos Santos</v>
          </cell>
        </row>
        <row r="174">
          <cell r="X174" t="str">
            <v>Esther Ballester Marques</v>
          </cell>
        </row>
        <row r="175">
          <cell r="X175" t="str">
            <v>James Gonçalves de Oliveira</v>
          </cell>
        </row>
        <row r="176">
          <cell r="X176" t="str">
            <v>Robson da Silva Oliveira</v>
          </cell>
        </row>
        <row r="177">
          <cell r="X177" t="str">
            <v>Cristiano Lopes Rocha</v>
          </cell>
        </row>
        <row r="178">
          <cell r="X178" t="str">
            <v>CLAUDI BRAGA DOS SANTOS</v>
          </cell>
        </row>
        <row r="179">
          <cell r="X179" t="str">
            <v>Anoldo Hinkeldei</v>
          </cell>
        </row>
        <row r="180">
          <cell r="X180" t="str">
            <v>Maria Regina Leandro de Souza</v>
          </cell>
        </row>
        <row r="181">
          <cell r="X181" t="str">
            <v>Mara Caloi Gosson Jorge</v>
          </cell>
        </row>
        <row r="182">
          <cell r="X182" t="str">
            <v>Luis Paulo Polezzi Ribeiro</v>
          </cell>
        </row>
        <row r="183">
          <cell r="X183" t="str">
            <v>Maria Aparecida do Carmo Freitas</v>
          </cell>
        </row>
        <row r="184">
          <cell r="X184" t="str">
            <v>José Charles de Oliveira</v>
          </cell>
        </row>
        <row r="185">
          <cell r="X185" t="str">
            <v>Ney Lúcio Cavalcante</v>
          </cell>
        </row>
        <row r="186">
          <cell r="X186" t="str">
            <v>Valdir Nicodemo Martini</v>
          </cell>
        </row>
        <row r="187">
          <cell r="X187" t="str">
            <v>Célia Marcondes Sodré Craice</v>
          </cell>
        </row>
        <row r="188">
          <cell r="X188" t="str">
            <v>Bento Juvêncio da Silva</v>
          </cell>
        </row>
        <row r="189">
          <cell r="X189" t="str">
            <v>Coordenador Geral, Sr. Rogério Florêncio da Silva</v>
          </cell>
        </row>
        <row r="190">
          <cell r="X190" t="str">
            <v>Zulmira Alves da Fonseca</v>
          </cell>
        </row>
        <row r="191">
          <cell r="X191" t="str">
            <v>Pe. Luiz José de Almeida Souza</v>
          </cell>
        </row>
        <row r="192">
          <cell r="X192" t="str">
            <v>Iraene Mendes Barbosa</v>
          </cell>
        </row>
        <row r="193">
          <cell r="X193" t="str">
            <v>Luiz Augusto de Figueiredo</v>
          </cell>
        </row>
        <row r="194">
          <cell r="X194" t="str">
            <v>Fernando Campane Vidal</v>
          </cell>
        </row>
        <row r="195">
          <cell r="X195" t="str">
            <v>Nelson Carlos Moreira de Almeida</v>
          </cell>
        </row>
        <row r="196">
          <cell r="X196" t="str">
            <v>Bruna Oliveira Alkaii</v>
          </cell>
        </row>
        <row r="197">
          <cell r="X197" t="str">
            <v>Ignêz Bonifácio Morroni</v>
          </cell>
        </row>
        <row r="198">
          <cell r="X198" t="str">
            <v>Pe. Cícero Inácio de Moraes</v>
          </cell>
        </row>
        <row r="199">
          <cell r="X199" t="str">
            <v>ROSARIO DEL MANTO NETO</v>
          </cell>
        </row>
        <row r="200">
          <cell r="X200" t="str">
            <v>Judith Elisa Lupo</v>
          </cell>
        </row>
        <row r="201">
          <cell r="X201" t="str">
            <v>Pe. Pedro Luiz Galiani</v>
          </cell>
        </row>
        <row r="202">
          <cell r="X202" t="str">
            <v>Pe. Javier Roberto Alvarez Martínez</v>
          </cell>
        </row>
        <row r="203">
          <cell r="X203" t="str">
            <v>Neusa Gallo Paulon</v>
          </cell>
        </row>
        <row r="204">
          <cell r="X204" t="str">
            <v>Pe. Ernandes Alves da Silva Junior</v>
          </cell>
        </row>
        <row r="205">
          <cell r="X205" t="str">
            <v>Manoel Elioberto Oliveira da Silva</v>
          </cell>
        </row>
        <row r="206">
          <cell r="AC206" t="str">
            <v>Edimar de Souza Gomes Monte</v>
          </cell>
        </row>
        <row r="207">
          <cell r="X207" t="str">
            <v>Newton Zadra</v>
          </cell>
        </row>
        <row r="208">
          <cell r="X208" t="str">
            <v>Pe. Antonio Mendes Freitas</v>
          </cell>
        </row>
        <row r="209">
          <cell r="X209" t="str">
            <v>Miriam Regina de Sousa</v>
          </cell>
        </row>
        <row r="210">
          <cell r="X210" t="str">
            <v>Pedro de Carvalho</v>
          </cell>
        </row>
        <row r="211">
          <cell r="X211" t="str">
            <v>Sandra Portela</v>
          </cell>
        </row>
        <row r="212">
          <cell r="X212" t="str">
            <v>Arlindo Esponquiado</v>
          </cell>
        </row>
        <row r="213">
          <cell r="X213" t="str">
            <v>Valdece Barbosa Moura</v>
          </cell>
        </row>
        <row r="214">
          <cell r="X214" t="str">
            <v>Roseli Amorim</v>
          </cell>
        </row>
        <row r="215">
          <cell r="X215" t="str">
            <v>Ronaldo Antonio de Almeida</v>
          </cell>
        </row>
        <row r="216">
          <cell r="X216" t="str">
            <v>Maria Paula Emanuela Trussardi Vinson</v>
          </cell>
        </row>
        <row r="217">
          <cell r="X217" t="str">
            <v>Carlota Cardoso da Silva</v>
          </cell>
        </row>
        <row r="218">
          <cell r="X218" t="str">
            <v>Edineide Correia da Silva</v>
          </cell>
        </row>
        <row r="219">
          <cell r="X219" t="str">
            <v>Jordélio Siles Ledo</v>
          </cell>
        </row>
        <row r="220">
          <cell r="X220" t="str">
            <v>Glaucia de Carvalho Rissoto</v>
          </cell>
        </row>
        <row r="221">
          <cell r="X221" t="str">
            <v>Felipe dos Santos Satyro</v>
          </cell>
        </row>
        <row r="222">
          <cell r="X222" t="str">
            <v>Beatriz Hungria Moreno</v>
          </cell>
        </row>
        <row r="223">
          <cell r="X223" t="str">
            <v>Francis Regina Maia Bonin</v>
          </cell>
        </row>
        <row r="224">
          <cell r="X224" t="str">
            <v>Maria Eunice Hoffmann Silva</v>
          </cell>
        </row>
        <row r="225">
          <cell r="X225" t="str">
            <v xml:space="preserve">Osmar Misael Dias </v>
          </cell>
        </row>
        <row r="226">
          <cell r="X226" t="str">
            <v>Pedro Pereira da Silva</v>
          </cell>
        </row>
        <row r="227">
          <cell r="X227" t="str">
            <v>Edelvert Figueiredo Pereira Pinto Júnior</v>
          </cell>
        </row>
        <row r="228">
          <cell r="X228" t="str">
            <v>Helena Maria Matarazzo Suplicy</v>
          </cell>
        </row>
        <row r="229">
          <cell r="X229" t="str">
            <v>Hélcio Alcides Nosé</v>
          </cell>
        </row>
        <row r="230">
          <cell r="X230" t="str">
            <v>Orlando de Lemos Falcone Júnior</v>
          </cell>
        </row>
        <row r="231">
          <cell r="X231" t="str">
            <v>Maria Tereza da Rocha Mendes</v>
          </cell>
        </row>
        <row r="232">
          <cell r="X232" t="str">
            <v>Tânia Vilar Arre</v>
          </cell>
        </row>
        <row r="233">
          <cell r="X233" t="str">
            <v xml:space="preserve">Sergio Tadeu Diniz </v>
          </cell>
        </row>
        <row r="234">
          <cell r="X234" t="str">
            <v>Adriano Tomas de Almeida Paim</v>
          </cell>
        </row>
        <row r="235">
          <cell r="X235" t="str">
            <v>Rosélia Aparecida Peixoto Siqueira Vaamonde</v>
          </cell>
        </row>
        <row r="236">
          <cell r="X236" t="str">
            <v>Ronaldo Martins Lopes</v>
          </cell>
        </row>
        <row r="237">
          <cell r="X237" t="str">
            <v>Maria Hiroko Watinaga</v>
          </cell>
        </row>
        <row r="238">
          <cell r="X238" t="str">
            <v>Neilson Xavier de Brito</v>
          </cell>
        </row>
        <row r="240">
          <cell r="X240" t="str">
            <v>Pe. Justo Ernesto Piccinini</v>
          </cell>
        </row>
        <row r="241">
          <cell r="X241" t="str">
            <v>Gilmarcy Gomes de Pina</v>
          </cell>
        </row>
        <row r="242">
          <cell r="X242" t="str">
            <v>JACQUES STERN</v>
          </cell>
        </row>
        <row r="243">
          <cell r="X243" t="str">
            <v>Mirandolina Lage Thieves</v>
          </cell>
        </row>
        <row r="244">
          <cell r="X244" t="str">
            <v>Maria Aldenice Cordeiro da Silva</v>
          </cell>
        </row>
        <row r="245">
          <cell r="X245" t="str">
            <v>Zenilda dos Santos</v>
          </cell>
        </row>
        <row r="246">
          <cell r="X246" t="str">
            <v>Roberto Loeb</v>
          </cell>
        </row>
        <row r="247">
          <cell r="X247" t="str">
            <v>Alexandre Awi Mello</v>
          </cell>
        </row>
        <row r="248">
          <cell r="X248" t="str">
            <v>CELSO PERES JUNIOR</v>
          </cell>
        </row>
        <row r="249">
          <cell r="X249" t="str">
            <v>Marlene Montaño Machado</v>
          </cell>
        </row>
        <row r="250">
          <cell r="X250" t="str">
            <v>Maria de Fátima Neves dos Santos Souza</v>
          </cell>
        </row>
        <row r="251">
          <cell r="X251" t="str">
            <v>Claudineide Ernestina Marques Lucena</v>
          </cell>
        </row>
        <row r="252">
          <cell r="X252" t="str">
            <v>Raymundo Caetano Pinto</v>
          </cell>
        </row>
        <row r="253">
          <cell r="X253" t="str">
            <v>Pe. Hélio Espinula Soares Pinto</v>
          </cell>
        </row>
        <row r="254">
          <cell r="X254" t="str">
            <v>José Luiz Muradas Muradas</v>
          </cell>
        </row>
        <row r="255">
          <cell r="X255" t="str">
            <v>José Carlos Batista</v>
          </cell>
        </row>
        <row r="256">
          <cell r="X256" t="str">
            <v>João Carlos Ferreira da Silva</v>
          </cell>
        </row>
        <row r="257">
          <cell r="X257" t="str">
            <v>Francisco Sogari</v>
          </cell>
        </row>
        <row r="258">
          <cell r="X258" t="str">
            <v>Wagner Ricardo Odri</v>
          </cell>
        </row>
        <row r="259">
          <cell r="X259" t="str">
            <v>Márcia Cristina de Almeida</v>
          </cell>
        </row>
        <row r="260">
          <cell r="X260" t="str">
            <v>Wilson Hermes Alves Fiuza</v>
          </cell>
        </row>
        <row r="261">
          <cell r="X261" t="str">
            <v>Elena Piccini</v>
          </cell>
        </row>
        <row r="262">
          <cell r="X262" t="str">
            <v>Maria Reijane de Souza Cavalcante</v>
          </cell>
        </row>
        <row r="263">
          <cell r="X263" t="str">
            <v>MARIA MAGDA DOS REIS</v>
          </cell>
        </row>
        <row r="264">
          <cell r="X264" t="str">
            <v>Chulamit Terepins</v>
          </cell>
        </row>
        <row r="265">
          <cell r="X265" t="str">
            <v>Lédio Milanez</v>
          </cell>
        </row>
        <row r="266">
          <cell r="X266" t="str">
            <v>Ambrogio Fornasiero</v>
          </cell>
        </row>
        <row r="267">
          <cell r="X267" t="str">
            <v>Antonio Araújo dos Santos</v>
          </cell>
        </row>
        <row r="268">
          <cell r="X268" t="str">
            <v>Mark Ryan Wonderly</v>
          </cell>
        </row>
        <row r="269">
          <cell r="X269" t="str">
            <v>Jair da Conceição Máximo</v>
          </cell>
        </row>
        <row r="270">
          <cell r="X270" t="str">
            <v>Andrea das Neves Neri de Santana</v>
          </cell>
        </row>
        <row r="271">
          <cell r="X271" t="str">
            <v>João Macena do Nascimento Filho</v>
          </cell>
        </row>
        <row r="272">
          <cell r="X272" t="str">
            <v>Iraci Bento da Silva Madeira</v>
          </cell>
        </row>
        <row r="273">
          <cell r="X273" t="str">
            <v>Marcelo Gomes Longo</v>
          </cell>
        </row>
        <row r="274">
          <cell r="X274" t="str">
            <v>Sandra Margarete Zaparoli</v>
          </cell>
        </row>
        <row r="275">
          <cell r="X275" t="str">
            <v xml:space="preserve">Manlio Bighetti Filho </v>
          </cell>
        </row>
        <row r="276">
          <cell r="X276" t="str">
            <v>Silvia Maria Andrade Conceição Elias</v>
          </cell>
        </row>
        <row r="277">
          <cell r="X277" t="str">
            <v>Paulo Roberto Gil Telesi</v>
          </cell>
        </row>
        <row r="278">
          <cell r="X278" t="str">
            <v>Rebecca Ann Meadows</v>
          </cell>
        </row>
        <row r="279">
          <cell r="X279" t="str">
            <v>Moacyr Senatore</v>
          </cell>
        </row>
        <row r="280">
          <cell r="X280" t="str">
            <v>Alfredo Jorge Nastas</v>
          </cell>
        </row>
        <row r="281">
          <cell r="X281" t="str">
            <v>José Bernardo da Silva Filho</v>
          </cell>
        </row>
        <row r="282">
          <cell r="X282" t="str">
            <v>Ana Maria de Lima Forli</v>
          </cell>
        </row>
        <row r="283">
          <cell r="X283" t="str">
            <v>José Adão Rodrigues da Silva</v>
          </cell>
        </row>
        <row r="284">
          <cell r="X284" t="str">
            <v>Rosalu Ferraz Fladt Queiroz</v>
          </cell>
        </row>
        <row r="285">
          <cell r="X285" t="str">
            <v>Ana Lucia Waszkiewicz Pereira</v>
          </cell>
        </row>
        <row r="286">
          <cell r="X286" t="str">
            <v>Maria de Lourdes Rago</v>
          </cell>
        </row>
        <row r="287">
          <cell r="X287" t="str">
            <v>Abener Fernandes Júnior</v>
          </cell>
        </row>
        <row r="288">
          <cell r="X288" t="str">
            <v>Rosa Maria Marinho Acerba</v>
          </cell>
        </row>
        <row r="289">
          <cell r="X289" t="str">
            <v xml:space="preserve">Vagner Damião Alves Machado </v>
          </cell>
        </row>
        <row r="290">
          <cell r="X290" t="str">
            <v>Suzanne Fresnot</v>
          </cell>
        </row>
        <row r="291">
          <cell r="X291" t="str">
            <v>Claudenor Oliveira Carvalho</v>
          </cell>
        </row>
        <row r="292">
          <cell r="X292" t="str">
            <v>José Valdo do Carmo</v>
          </cell>
        </row>
        <row r="293">
          <cell r="X293" t="str">
            <v>Célia Maria da Silva Martins</v>
          </cell>
        </row>
        <row r="294">
          <cell r="X294" t="str">
            <v>Glaucia Suzana de Carvalho</v>
          </cell>
        </row>
        <row r="295">
          <cell r="X295" t="str">
            <v>JOSEF SIMON MARIA SCHOENMAKER</v>
          </cell>
        </row>
        <row r="296">
          <cell r="X296" t="str">
            <v>Cícero Odílio Cruz</v>
          </cell>
        </row>
        <row r="297">
          <cell r="X297" t="str">
            <v>Gilson Lopes da Silva</v>
          </cell>
        </row>
        <row r="298">
          <cell r="X298" t="str">
            <v>Solange Aparecida Vasques Salgado</v>
          </cell>
        </row>
        <row r="299">
          <cell r="X299" t="str">
            <v>Adalson Blanco Amaro</v>
          </cell>
        </row>
        <row r="300">
          <cell r="X300" t="str">
            <v>Paulo Gomes de Almeida Filho</v>
          </cell>
        </row>
        <row r="301">
          <cell r="X301" t="str">
            <v>Eduardo Bernardi Rodrigues</v>
          </cell>
        </row>
        <row r="302">
          <cell r="X302" t="str">
            <v>Sandra Mara Collalilo</v>
          </cell>
        </row>
        <row r="303">
          <cell r="X303" t="str">
            <v>Cícero Martins de Souza</v>
          </cell>
        </row>
        <row r="304">
          <cell r="X304" t="str">
            <v>Marilda de Toledo Prioli Rodrigues</v>
          </cell>
        </row>
        <row r="305">
          <cell r="X305" t="str">
            <v>Laudo Natel dos Santos</v>
          </cell>
        </row>
        <row r="306">
          <cell r="X306" t="str">
            <v>Pedro Garcia</v>
          </cell>
        </row>
        <row r="307">
          <cell r="X307" t="str">
            <v>ANTONIO MENDES FREITAS</v>
          </cell>
        </row>
        <row r="308">
          <cell r="X308" t="str">
            <v>MARIA TERESINHA SOARES LOURO</v>
          </cell>
        </row>
        <row r="309">
          <cell r="X309" t="str">
            <v>Viviane Pereira da Silva Almeida</v>
          </cell>
        </row>
        <row r="310">
          <cell r="X310" t="str">
            <v>Raimundo Rocha de Souza</v>
          </cell>
        </row>
        <row r="311">
          <cell r="X311" t="str">
            <v xml:space="preserve">Rosalvino Moran Vinayo </v>
          </cell>
        </row>
        <row r="312">
          <cell r="X312" t="str">
            <v>Pe. Sérgio José de Souza</v>
          </cell>
        </row>
        <row r="313">
          <cell r="X313" t="str">
            <v>Pe. Marson Orlando de Souza</v>
          </cell>
        </row>
        <row r="314">
          <cell r="X314" t="str">
            <v>Alberto Pedro Casagrande</v>
          </cell>
        </row>
        <row r="315">
          <cell r="X315" t="str">
            <v>Clayr Raffanini Júnior</v>
          </cell>
        </row>
        <row r="316">
          <cell r="X316" t="str">
            <v>Sônia de Fátima Marani Lunardelli</v>
          </cell>
        </row>
        <row r="317">
          <cell r="X317" t="str">
            <v>Mauro José Ozello de Carvalho</v>
          </cell>
        </row>
        <row r="318">
          <cell r="X318" t="str">
            <v>Carlos Henrique da Silva Cardoso</v>
          </cell>
        </row>
        <row r="319">
          <cell r="X319" t="str">
            <v>Natalina Berto</v>
          </cell>
        </row>
        <row r="320">
          <cell r="X320" t="str">
            <v>Antonio Sagrado Bogaz</v>
          </cell>
        </row>
        <row r="321">
          <cell r="X321" t="str">
            <v>Sônia Favero</v>
          </cell>
        </row>
        <row r="322">
          <cell r="X322" t="str">
            <v>Cláudio Elias Conz</v>
          </cell>
        </row>
        <row r="323">
          <cell r="X323" t="str">
            <v>Geni Almeida Deda</v>
          </cell>
        </row>
        <row r="324">
          <cell r="X324" t="str">
            <v>Marcos César Pires Gomes</v>
          </cell>
        </row>
        <row r="325">
          <cell r="X325" t="str">
            <v>Rolf Petermann</v>
          </cell>
        </row>
        <row r="326">
          <cell r="X326" t="str">
            <v>Denise Alves Lopes Robles</v>
          </cell>
        </row>
        <row r="327">
          <cell r="X327" t="str">
            <v>Carla Maria Cordery Duprat</v>
          </cell>
        </row>
        <row r="328">
          <cell r="X328" t="str">
            <v>Elton Linhares</v>
          </cell>
        </row>
        <row r="329">
          <cell r="X329" t="str">
            <v>Roberto Zyahana Oliveira</v>
          </cell>
        </row>
        <row r="330">
          <cell r="X330" t="str">
            <v>Elói Rogério Santos</v>
          </cell>
        </row>
        <row r="331">
          <cell r="X331" t="str">
            <v>Ricardo de Almeida Meloso</v>
          </cell>
        </row>
        <row r="332">
          <cell r="X332" t="str">
            <v>Evaldo Xavier Gomes</v>
          </cell>
        </row>
        <row r="333">
          <cell r="X333" t="str">
            <v>Rothmans Darles de Campos</v>
          </cell>
        </row>
        <row r="334">
          <cell r="X334" t="str">
            <v>Cecília Stringhini</v>
          </cell>
        </row>
        <row r="335">
          <cell r="X335" t="str">
            <v xml:space="preserve">Romilda Antonietta Venturini Tucci </v>
          </cell>
        </row>
        <row r="336">
          <cell r="X336" t="str">
            <v>José Renato Lagos de Gestal</v>
          </cell>
        </row>
        <row r="337">
          <cell r="X337" t="str">
            <v>Dirceu Fragoso</v>
          </cell>
        </row>
        <row r="338">
          <cell r="X338" t="str">
            <v>Sônia Maria Vieira de Sousa</v>
          </cell>
        </row>
        <row r="339">
          <cell r="X339" t="str">
            <v>Norberto Donizetti Brocardo</v>
          </cell>
        </row>
        <row r="340">
          <cell r="X340" t="str">
            <v>Guiomar de Oliveira Albanesi</v>
          </cell>
        </row>
        <row r="341">
          <cell r="X341" t="str">
            <v xml:space="preserve">Marise Cristina dos Santos Nada </v>
          </cell>
        </row>
        <row r="342">
          <cell r="X342" t="str">
            <v>SEBASTIÃO JUSTINO DE ALMEIDA</v>
          </cell>
        </row>
        <row r="343">
          <cell r="X343" t="str">
            <v>Urbano Fernandes dos Reis</v>
          </cell>
        </row>
        <row r="344">
          <cell r="X344" t="str">
            <v>Ione Aparecida dos Santos Garcia</v>
          </cell>
        </row>
        <row r="345">
          <cell r="X345" t="str">
            <v>Marilene Batista dos Santos</v>
          </cell>
        </row>
        <row r="346">
          <cell r="X346" t="str">
            <v>Aparecida da Silva Carvalho</v>
          </cell>
        </row>
        <row r="347">
          <cell r="X347" t="str">
            <v>Marlene de Tadeu e Silva</v>
          </cell>
        </row>
        <row r="348">
          <cell r="X348" t="str">
            <v>Camila Barbosa da Silva</v>
          </cell>
        </row>
        <row r="349">
          <cell r="X349" t="str">
            <v>Marli Aparecida de Godoy Lima</v>
          </cell>
        </row>
        <row r="350">
          <cell r="X350" t="str">
            <v>Maria Helena Gardiano Teixeira</v>
          </cell>
        </row>
        <row r="351">
          <cell r="X351" t="str">
            <v>Mauro Roberto Puga</v>
          </cell>
        </row>
        <row r="352">
          <cell r="X352" t="str">
            <v>José do Carmo Araujo Neto</v>
          </cell>
        </row>
        <row r="353">
          <cell r="X353" t="str">
            <v>Luiz Baldo Sobrinho</v>
          </cell>
        </row>
        <row r="354">
          <cell r="X354" t="str">
            <v>José Eduardo Eulalio Alves</v>
          </cell>
        </row>
        <row r="355">
          <cell r="X355" t="str">
            <v>Jefferson Quintão Zinneck</v>
          </cell>
        </row>
        <row r="356">
          <cell r="X356" t="str">
            <v>Daniel Martins Sanchez</v>
          </cell>
        </row>
        <row r="357">
          <cell r="X357" t="str">
            <v>Pe. Márcio Santos Ramos</v>
          </cell>
        </row>
        <row r="358">
          <cell r="X358" t="str">
            <v>Darci Aparecida Griecco Brogiato</v>
          </cell>
        </row>
        <row r="359">
          <cell r="X359" t="str">
            <v>Claudio de Camargo</v>
          </cell>
        </row>
        <row r="360">
          <cell r="X360" t="str">
            <v>Regina Conceição da Paixão Gomes</v>
          </cell>
        </row>
        <row r="361">
          <cell r="X361" t="str">
            <v>Maria Lino de Sousa</v>
          </cell>
        </row>
        <row r="362">
          <cell r="X362" t="str">
            <v>Antonia Cleide Alves</v>
          </cell>
        </row>
        <row r="363">
          <cell r="X363" t="str">
            <v>Denise Zaclis Antão</v>
          </cell>
        </row>
        <row r="364">
          <cell r="X364" t="str">
            <v>Mário Alves Lucas</v>
          </cell>
        </row>
        <row r="365">
          <cell r="X365" t="str">
            <v>Gilson da Cruz Rodrigues</v>
          </cell>
        </row>
        <row r="366">
          <cell r="X366" t="str">
            <v>Josemary Menezes</v>
          </cell>
        </row>
        <row r="367">
          <cell r="X367" t="str">
            <v>Vera Lúcia Alves</v>
          </cell>
        </row>
        <row r="368">
          <cell r="X368" t="str">
            <v>Neide de Fátima Martins Abati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Y1279"/>
  <sheetViews>
    <sheetView tabSelected="1" zoomScaleNormal="100" workbookViewId="0">
      <selection activeCell="AD1269" sqref="AD1269"/>
    </sheetView>
  </sheetViews>
  <sheetFormatPr defaultRowHeight="11.25"/>
  <cols>
    <col min="1" max="1" width="28.28515625" style="21" customWidth="1"/>
    <col min="2" max="2" width="16" style="21" customWidth="1"/>
    <col min="3" max="3" width="9.7109375" style="21" customWidth="1"/>
    <col min="4" max="4" width="3.7109375" style="21" customWidth="1"/>
    <col min="5" max="5" width="16.140625" style="21" customWidth="1"/>
    <col min="6" max="6" width="21" style="21" customWidth="1"/>
    <col min="7" max="7" width="15.85546875" style="21" bestFit="1" customWidth="1"/>
    <col min="8" max="8" width="16.5703125" style="30" customWidth="1"/>
    <col min="9" max="9" width="24.85546875" style="21" customWidth="1"/>
    <col min="10" max="10" width="19.7109375" style="21" customWidth="1"/>
    <col min="11" max="11" width="7.5703125" style="21" customWidth="1"/>
    <col min="12" max="13" width="9.140625" style="31"/>
    <col min="14" max="14" width="10" style="31" customWidth="1"/>
    <col min="15" max="15" width="15.140625" style="32" customWidth="1"/>
    <col min="16" max="16" width="15.140625" style="33" customWidth="1"/>
    <col min="17" max="22" width="9.140625" style="34"/>
    <col min="23" max="25" width="9.140625" style="20"/>
    <col min="26" max="16384" width="9.140625" style="21"/>
  </cols>
  <sheetData>
    <row r="1" spans="1:25" s="12" customFormat="1" ht="33.75">
      <c r="A1" s="5" t="s">
        <v>7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2</v>
      </c>
      <c r="G1" s="5" t="s">
        <v>3</v>
      </c>
      <c r="H1" s="6" t="s">
        <v>12</v>
      </c>
      <c r="I1" s="5" t="s">
        <v>1</v>
      </c>
      <c r="J1" s="5" t="s">
        <v>4</v>
      </c>
      <c r="K1" s="5" t="s">
        <v>5</v>
      </c>
      <c r="L1" s="7" t="s">
        <v>13</v>
      </c>
      <c r="M1" s="7" t="s">
        <v>14</v>
      </c>
      <c r="N1" s="7" t="s">
        <v>15</v>
      </c>
      <c r="O1" s="8" t="s">
        <v>16</v>
      </c>
      <c r="P1" s="9" t="s">
        <v>0</v>
      </c>
      <c r="Q1" s="10"/>
      <c r="R1" s="10"/>
      <c r="S1" s="10"/>
      <c r="T1" s="10"/>
      <c r="U1" s="10"/>
      <c r="V1" s="10"/>
      <c r="W1" s="11"/>
      <c r="X1" s="11"/>
      <c r="Y1" s="11"/>
    </row>
    <row r="2" spans="1:25" ht="90">
      <c r="A2" s="13" t="str">
        <f>'[1]convenios - dot. orç.'!A596</f>
        <v>499/2013 DOC 17/09/2013</v>
      </c>
      <c r="B2" s="13" t="str">
        <f>'[1]convenios - dot. orç.'!B596</f>
        <v>2013.0.242.014.0</v>
      </c>
      <c r="C2" s="13" t="str">
        <f>'[1]convenios - dot. orç.'!C596</f>
        <v>adaptado doc 19/04/2018 // 31/10/18 EDITAL 490/2018 - 6024.2018.0009560-8</v>
      </c>
      <c r="D2" s="13" t="str">
        <f>'[1]convenios - dot. orç.'!D596</f>
        <v>PA</v>
      </c>
      <c r="E2" s="13" t="str">
        <f>'[1]convenios - dot. orç.'!G596</f>
        <v>554/SMADS/2013</v>
      </c>
      <c r="F2" s="13" t="str">
        <f>'[1]convenios - dot. orç.'!K596</f>
        <v>A MÃO COOPERADORA - OBRAS SOCIAIS E EDUCACIONAIS</v>
      </c>
      <c r="G2" s="14" t="str">
        <f>'[1]convenios - dot. orç.'!L596</f>
        <v>52.582.202/0001-92</v>
      </c>
      <c r="H2" s="15" t="str">
        <f>[1]ORGANIZAÇÕES!X2</f>
        <v>Mônica Schiming Chaves</v>
      </c>
      <c r="I2" s="13" t="str">
        <f>'[1]convenios - dot. orç.'!M596</f>
        <v>SCFV - MODALIDADE CCA: CENTRO PARA CRIANÇAS E ADOLESCENTES COM ATENDIMENTO DE 06 A 14 ANOS E 11 MESES</v>
      </c>
      <c r="J2" s="13" t="str">
        <f>'[1]convenios - dot. orç.'!N596</f>
        <v>CCA MARSILAC - MÃO COOPERADORA</v>
      </c>
      <c r="K2" s="14">
        <f>'[1]convenios - dot. orç.'!Y596</f>
        <v>150</v>
      </c>
      <c r="L2" s="16">
        <f>'[1]convenios - dot. orç.'!AC596</f>
        <v>41640</v>
      </c>
      <c r="M2" s="16">
        <f>'[1]convenios - dot. orç.'!AD596</f>
        <v>43465</v>
      </c>
      <c r="N2" s="16">
        <f>'[1]convenios - dot. orç.'!AE596</f>
        <v>41628</v>
      </c>
      <c r="O2" s="17" t="str">
        <f>'[1]convenios - dot. orç.'!AG596</f>
        <v>93.10.08.243.3013.2059.3.3.50.39.00.0X - MANUTENÇÃO E OPERAÇÃO DOS ESPAÇOS DE CONVIVÊNCIA E FORTALECIMENTO DE VÍNCULOS - CRIANÇAS E ADOLESCENTES</v>
      </c>
      <c r="P2" s="18">
        <f>'[1]convenios - dot. orç.'!AH596</f>
        <v>51287.47</v>
      </c>
      <c r="Q2" s="19"/>
      <c r="R2" s="19"/>
      <c r="S2" s="19"/>
      <c r="T2" s="19"/>
      <c r="U2" s="19"/>
      <c r="V2" s="19"/>
    </row>
    <row r="3" spans="1:25" ht="82.5">
      <c r="A3" s="13" t="str">
        <f>'[1]convenios - dot. orç.'!A597</f>
        <v>139/2015 DOC 08/05/2015</v>
      </c>
      <c r="B3" s="13" t="str">
        <f>'[1]convenios - dot. orç.'!B597</f>
        <v>2015.0.106.440.8</v>
      </c>
      <c r="C3" s="13" t="str">
        <f>'[1]convenios - dot. orç.'!C597</f>
        <v>ADAPTADO DOC 31/01/2018</v>
      </c>
      <c r="D3" s="13" t="str">
        <f>'[1]convenios - dot. orç.'!D597</f>
        <v>PA</v>
      </c>
      <c r="E3" s="13" t="str">
        <f>'[1]convenios - dot. orç.'!G597</f>
        <v>175/SMADS/2015</v>
      </c>
      <c r="F3" s="13" t="str">
        <f>'[1]convenios - dot. orç.'!K597</f>
        <v>A MÃO COOPERADORA - OBRAS SOCIAIS E EDUCACIONAIS</v>
      </c>
      <c r="G3" s="14" t="str">
        <f>'[1]convenios - dot. orç.'!L597</f>
        <v>52.582.202/0001-92</v>
      </c>
      <c r="H3" s="15" t="str">
        <f>H2</f>
        <v>Mônica Schiming Chaves</v>
      </c>
      <c r="I3" s="13" t="str">
        <f>'[1]convenios - dot. orç.'!M597</f>
        <v>SCFV - MODALIDADE CCA: CENTRO PARA CRIANÇAS E ADOLESCENTES COM ATENDIMENTO DE 06 A 14 ANOS E 11 MESES</v>
      </c>
      <c r="J3" s="13" t="str">
        <f>'[1]convenios - dot. orç.'!N597</f>
        <v>CCA PONTE SECA</v>
      </c>
      <c r="K3" s="14">
        <f>'[1]convenios - dot. orç.'!Y597</f>
        <v>120</v>
      </c>
      <c r="L3" s="16">
        <f>'[1]convenios - dot. orç.'!AC597</f>
        <v>42217</v>
      </c>
      <c r="M3" s="16">
        <f>'[1]convenios - dot. orç.'!AD597</f>
        <v>44043</v>
      </c>
      <c r="N3" s="16">
        <f>'[1]convenios - dot. orç.'!AE597</f>
        <v>42216</v>
      </c>
      <c r="O3" s="17" t="str">
        <f>'[1]convenios - dot. orç.'!AG597</f>
        <v>93.10.08.243.3013.2059.3.3.50.39.00.0X - MANUTENÇÃO E OPERAÇÃO DOS ESPAÇOS DE CONVIVÊNCIA E FORTALECIMENTO DE VÍNCULOS - CRIANÇAS E ADOLESCENTES</v>
      </c>
      <c r="P3" s="18">
        <f>'[1]convenios - dot. orç.'!AH597</f>
        <v>45356.46</v>
      </c>
      <c r="Q3" s="19"/>
      <c r="R3" s="19"/>
      <c r="S3" s="19"/>
      <c r="T3" s="19"/>
      <c r="U3" s="19"/>
      <c r="V3" s="19"/>
    </row>
    <row r="4" spans="1:25" ht="82.5">
      <c r="A4" s="14" t="str">
        <f>'[1]convenios - dot. orç.'!A748</f>
        <v xml:space="preserve"> edital 012/2018 doc 24/01/2018</v>
      </c>
      <c r="B4" s="14" t="str">
        <f>'[1]convenios - dot. orç.'!B748</f>
        <v>6024.2018-0000086-0</v>
      </c>
      <c r="C4" s="14">
        <f>'[1]convenios - dot. orç.'!C748</f>
        <v>0</v>
      </c>
      <c r="D4" s="14" t="str">
        <f>'[1]convenios - dot. orç.'!D748</f>
        <v>CS</v>
      </c>
      <c r="E4" s="14" t="str">
        <f>'[1]convenios - dot. orç.'!G748</f>
        <v>237/SMADS/2018</v>
      </c>
      <c r="F4" s="14" t="str">
        <f>'[1]convenios - dot. orç.'!K748</f>
        <v xml:space="preserve">A MÃO COOPERADORA - OBRAS SOCIAIS E EDUCACIONAIS </v>
      </c>
      <c r="G4" s="14" t="str">
        <f>'[1]convenios - dot. orç.'!L748</f>
        <v>52.582.202/0001-92</v>
      </c>
      <c r="H4" s="15" t="str">
        <f>H3</f>
        <v>Mônica Schiming Chaves</v>
      </c>
      <c r="I4" s="14" t="str">
        <f>'[1]convenios - dot. orç.'!M748</f>
        <v>SCFV - MODALIDADE CCA: CENTRO PARA CRIANÇAS E ADOLESCENTES COM ATENDIMENTO DE 06 A 14 ANOS E 11 MESES</v>
      </c>
      <c r="J4" s="14" t="str">
        <f>'[1]convenios - dot. orç.'!N748</f>
        <v>CCA AMCOSE</v>
      </c>
      <c r="K4" s="14">
        <f>'[1]convenios - dot. orç.'!Y748</f>
        <v>120</v>
      </c>
      <c r="L4" s="16">
        <f>'[1]convenios - dot. orç.'!AC748</f>
        <v>43252</v>
      </c>
      <c r="M4" s="16">
        <f>'[1]convenios - dot. orç.'!AD748</f>
        <v>45077</v>
      </c>
      <c r="N4" s="16">
        <f>'[1]convenios - dot. orç.'!AE748</f>
        <v>43258</v>
      </c>
      <c r="O4" s="17" t="str">
        <f>'[1]convenios - dot. orç.'!AG748</f>
        <v>93.10.08.243.3013.2059.3.3.50.39.00.0X - MANUTENÇÃO E OPERAÇÃO DOS ESPAÇOS DE CONVIVÊNCIA E FORTALECIMENTO DE VÍNCULOS - CRIANÇAS E ADOLESCENTES</v>
      </c>
      <c r="P4" s="18">
        <f>'[1]convenios - dot. orç.'!AH748</f>
        <v>42856.46</v>
      </c>
      <c r="Q4" s="19"/>
      <c r="R4" s="19"/>
      <c r="S4" s="19"/>
      <c r="T4" s="19"/>
      <c r="U4" s="19"/>
      <c r="V4" s="19"/>
    </row>
    <row r="5" spans="1:25" ht="82.5">
      <c r="A5" s="14" t="str">
        <f>'[1]convenios - dot. orç.'!A749</f>
        <v>069/2014 DOC 29/04/2014</v>
      </c>
      <c r="B5" s="14" t="str">
        <f>'[1]convenios - dot. orç.'!B749</f>
        <v>2014.0.110.248.0</v>
      </c>
      <c r="C5" s="14" t="str">
        <f>'[1]convenios - dot. orç.'!C749</f>
        <v>adaptado doc 27/06/2018</v>
      </c>
      <c r="D5" s="14" t="str">
        <f>'[1]convenios - dot. orç.'!D749</f>
        <v>CS</v>
      </c>
      <c r="E5" s="14" t="str">
        <f>'[1]convenios - dot. orç.'!G749</f>
        <v>170/SMADS/2014</v>
      </c>
      <c r="F5" s="14" t="str">
        <f>'[1]convenios - dot. orç.'!K749</f>
        <v xml:space="preserve">A MÃO COOPERADORA - OBRAS SOCIAIS E EDUCACIONAIS </v>
      </c>
      <c r="G5" s="14" t="str">
        <f>'[1]convenios - dot. orç.'!L749</f>
        <v>52.582.202/0001-92</v>
      </c>
      <c r="H5" s="15" t="str">
        <f>H4</f>
        <v>Mônica Schiming Chaves</v>
      </c>
      <c r="I5" s="14" t="str">
        <f>'[1]convenios - dot. orç.'!M749</f>
        <v>SCFV - MODALIDADE CCA: CENTRO PARA CRIANÇAS E ADOLESCENTES COM ATENDIMENTO DE 06 A 14 ANOS E 11 MESES</v>
      </c>
      <c r="J5" s="14">
        <f>'[1]convenios - dot. orç.'!N749</f>
        <v>0</v>
      </c>
      <c r="K5" s="14">
        <f>'[1]convenios - dot. orç.'!Y749</f>
        <v>150</v>
      </c>
      <c r="L5" s="16">
        <f>'[1]convenios - dot. orç.'!AC749</f>
        <v>41927</v>
      </c>
      <c r="M5" s="16">
        <f>'[1]convenios - dot. orç.'!AD749</f>
        <v>43752</v>
      </c>
      <c r="N5" s="16">
        <f>'[1]convenios - dot. orç.'!AE749</f>
        <v>41927</v>
      </c>
      <c r="O5" s="17" t="str">
        <f>'[1]convenios - dot. orç.'!AG749</f>
        <v>93.10.08.243.3013.2059.3.3.50.39.00.0X - MANUTENÇÃO E OPERAÇÃO DOS ESPAÇOS DE CONVIVÊNCIA E FORTALECIMENTO DE VÍNCULOS - CRIANÇAS E ADOLESCENTES</v>
      </c>
      <c r="P5" s="18">
        <f>'[1]convenios - dot. orç.'!AH749</f>
        <v>53071.11</v>
      </c>
      <c r="Q5" s="19"/>
      <c r="R5" s="19"/>
      <c r="S5" s="19"/>
      <c r="T5" s="19"/>
      <c r="U5" s="19"/>
      <c r="V5" s="19"/>
    </row>
    <row r="6" spans="1:25" ht="49.5">
      <c r="A6" s="14" t="str">
        <f>'[1]convenios - dot. orç.'!A133</f>
        <v>067/2014 DOC 26/04/2014</v>
      </c>
      <c r="B6" s="14" t="str">
        <f>'[1]convenios - dot. orç.'!B133</f>
        <v>2014.0.097.060.8</v>
      </c>
      <c r="C6" s="14" t="str">
        <f>'[1]convenios - dot. orç.'!C133</f>
        <v>adaptado doc 07/03/2018</v>
      </c>
      <c r="D6" s="14" t="str">
        <f>'[1]convenios - dot. orç.'!D133</f>
        <v>PI</v>
      </c>
      <c r="E6" s="14" t="str">
        <f>'[1]convenios - dot. orç.'!G133</f>
        <v>128/SMADS/2014</v>
      </c>
      <c r="F6" s="13" t="str">
        <f>'[1]convenios - dot. orç.'!K133</f>
        <v>AAEB - ASSOCIAÇÃO DE AMIGOS DOS EXCEPCIONAIS DO BROOKLIN</v>
      </c>
      <c r="G6" s="14" t="str">
        <f>'[1]convenios - dot. orç.'!L133</f>
        <v>53.812.574/0001-20</v>
      </c>
      <c r="H6" s="15" t="str">
        <f>[1]ORGANIZAÇÕES!AC3</f>
        <v>Nancy Jorge Troise</v>
      </c>
      <c r="I6" s="13" t="str">
        <f>'[1]convenios - dot. orç.'!M133</f>
        <v>Núcleo de Apoio a Inclusão Social Para Pessoas com Deficiência II de 7 Anos a 14 Anos e III a Partir de 15 Anos</v>
      </c>
      <c r="J6" s="13" t="str">
        <f>'[1]convenios - dot. orç.'!N133</f>
        <v>AAEB</v>
      </c>
      <c r="K6" s="14">
        <f>'[1]convenios - dot. orç.'!Y133</f>
        <v>40</v>
      </c>
      <c r="L6" s="16">
        <f>'[1]convenios - dot. orç.'!AC133</f>
        <v>41883</v>
      </c>
      <c r="M6" s="16">
        <f>'[1]convenios - dot. orç.'!AD133</f>
        <v>43708</v>
      </c>
      <c r="N6" s="16">
        <f>'[1]convenios - dot. orç.'!AE133</f>
        <v>41880</v>
      </c>
      <c r="O6" s="17" t="str">
        <f>'[1]convenios - dot. orç.'!AG133</f>
        <v>93.10.08.242.3006.6152.3.3.50.39.00.0X - PROTEÇÃO SOCIAL ESPECIAL À PESSOA COM DEFICIÊNCIA</v>
      </c>
      <c r="P6" s="18">
        <f>'[1]convenios - dot. orç.'!AH133</f>
        <v>25530.089999999997</v>
      </c>
      <c r="Q6" s="19"/>
      <c r="R6" s="19"/>
      <c r="S6" s="19"/>
      <c r="T6" s="19"/>
      <c r="U6" s="19"/>
      <c r="V6" s="19"/>
    </row>
    <row r="7" spans="1:25" ht="82.5">
      <c r="A7" s="14" t="str">
        <f>'[1]convenios - dot. orç.'!A712</f>
        <v xml:space="preserve"> edital 104/2018 doc 08/03/2018</v>
      </c>
      <c r="B7" s="14" t="str">
        <f>'[1]convenios - dot. orç.'!B712</f>
        <v>6024.2018-0000953-1</v>
      </c>
      <c r="C7" s="14">
        <f>'[1]convenios - dot. orç.'!C712</f>
        <v>0</v>
      </c>
      <c r="D7" s="14" t="str">
        <f>'[1]convenios - dot. orç.'!D712</f>
        <v>MP</v>
      </c>
      <c r="E7" s="14" t="str">
        <f>'[1]convenios - dot. orç.'!G712</f>
        <v>252/SMADS/2018</v>
      </c>
      <c r="F7" s="14" t="str">
        <f>'[1]convenios - dot. orç.'!K712</f>
        <v>AÇÃO COMUNITÁRIA BENEFICENTE DO JARDIM SÃO CARLOS</v>
      </c>
      <c r="G7" s="14" t="str">
        <f>'[1]convenios - dot. orç.'!L712</f>
        <v>59.587.865/0001-49</v>
      </c>
      <c r="H7" s="15" t="str">
        <f>[1]ORGANIZAÇÕES!X4</f>
        <v>Maria Zuleica de Oliveira</v>
      </c>
      <c r="I7" s="14" t="str">
        <f>'[1]convenios - dot. orç.'!M712</f>
        <v>SCFV - MODALIDADE CCA: CENTRO PARA CRIANÇAS E ADOLESCENTES COM ATENDIMENTO DE 06 A 14 ANOS E 11 MESES</v>
      </c>
      <c r="J7" s="14" t="str">
        <f>'[1]convenios - dot. orç.'!N712</f>
        <v>CCA ENSINANDO E APRENDENDO / JARDIM SÃO CARLOS</v>
      </c>
      <c r="K7" s="14">
        <f>'[1]convenios - dot. orç.'!Y712</f>
        <v>150</v>
      </c>
      <c r="L7" s="16">
        <f>'[1]convenios - dot. orç.'!AC712</f>
        <v>43252</v>
      </c>
      <c r="M7" s="16">
        <f>'[1]convenios - dot. orç.'!AD712</f>
        <v>45077</v>
      </c>
      <c r="N7" s="16">
        <f>'[1]convenios - dot. orç.'!AE712</f>
        <v>43259</v>
      </c>
      <c r="O7" s="17" t="str">
        <f>'[1]convenios - dot. orç.'!AG712</f>
        <v>93.10.08.243.3013.2059.3.3.50.39.00.0X - MANUTENÇÃO E OPERAÇÃO DOS ESPAÇOS DE CONVIVÊNCIA E FORTALECIMENTO DE VÍNCULOS - CRIANÇAS E ADOLESCENTES</v>
      </c>
      <c r="P7" s="18">
        <f>'[1]convenios - dot. orç.'!AH712</f>
        <v>51287.47</v>
      </c>
      <c r="Q7" s="19"/>
      <c r="R7" s="19"/>
      <c r="S7" s="19"/>
      <c r="T7" s="19"/>
      <c r="U7" s="19"/>
      <c r="V7" s="19"/>
    </row>
    <row r="8" spans="1:25" ht="57.75">
      <c r="A8" s="14" t="str">
        <f>'[1]convenios - dot. orç.'!A304</f>
        <v>111/2014 DOC 22/08/2014</v>
      </c>
      <c r="B8" s="14" t="str">
        <f>'[1]convenios - dot. orç.'!B304</f>
        <v>2014.0.196.354.0</v>
      </c>
      <c r="C8" s="14" t="str">
        <f>'[1]convenios - dot. orç.'!C304</f>
        <v>adaptado doc 11/04/2018</v>
      </c>
      <c r="D8" s="14" t="str">
        <f>'[1]convenios - dot. orç.'!D304</f>
        <v>SM</v>
      </c>
      <c r="E8" s="14" t="str">
        <f>'[1]convenios - dot. orç.'!G304</f>
        <v>161/SMADS/2014</v>
      </c>
      <c r="F8" s="14" t="str">
        <f>'[1]convenios - dot. orç.'!K304</f>
        <v>AÇÃO COMUNITÁRIA PAROQUIAL DO JARDIM COLONIAL PE. EMIR RIGON</v>
      </c>
      <c r="G8" s="14" t="str">
        <f>'[1]convenios - dot. orç.'!L304</f>
        <v>52.801.883/0001-32</v>
      </c>
      <c r="H8" s="15" t="str">
        <f>[1]ORGANIZAÇÕES!X5</f>
        <v>Silvio Lira de Menezes</v>
      </c>
      <c r="I8" s="14" t="str">
        <f>'[1]convenios - dot. orç.'!M304</f>
        <v>CENTRO DE DESENVOLVIMENTO SOCIAL E PRODUTIVO PARA ADOLESCENTES, JOVENS E ADULTOS - CEDESP</v>
      </c>
      <c r="J8" s="14" t="str">
        <f>'[1]convenios - dot. orç.'!N304</f>
        <v>CEDESP CPA PADRE BELLO</v>
      </c>
      <c r="K8" s="14">
        <f>'[1]convenios - dot. orç.'!Y304</f>
        <v>280</v>
      </c>
      <c r="L8" s="16">
        <f>'[1]convenios - dot. orç.'!AC304</f>
        <v>41940</v>
      </c>
      <c r="M8" s="16">
        <f>'[1]convenios - dot. orç.'!AD304</f>
        <v>43765</v>
      </c>
      <c r="N8" s="16">
        <f>'[1]convenios - dot. orç.'!AE304</f>
        <v>41940</v>
      </c>
      <c r="O8" s="17" t="str">
        <f>'[1]convenios - dot. orç.'!AG304</f>
        <v>93.10.08.243.3023.6168.3.3.50.39.00.0X - AÇÕES DE ORIENTAÇÃO AO MUNDO DO TRABALHO PARA ADOLESCENTES, JOVENS E ADULTOS</v>
      </c>
      <c r="P8" s="18">
        <f>'[1]convenios - dot. orç.'!AH304</f>
        <v>147946.49</v>
      </c>
      <c r="Q8" s="19"/>
      <c r="R8" s="19"/>
      <c r="S8" s="19"/>
      <c r="T8" s="19"/>
      <c r="U8" s="19"/>
      <c r="V8" s="19"/>
    </row>
    <row r="9" spans="1:25" ht="82.5">
      <c r="A9" s="14" t="str">
        <f>'[1]convenios - dot. orç.'!A674</f>
        <v>Edital 298/2017 doc 20/12/2017</v>
      </c>
      <c r="B9" s="14" t="str">
        <f>'[1]convenios - dot. orç.'!B674</f>
        <v>6024.2017-0003009-1</v>
      </c>
      <c r="C9" s="14" t="str">
        <f>'[1]convenios - dot. orç.'!C674</f>
        <v xml:space="preserve"> </v>
      </c>
      <c r="D9" s="14" t="str">
        <f>'[1]convenios - dot. orç.'!D674</f>
        <v>SM</v>
      </c>
      <c r="E9" s="14" t="str">
        <f>'[1]convenios - dot. orç.'!G674</f>
        <v>093/SMADS/2018</v>
      </c>
      <c r="F9" s="14" t="str">
        <f>'[1]convenios - dot. orç.'!K674</f>
        <v>AÇÃO COMUNITÁRIA PAROQUIAL DO JARDIM COLONIAL PE. EMIR RIGON</v>
      </c>
      <c r="G9" s="14" t="str">
        <f>'[1]convenios - dot. orç.'!L674</f>
        <v>52.801.883/0001-32</v>
      </c>
      <c r="H9" s="15" t="str">
        <f>H8</f>
        <v>Silvio Lira de Menezes</v>
      </c>
      <c r="I9" s="14" t="str">
        <f>'[1]convenios - dot. orç.'!M674</f>
        <v>SCFV - MODALIDADE CCA: CENTRO PARA CRIANÇAS E ADOLESCENTES COM ATENDIMENTO DE 06 A 14 ANOS E 11 MESES</v>
      </c>
      <c r="J9" s="14" t="str">
        <f>'[1]convenios - dot. orç.'!N674</f>
        <v>CCA SÃO JOÃO</v>
      </c>
      <c r="K9" s="14">
        <f>'[1]convenios - dot. orç.'!Y674</f>
        <v>120</v>
      </c>
      <c r="L9" s="16">
        <f>'[1]convenios - dot. orç.'!AC674</f>
        <v>43191</v>
      </c>
      <c r="M9" s="16">
        <f>'[1]convenios - dot. orç.'!AD674</f>
        <v>45016</v>
      </c>
      <c r="N9" s="16">
        <f>'[1]convenios - dot. orç.'!AE674</f>
        <v>43202</v>
      </c>
      <c r="O9" s="17" t="str">
        <f>'[1]convenios - dot. orç.'!AG674</f>
        <v>93.10.08.243.3013.2059.3.3.50.39.00.0X - MANUTENÇÃO E OPERAÇÃO DOS ESPAÇOS DE CONVIVÊNCIA E FORTALECIMENTO DE VÍNCULOS - CRIANÇAS E ADOLESCENTES</v>
      </c>
      <c r="P9" s="18">
        <f>'[1]convenios - dot. orç.'!AH674</f>
        <v>42856.46</v>
      </c>
      <c r="Q9" s="19"/>
      <c r="R9" s="19"/>
      <c r="S9" s="19"/>
      <c r="T9" s="19"/>
      <c r="U9" s="19"/>
      <c r="V9" s="19"/>
    </row>
    <row r="10" spans="1:25" ht="168.75">
      <c r="A10" s="14" t="str">
        <f>'[1]convenios - dot. orç.'!A797</f>
        <v>emergencial</v>
      </c>
      <c r="B10" s="14" t="str">
        <f>'[1]convenios - dot. orç.'!B797</f>
        <v>6024.2018-0008026-0</v>
      </c>
      <c r="C10" s="14" t="str">
        <f>'[1]convenios - dot. orç.'!C797</f>
        <v xml:space="preserve">substitui o 2012.0.163.392.0 // EDITAL 6024.2018/0004773-5 PREJUDICADO  // EDITAL 363/2018 6024.2018/0007011-7 EM ANDAMENTO </v>
      </c>
      <c r="D10" s="14" t="str">
        <f>'[1]convenios - dot. orç.'!D797</f>
        <v>VM</v>
      </c>
      <c r="E10" s="14" t="str">
        <f>'[1]convenios - dot. orç.'!G797</f>
        <v>573/SMADS/2018</v>
      </c>
      <c r="F10" s="14" t="str">
        <f>'[1]convenios - dot. orç.'!K797</f>
        <v>ASSOCIAÇÃO DEHONIANA BRASIL MERIDIONAL - ADBM</v>
      </c>
      <c r="G10" s="14" t="str">
        <f>'[1]convenios - dot. orç.'!L797</f>
        <v>04.730.949/0001-06</v>
      </c>
      <c r="H10" s="15" t="s">
        <v>26</v>
      </c>
      <c r="I10" s="13" t="str">
        <f>'[1]convenios - dot. orç.'!M797</f>
        <v>SCFV - MODALIDADE CCA: CENTRO PARA CRIANÇAS E ADOLESCENTES COM ATENDIMENTO DE 06 A 14 ANOS E 11 MESES</v>
      </c>
      <c r="J10" s="13" t="str">
        <f>'[1]convenios - dot. orç.'!N797</f>
        <v>CCA PADRE GREGÓRIO WESTRUPP</v>
      </c>
      <c r="K10" s="14">
        <f>'[1]convenios - dot. orç.'!Y797</f>
        <v>360</v>
      </c>
      <c r="L10" s="16">
        <f>'[1]convenios - dot. orç.'!AC797</f>
        <v>43374</v>
      </c>
      <c r="M10" s="16">
        <f>'[1]convenios - dot. orç.'!AD797</f>
        <v>43553</v>
      </c>
      <c r="N10" s="16">
        <f>'[1]convenios - dot. orç.'!AE797</f>
        <v>43418</v>
      </c>
      <c r="O10" s="17" t="str">
        <f>'[1]convenios - dot. orç.'!AG797</f>
        <v>93.10.08.243.3013.2059.3.3.50.39.00.0X - MANUTENÇÃO E OPERAÇÃO DOS ESPAÇOS DE CONVIVÊNCIA E FORTALECIMENTO DE VÍNCULOS - CRIANÇAS E ADOLESCENTES</v>
      </c>
      <c r="P10" s="18">
        <f>'[1]convenios - dot. orç.'!AH797</f>
        <v>98744.73</v>
      </c>
      <c r="Q10" s="19"/>
      <c r="R10" s="19"/>
      <c r="S10" s="19"/>
      <c r="T10" s="19"/>
      <c r="U10" s="19"/>
      <c r="V10" s="19"/>
    </row>
    <row r="11" spans="1:25" ht="82.5">
      <c r="A11" s="14" t="str">
        <f>'[1]convenios - dot. orç.'!A675</f>
        <v>Edital 259-2017 doc 14/12/2017</v>
      </c>
      <c r="B11" s="14" t="str">
        <f>'[1]convenios - dot. orç.'!B675</f>
        <v>6024.2017-0003025-3</v>
      </c>
      <c r="C11" s="14" t="str">
        <f>'[1]convenios - dot. orç.'!C675</f>
        <v xml:space="preserve"> </v>
      </c>
      <c r="D11" s="14" t="str">
        <f>'[1]convenios - dot. orç.'!D675</f>
        <v>SM</v>
      </c>
      <c r="E11" s="14" t="str">
        <f>'[1]convenios - dot. orç.'!G675</f>
        <v>151/SMADS/2018</v>
      </c>
      <c r="F11" s="14" t="str">
        <f>'[1]convenios - dot. orç.'!K675</f>
        <v>AÇÃO COMUNITÁRIA PAROQUIAL DO JARDIM COLONIAL PE. EMIR RIGON</v>
      </c>
      <c r="G11" s="14" t="str">
        <f>'[1]convenios - dot. orç.'!L675</f>
        <v>52.801.883/0001-32</v>
      </c>
      <c r="H11" s="15" t="str">
        <f>H9</f>
        <v>Silvio Lira de Menezes</v>
      </c>
      <c r="I11" s="14" t="str">
        <f>'[1]convenios - dot. orç.'!M675</f>
        <v>SCFV - MODALIDADE CCA: CENTRO PARA CRIANÇAS E ADOLESCENTES COM ATENDIMENTO DE 06 A 14 ANOS E 11 MESES</v>
      </c>
      <c r="J11" s="14" t="str">
        <f>'[1]convenios - dot. orç.'!N675</f>
        <v>JARDIM COLONIAL</v>
      </c>
      <c r="K11" s="14">
        <f>'[1]convenios - dot. orç.'!Y675</f>
        <v>120</v>
      </c>
      <c r="L11" s="16">
        <f>'[1]convenios - dot. orç.'!AC675</f>
        <v>43191</v>
      </c>
      <c r="M11" s="16">
        <f>'[1]convenios - dot. orç.'!AD675</f>
        <v>45016</v>
      </c>
      <c r="N11" s="16">
        <f>'[1]convenios - dot. orç.'!AE675</f>
        <v>43208</v>
      </c>
      <c r="O11" s="17" t="str">
        <f>'[1]convenios - dot. orç.'!AG675</f>
        <v>93.10.08.243.3013.2059.3.3.50.39.00.0X - MANUTENÇÃO E OPERAÇÃO DOS ESPAÇOS DE CONVIVÊNCIA E FORTALECIMENTO DE VÍNCULOS - CRIANÇAS E ADOLESCENTES</v>
      </c>
      <c r="P11" s="18">
        <f>'[1]convenios - dot. orç.'!AH675</f>
        <v>42856.46</v>
      </c>
      <c r="Q11" s="19"/>
      <c r="R11" s="19"/>
      <c r="S11" s="19"/>
      <c r="T11" s="19"/>
      <c r="U11" s="19"/>
      <c r="V11" s="19"/>
    </row>
    <row r="12" spans="1:25" ht="82.5">
      <c r="A12" s="14" t="str">
        <f>'[1]convenios - dot. orç.'!A676</f>
        <v>Edital 317/2017 doc 21/12/2017</v>
      </c>
      <c r="B12" s="14" t="str">
        <f>'[1]convenios - dot. orç.'!B676</f>
        <v>6024.2017-0003035-0</v>
      </c>
      <c r="C12" s="14" t="str">
        <f>'[1]convenios - dot. orç.'!C676</f>
        <v xml:space="preserve"> </v>
      </c>
      <c r="D12" s="14" t="str">
        <f>'[1]convenios - dot. orç.'!D676</f>
        <v>SM</v>
      </c>
      <c r="E12" s="14" t="str">
        <f>'[1]convenios - dot. orç.'!G676</f>
        <v>107/SMADS/2018</v>
      </c>
      <c r="F12" s="14" t="str">
        <f>'[1]convenios - dot. orç.'!K676</f>
        <v>AÇÃO COMUNITÁRIA PAROQUIAL DO JARDIM COLONIAL PE. EMIR RIGON</v>
      </c>
      <c r="G12" s="14" t="str">
        <f>'[1]convenios - dot. orç.'!L676</f>
        <v>52.801.883/0001-32</v>
      </c>
      <c r="H12" s="15" t="str">
        <f t="shared" ref="H12:H18" si="0">H11</f>
        <v>Silvio Lira de Menezes</v>
      </c>
      <c r="I12" s="14" t="str">
        <f>'[1]convenios - dot. orç.'!M676</f>
        <v>SCFV - MODALIDADE CCA: CENTRO PARA CRIANÇAS E ADOLESCENTES COM ATENDIMENTO DE 06 A 14 ANOS E 11 MESES</v>
      </c>
      <c r="J12" s="14" t="str">
        <f>'[1]convenios - dot. orç.'!N676</f>
        <v>CCA ALTO ALEGRE</v>
      </c>
      <c r="K12" s="14">
        <f>'[1]convenios - dot. orç.'!Y676</f>
        <v>60</v>
      </c>
      <c r="L12" s="16">
        <f>'[1]convenios - dot. orç.'!AC676</f>
        <v>43191</v>
      </c>
      <c r="M12" s="16">
        <f>'[1]convenios - dot. orç.'!AD676</f>
        <v>45016</v>
      </c>
      <c r="N12" s="16">
        <f>'[1]convenios - dot. orç.'!AE676</f>
        <v>43201</v>
      </c>
      <c r="O12" s="17" t="str">
        <f>'[1]convenios - dot. orç.'!AG676</f>
        <v>93.10.08.243.3013.2059.3.3.50.39.00.0X - MANUTENÇÃO E OPERAÇÃO DOS ESPAÇOS DE CONVIVÊNCIA E FORTALECIMENTO DE VÍNCULOS - CRIANÇAS E ADOLESCENTES</v>
      </c>
      <c r="P12" s="18">
        <f>'[1]convenios - dot. orç.'!AH676</f>
        <v>29507.56</v>
      </c>
      <c r="Q12" s="19"/>
      <c r="R12" s="19"/>
      <c r="S12" s="19"/>
      <c r="T12" s="19"/>
      <c r="U12" s="19"/>
      <c r="V12" s="19"/>
    </row>
    <row r="13" spans="1:25" ht="82.5">
      <c r="A13" s="14" t="str">
        <f>'[1]convenios - dot. orç.'!A694</f>
        <v xml:space="preserve"> Edital 260/2017 doc 15/12/2017</v>
      </c>
      <c r="B13" s="14" t="str">
        <f>'[1]convenios - dot. orç.'!B694</f>
        <v>6024.2017-0003020-2</v>
      </c>
      <c r="C13" s="14">
        <f>'[1]convenios - dot. orç.'!C694</f>
        <v>0</v>
      </c>
      <c r="D13" s="14" t="str">
        <f>'[1]convenios - dot. orç.'!D694</f>
        <v>SM</v>
      </c>
      <c r="E13" s="14" t="str">
        <f>'[1]convenios - dot. orç.'!G694</f>
        <v>126/SMADS/2018</v>
      </c>
      <c r="F13" s="14" t="str">
        <f>'[1]convenios - dot. orç.'!K694</f>
        <v>AÇÃO COMUNITÁRIA PAROQUIAL DO JARDIM COLONIAL PE. EMIR RIGON</v>
      </c>
      <c r="G13" s="14" t="str">
        <f>'[1]convenios - dot. orç.'!L694</f>
        <v>52.801.883/0001-32</v>
      </c>
      <c r="H13" s="15" t="str">
        <f t="shared" si="0"/>
        <v>Silvio Lira de Menezes</v>
      </c>
      <c r="I13" s="14" t="str">
        <f>'[1]convenios - dot. orç.'!M694</f>
        <v>SCFV - MODALIDADE CCA: CENTRO PARA CRIANÇAS E ADOLESCENTES COM ATENDIMENTO DE 06 A 14 ANOS E 11 MESES</v>
      </c>
      <c r="J13" s="14" t="str">
        <f>'[1]convenios - dot. orç.'!N694</f>
        <v>JARDIM LARANJEIRAS</v>
      </c>
      <c r="K13" s="14">
        <f>'[1]convenios - dot. orç.'!Y694</f>
        <v>120</v>
      </c>
      <c r="L13" s="16">
        <f>'[1]convenios - dot. orç.'!AC694</f>
        <v>43191</v>
      </c>
      <c r="M13" s="16">
        <f>'[1]convenios - dot. orç.'!AD694</f>
        <v>45016</v>
      </c>
      <c r="N13" s="16">
        <f>'[1]convenios - dot. orç.'!AE694</f>
        <v>43202</v>
      </c>
      <c r="O13" s="17" t="str">
        <f>'[1]convenios - dot. orç.'!AG694</f>
        <v>93.10.08.243.3013.2059.3.3.50.39.00.0X - MANUTENÇÃO E OPERAÇÃO DOS ESPAÇOS DE CONVIVÊNCIA E FORTALECIMENTO DE VÍNCULOS - CRIANÇAS E ADOLESCENTES</v>
      </c>
      <c r="P13" s="18">
        <f>'[1]convenios - dot. orç.'!AH694</f>
        <v>42856.46</v>
      </c>
      <c r="Q13" s="19"/>
      <c r="R13" s="19"/>
      <c r="S13" s="19"/>
      <c r="T13" s="19"/>
      <c r="U13" s="19"/>
      <c r="V13" s="19"/>
    </row>
    <row r="14" spans="1:25" ht="82.5">
      <c r="A14" s="14" t="str">
        <f>'[1]convenios - dot. orç.'!A698</f>
        <v>edital 238/2017 doc 20/12/2017</v>
      </c>
      <c r="B14" s="14" t="str">
        <f>'[1]convenios - dot. orç.'!B698</f>
        <v>6024.2017-0003033-4</v>
      </c>
      <c r="C14" s="14" t="str">
        <f>'[1]convenios - dot. orç.'!C698</f>
        <v xml:space="preserve"> </v>
      </c>
      <c r="D14" s="14" t="str">
        <f>'[1]convenios - dot. orç.'!D698</f>
        <v>SM</v>
      </c>
      <c r="E14" s="14" t="str">
        <f>'[1]convenios - dot. orç.'!G698</f>
        <v>214/SMADS/2018</v>
      </c>
      <c r="F14" s="14" t="str">
        <f>'[1]convenios - dot. orç.'!K698</f>
        <v>AÇÃO COMUNITÁRIA PAROQUIAL DO JARDIM COLONIAL PE. EMIR RIGON</v>
      </c>
      <c r="G14" s="14" t="str">
        <f>'[1]convenios - dot. orç.'!L698</f>
        <v>52.801.883/0001-32</v>
      </c>
      <c r="H14" s="15" t="str">
        <f t="shared" si="0"/>
        <v>Silvio Lira de Menezes</v>
      </c>
      <c r="I14" s="14" t="str">
        <f>'[1]convenios - dot. orç.'!M698</f>
        <v>SCFV - MODALIDADE CCA: CENTRO PARA CRIANÇAS E ADOLESCENTES COM ATENDIMENTO DE 06 A 14 ANOS E 11 MESES</v>
      </c>
      <c r="J14" s="14" t="str">
        <f>'[1]convenios - dot. orç.'!N698</f>
        <v>JARDIM HELENA</v>
      </c>
      <c r="K14" s="14">
        <f>'[1]convenios - dot. orç.'!Y698</f>
        <v>60</v>
      </c>
      <c r="L14" s="16">
        <f>'[1]convenios - dot. orç.'!AC698</f>
        <v>43252</v>
      </c>
      <c r="M14" s="16">
        <f>'[1]convenios - dot. orç.'!AD698</f>
        <v>45077</v>
      </c>
      <c r="N14" s="16">
        <f>'[1]convenios - dot. orç.'!AE698</f>
        <v>43259</v>
      </c>
      <c r="O14" s="17" t="str">
        <f>'[1]convenios - dot. orç.'!AG698</f>
        <v>93.10.08.243.3013.2059.3.3.50.39.00.0X - MANUTENÇÃO E OPERAÇÃO DOS ESPAÇOS DE CONVIVÊNCIA E FORTALECIMENTO DE VÍNCULOS - CRIANÇAS E ADOLESCENTES</v>
      </c>
      <c r="P14" s="18">
        <f>'[1]convenios - dot. orç.'!AH698</f>
        <v>29507.56</v>
      </c>
      <c r="Q14" s="19"/>
      <c r="R14" s="19"/>
      <c r="S14" s="19"/>
      <c r="T14" s="19"/>
      <c r="U14" s="19"/>
      <c r="V14" s="19"/>
    </row>
    <row r="15" spans="1:25" ht="82.5">
      <c r="A15" s="14" t="str">
        <f>'[1]convenios - dot. orç.'!A700</f>
        <v xml:space="preserve"> Edital 216/2017 doc 15/12/2017</v>
      </c>
      <c r="B15" s="14" t="str">
        <f>'[1]convenios - dot. orç.'!B700</f>
        <v>6024.2017-0003007-5</v>
      </c>
      <c r="C15" s="14">
        <f>'[1]convenios - dot. orç.'!C700</f>
        <v>0</v>
      </c>
      <c r="D15" s="14" t="str">
        <f>'[1]convenios - dot. orç.'!D700</f>
        <v>SM</v>
      </c>
      <c r="E15" s="14" t="str">
        <f>'[1]convenios - dot. orç.'!G700</f>
        <v>116/SMADS/2018</v>
      </c>
      <c r="F15" s="14" t="str">
        <f>'[1]convenios - dot. orç.'!K700</f>
        <v>AÇÃO COMUNITÁRIA PAROQUIAL DO JARDIM COLONIAL PE. EMIR RIGON</v>
      </c>
      <c r="G15" s="14" t="str">
        <f>'[1]convenios - dot. orç.'!L700</f>
        <v>52.801.883/0001-32</v>
      </c>
      <c r="H15" s="15" t="str">
        <f t="shared" si="0"/>
        <v>Silvio Lira de Menezes</v>
      </c>
      <c r="I15" s="14" t="str">
        <f>'[1]convenios - dot. orç.'!M700</f>
        <v>SCFV - MODALIDADE CCA: CENTRO PARA CRIANÇAS E ADOLESCENTES COM ATENDIMENTO DE 06 A 14 ANOS E 11 MESES</v>
      </c>
      <c r="J15" s="14" t="str">
        <f>'[1]convenios - dot. orç.'!N700</f>
        <v>SÃO JOSÉ OPERÁRIO</v>
      </c>
      <c r="K15" s="14">
        <f>'[1]convenios - dot. orç.'!Y700</f>
        <v>120</v>
      </c>
      <c r="L15" s="16">
        <f>'[1]convenios - dot. orç.'!AC700</f>
        <v>43191</v>
      </c>
      <c r="M15" s="16">
        <f>'[1]convenios - dot. orç.'!AD700</f>
        <v>45016</v>
      </c>
      <c r="N15" s="16">
        <f>'[1]convenios - dot. orç.'!AE700</f>
        <v>43202</v>
      </c>
      <c r="O15" s="17" t="str">
        <f>'[1]convenios - dot. orç.'!AG700</f>
        <v>93.10.08.243.3013.2059.3.3.50.39.00.0X - MANUTENÇÃO E OPERAÇÃO DOS ESPAÇOS DE CONVIVÊNCIA E FORTALECIMENTO DE VÍNCULOS - CRIANÇAS E ADOLESCENTES</v>
      </c>
      <c r="P15" s="18">
        <f>'[1]convenios - dot. orç.'!AH700</f>
        <v>42856.46</v>
      </c>
      <c r="Q15" s="19"/>
      <c r="R15" s="19"/>
      <c r="S15" s="19"/>
      <c r="T15" s="19"/>
      <c r="U15" s="19"/>
      <c r="V15" s="19"/>
    </row>
    <row r="16" spans="1:25" ht="82.5">
      <c r="A16" s="14" t="str">
        <f>'[1]convenios - dot. orç.'!A701</f>
        <v xml:space="preserve"> Edital 273/2017 doc 21/12/2017</v>
      </c>
      <c r="B16" s="14" t="str">
        <f>'[1]convenios - dot. orç.'!B701</f>
        <v>6024.2017-0003026-1</v>
      </c>
      <c r="C16" s="14">
        <f>'[1]convenios - dot. orç.'!C701</f>
        <v>0</v>
      </c>
      <c r="D16" s="14" t="str">
        <f>'[1]convenios - dot. orç.'!D701</f>
        <v>SM</v>
      </c>
      <c r="E16" s="14" t="str">
        <f>'[1]convenios - dot. orç.'!G701</f>
        <v>084/SMADS/2018</v>
      </c>
      <c r="F16" s="14" t="str">
        <f>'[1]convenios - dot. orç.'!K701</f>
        <v>AÇÃO COMUNITÁRIA PAROQUIAL DO JARDIM COLONIAL PE. EMIR RIGON</v>
      </c>
      <c r="G16" s="14" t="str">
        <f>'[1]convenios - dot. orç.'!L701</f>
        <v>52.801.883/0001-32</v>
      </c>
      <c r="H16" s="15" t="str">
        <f t="shared" si="0"/>
        <v>Silvio Lira de Menezes</v>
      </c>
      <c r="I16" s="14" t="str">
        <f>'[1]convenios - dot. orç.'!M701</f>
        <v>SCFV - MODALIDADE CCA: CENTRO PARA CRIANÇAS E ADOLESCENTES COM ATENDIMENTO DE 06 A 14 ANOS E 11 MESES</v>
      </c>
      <c r="J16" s="14" t="str">
        <f>'[1]convenios - dot. orç.'!N701</f>
        <v>CCA BOA ESPERANÇA</v>
      </c>
      <c r="K16" s="14">
        <f>'[1]convenios - dot. orç.'!Y701</f>
        <v>120</v>
      </c>
      <c r="L16" s="16">
        <f>'[1]convenios - dot. orç.'!AC701</f>
        <v>43191</v>
      </c>
      <c r="M16" s="16">
        <f>'[1]convenios - dot. orç.'!AD701</f>
        <v>45016</v>
      </c>
      <c r="N16" s="16">
        <f>'[1]convenios - dot. orç.'!AE701</f>
        <v>43202</v>
      </c>
      <c r="O16" s="17" t="str">
        <f>'[1]convenios - dot. orç.'!AG701</f>
        <v>93.10.08.243.3013.2059.3.3.50.39.00.0X - MANUTENÇÃO E OPERAÇÃO DOS ESPAÇOS DE CONVIVÊNCIA E FORTALECIMENTO DE VÍNCULOS - CRIANÇAS E ADOLESCENTES</v>
      </c>
      <c r="P16" s="18">
        <f>'[1]convenios - dot. orç.'!AH701</f>
        <v>42856.46</v>
      </c>
      <c r="Q16" s="19"/>
      <c r="R16" s="19"/>
      <c r="S16" s="19"/>
      <c r="T16" s="19"/>
      <c r="U16" s="19"/>
      <c r="V16" s="19"/>
    </row>
    <row r="17" spans="1:22" ht="82.5">
      <c r="A17" s="14" t="str">
        <f>'[1]convenios - dot. orç.'!A706</f>
        <v>011/2016 DOC 14/01/2016</v>
      </c>
      <c r="B17" s="14" t="str">
        <f>'[1]convenios - dot. orç.'!B706</f>
        <v>2015.0.325.098.5</v>
      </c>
      <c r="C17" s="14" t="str">
        <f>'[1]convenios - dot. orç.'!C706</f>
        <v>ADAPTADO 09/02/2018</v>
      </c>
      <c r="D17" s="14" t="str">
        <f>'[1]convenios - dot. orç.'!D706</f>
        <v>SM</v>
      </c>
      <c r="E17" s="14" t="str">
        <f>'[1]convenios - dot. orç.'!G706</f>
        <v>101/SMADS/2016</v>
      </c>
      <c r="F17" s="14" t="str">
        <f>'[1]convenios - dot. orç.'!K706</f>
        <v>AÇÃO COMUNITÁRIA PAROQUIAL DO JARDIM COLONIAL PE. EMIR RIGON</v>
      </c>
      <c r="G17" s="14" t="str">
        <f>'[1]convenios - dot. orç.'!L706</f>
        <v>52.801.883/0001-32</v>
      </c>
      <c r="H17" s="15" t="str">
        <f t="shared" si="0"/>
        <v>Silvio Lira de Menezes</v>
      </c>
      <c r="I17" s="14" t="str">
        <f>'[1]convenios - dot. orç.'!M706</f>
        <v>SCFV - MODALIDADE CCA: CENTRO PARA CRIANÇAS E ADOLESCENTES COM ATENDIMENTO DE 06 A 14 ANOS E 11 MESES</v>
      </c>
      <c r="J17" s="14" t="str">
        <f>'[1]convenios - dot. orç.'!N706</f>
        <v>CCA SANTO ADRIANO</v>
      </c>
      <c r="K17" s="14">
        <f>'[1]convenios - dot. orç.'!Y706</f>
        <v>120</v>
      </c>
      <c r="L17" s="16">
        <f>'[1]convenios - dot. orç.'!AC706</f>
        <v>42522</v>
      </c>
      <c r="M17" s="16">
        <f>'[1]convenios - dot. orç.'!AD706</f>
        <v>44347</v>
      </c>
      <c r="N17" s="16">
        <f>'[1]convenios - dot. orç.'!AE706</f>
        <v>42521</v>
      </c>
      <c r="O17" s="17" t="str">
        <f>'[1]convenios - dot. orç.'!AG706</f>
        <v>93.10.08.243.3013.2059.3.3.50.39.00.0X - MANUTENÇÃO E OPERAÇÃO DOS ESPAÇOS DE CONVIVÊNCIA E FORTALECIMENTO DE VÍNCULOS - CRIANÇAS E ADOLESCENTES</v>
      </c>
      <c r="P17" s="18">
        <f>'[1]convenios - dot. orç.'!AH706</f>
        <v>42856.46</v>
      </c>
      <c r="Q17" s="19"/>
      <c r="R17" s="19"/>
      <c r="S17" s="19"/>
      <c r="T17" s="19"/>
      <c r="U17" s="19"/>
      <c r="V17" s="19"/>
    </row>
    <row r="18" spans="1:22" ht="112.5">
      <c r="A18" s="14" t="str">
        <f>'[1]convenios - dot. orç.'!A224</f>
        <v>502/2013 DOC 17/09/2013</v>
      </c>
      <c r="B18" s="14" t="str">
        <f>'[1]convenios - dot. orç.'!B224</f>
        <v>2013.0.233.321.2</v>
      </c>
      <c r="C18" s="14" t="str">
        <f>'[1]convenios - dot. orç.'!C224</f>
        <v>6024.2018/0008133-0 edital 390/2018 doc 04/10/2018   ///   adaptado doc 11/04/2018</v>
      </c>
      <c r="D18" s="14" t="str">
        <f>'[1]convenios - dot. orç.'!D224</f>
        <v>SM</v>
      </c>
      <c r="E18" s="14" t="str">
        <f>'[1]convenios - dot. orç.'!G224</f>
        <v>007/SMADS/2014</v>
      </c>
      <c r="F18" s="13" t="str">
        <f>'[1]convenios - dot. orç.'!K224</f>
        <v>AÇÃO COMUNITÁRIA PAROQUIAL DO JARDIM COLONIAL PE. EMIR RIGON</v>
      </c>
      <c r="G18" s="14" t="str">
        <f>'[1]convenios - dot. orç.'!L224</f>
        <v>52.801.883/0001-32</v>
      </c>
      <c r="H18" s="15" t="str">
        <f t="shared" si="0"/>
        <v>Silvio Lira de Menezes</v>
      </c>
      <c r="I18" s="13" t="str">
        <f>'[1]convenios - dot. orç.'!M224</f>
        <v>SCFV - MODALIDADE CJ: CENTRO PARA A JUVENTUDE COM ATEND. DE ADOLESCENTES E JOVENS DE 15 A 17 ANOS E 11 MESES</v>
      </c>
      <c r="J18" s="13" t="str">
        <f>'[1]convenios - dot. orç.'!N224</f>
        <v>CPA PE. BELLO</v>
      </c>
      <c r="K18" s="14">
        <f>'[1]convenios - dot. orç.'!Y224</f>
        <v>120</v>
      </c>
      <c r="L18" s="16">
        <f>'[1]convenios - dot. orç.'!AC224</f>
        <v>41671</v>
      </c>
      <c r="M18" s="16">
        <f>'[1]convenios - dot. orç.'!AD224</f>
        <v>43496</v>
      </c>
      <c r="N18" s="16">
        <f>'[1]convenios - dot. orç.'!AE224</f>
        <v>41670</v>
      </c>
      <c r="O18" s="17" t="str">
        <f>'[1]convenios - dot. orç.'!AG224</f>
        <v>93.10.08.243.3013.2059.3.3.50.39.00.0X - MANUTENÇÃO E OPERAÇÃO DOS ESPAÇOS DE CONVIVÊNCIA E FORTALECIMENTO DE VÍNCULOS - CRIANÇAS E ADOLESCENTES</v>
      </c>
      <c r="P18" s="18">
        <f>'[1]convenios - dot. orç.'!AH224</f>
        <v>45399.38</v>
      </c>
      <c r="Q18" s="19"/>
      <c r="R18" s="19"/>
      <c r="S18" s="19"/>
      <c r="T18" s="19"/>
      <c r="U18" s="19"/>
      <c r="V18" s="19"/>
    </row>
    <row r="19" spans="1:22" ht="82.5">
      <c r="A19" s="14" t="str">
        <f>'[1]convenios - dot. orç.'!A513</f>
        <v>Edital 341/2018 doc 03/08/2018</v>
      </c>
      <c r="B19" s="14" t="str">
        <f>'[1]convenios - dot. orç.'!B513</f>
        <v xml:space="preserve">6024.2018/0006456-7
</v>
      </c>
      <c r="C19" s="14" t="str">
        <f>'[1]convenios - dot. orç.'!C513</f>
        <v xml:space="preserve">  2013.0.007.591.7 ANTERIOR</v>
      </c>
      <c r="D19" s="14" t="str">
        <f>'[1]convenios - dot. orç.'!D513</f>
        <v>JÁ</v>
      </c>
      <c r="E19" s="14" t="str">
        <f>'[1]convenios - dot. orç.'!G513</f>
        <v>544/SMADS/2018</v>
      </c>
      <c r="F19" s="14" t="str">
        <f>'[1]convenios - dot. orç.'!K513</f>
        <v>SAMARITANO SÃO FRANCISCO DE ASSIS</v>
      </c>
      <c r="G19" s="14" t="str">
        <f>'[1]convenios - dot. orç.'!L513</f>
        <v>02.267.820/0001-33</v>
      </c>
      <c r="H19" s="15" t="str">
        <f>[1]ORGANIZAÇÕES!X6</f>
        <v>Joseilson Batista Silvano</v>
      </c>
      <c r="I19" s="14" t="str">
        <f>'[1]convenios - dot. orç.'!M513</f>
        <v>SCFV - MODALIDADE CCA: CENTRO PARA CRIANÇAS E ADOLESCENTES COM ATENDIMENTO DE 06 A 14 ANOS E 11 MESES</v>
      </c>
      <c r="J19" s="14">
        <f>'[1]convenios - dot. orç.'!N513</f>
        <v>0</v>
      </c>
      <c r="K19" s="14">
        <f>'[1]convenios - dot. orç.'!Y513</f>
        <v>180</v>
      </c>
      <c r="L19" s="16">
        <f>'[1]convenios - dot. orç.'!AC513</f>
        <v>43405</v>
      </c>
      <c r="M19" s="16">
        <f>'[1]convenios - dot. orç.'!AD513</f>
        <v>45230</v>
      </c>
      <c r="N19" s="16">
        <f>'[1]convenios - dot. orç.'!AE513</f>
        <v>43403</v>
      </c>
      <c r="O19" s="17" t="str">
        <f>'[1]convenios - dot. orç.'!AG513</f>
        <v>93.10.08.243.3013.2059.3.3.50.39.00.0X - MANUTENÇÃO E OPERAÇÃO DOS ESPAÇOS DE CONVIVÊNCIA E FORTALECIMENTO DE VÍNCULOS - CRIANÇAS E ADOLESCENTES</v>
      </c>
      <c r="P19" s="18">
        <f>'[1]convenios - dot. orç.'!AH513</f>
        <v>59805.58</v>
      </c>
      <c r="Q19" s="19"/>
      <c r="R19" s="19"/>
      <c r="S19" s="19"/>
      <c r="T19" s="19"/>
      <c r="U19" s="19"/>
      <c r="V19" s="19"/>
    </row>
    <row r="20" spans="1:22" ht="82.5">
      <c r="A20" s="14" t="str">
        <f>'[1]convenios - dot. orç.'!A504</f>
        <v xml:space="preserve"> Edital 219/2017 doc 14/12/2017</v>
      </c>
      <c r="B20" s="14" t="str">
        <f>'[1]convenios - dot. orç.'!B504</f>
        <v>6024.2017-0003048-2</v>
      </c>
      <c r="C20" s="14">
        <f>'[1]convenios - dot. orç.'!C504</f>
        <v>0</v>
      </c>
      <c r="D20" s="14" t="str">
        <f>'[1]convenios - dot. orç.'!D504</f>
        <v>IQ</v>
      </c>
      <c r="E20" s="14" t="str">
        <f>'[1]convenios - dot. orç.'!G504</f>
        <v>513/SMADS/2018</v>
      </c>
      <c r="F20" s="14" t="str">
        <f>'[1]convenios - dot. orç.'!K504</f>
        <v>AÇÃO COMUNITÁRIA SÃO JOSÉ OPERÁRIO</v>
      </c>
      <c r="G20" s="14" t="str">
        <f>'[1]convenios - dot. orç.'!L504</f>
        <v>53.494.894/0001-80</v>
      </c>
      <c r="H20" s="15" t="str">
        <f>[1]ORGANIZAÇÕES!X7</f>
        <v>Pe. José  João da Silva</v>
      </c>
      <c r="I20" s="14" t="str">
        <f>'[1]convenios - dot. orç.'!M504</f>
        <v>SCFV - MODALIDADE CCA: CENTRO PARA CRIANÇAS E ADOLESCENTES COM ATENDIMENTO DE 06 A 14 ANOS E 11 MESES</v>
      </c>
      <c r="J20" s="14" t="str">
        <f>'[1]convenios - dot. orç.'!N504</f>
        <v>CCA SÃO JOSÉ OPERÁRIO</v>
      </c>
      <c r="K20" s="14">
        <f>'[1]convenios - dot. orç.'!Y504</f>
        <v>180</v>
      </c>
      <c r="L20" s="16">
        <f>'[1]convenios - dot. orç.'!AC504</f>
        <v>43374</v>
      </c>
      <c r="M20" s="16">
        <f>'[1]convenios - dot. orç.'!AD504</f>
        <v>45199</v>
      </c>
      <c r="N20" s="16">
        <f>'[1]convenios - dot. orç.'!AE504</f>
        <v>43384</v>
      </c>
      <c r="O20" s="17" t="str">
        <f>'[1]convenios - dot. orç.'!AG504</f>
        <v>93.10.08.243.3013.2059.3.3.50.39.00.0X - MANUTENÇÃO E OPERAÇÃO DOS ESPAÇOS DE CONVIVÊNCIA E FORTALECIMENTO DE VÍNCULOS - CRIANÇAS E ADOLESCENTES</v>
      </c>
      <c r="P20" s="18">
        <f>'[1]convenios - dot. orç.'!AH504</f>
        <v>62437.72</v>
      </c>
      <c r="Q20" s="19"/>
      <c r="R20" s="19"/>
      <c r="S20" s="19"/>
      <c r="T20" s="19"/>
      <c r="U20" s="19"/>
      <c r="V20" s="19"/>
    </row>
    <row r="21" spans="1:22" ht="41.25">
      <c r="A21" s="13" t="str">
        <f>'[1]convenios - dot. orç.'!A1071</f>
        <v>008/2016 doc 14/01/2016</v>
      </c>
      <c r="B21" s="13" t="str">
        <f>'[1]convenios - dot. orç.'!B1071</f>
        <v>2015.0.330.760.0</v>
      </c>
      <c r="C21" s="13" t="str">
        <f>'[1]convenios - dot. orç.'!C1071</f>
        <v>ADAPTADO DOC 02/02/2018</v>
      </c>
      <c r="D21" s="13" t="str">
        <f>'[1]convenios - dot. orç.'!D1071</f>
        <v>IQ</v>
      </c>
      <c r="E21" s="13" t="str">
        <f>'[1]convenios - dot. orç.'!G1071</f>
        <v>060/SMADS/2016</v>
      </c>
      <c r="F21" s="13" t="str">
        <f>'[1]convenios - dot. orç.'!K1071</f>
        <v>AÇÃO COMUNITÁRIA SÃO JOSÉ OPERÁRIO</v>
      </c>
      <c r="G21" s="14" t="str">
        <f>'[1]convenios - dot. orç.'!L1071</f>
        <v>53.494.894/0001-80</v>
      </c>
      <c r="H21" s="15" t="str">
        <f>H20</f>
        <v>Pe. José  João da Silva</v>
      </c>
      <c r="I21" s="13" t="str">
        <f>'[1]convenios - dot. orç.'!M1071</f>
        <v>SERVIÇO DE ASSISTÊNCIA SOCIAL À FAMÍLIA E PROTEÇÃO SOCIAL BÁSICA NO DOMICÍLIO</v>
      </c>
      <c r="J21" s="13" t="str">
        <f>'[1]convenios - dot. orç.'!N1071</f>
        <v>SASF JOSÉ BONIFÁCIO</v>
      </c>
      <c r="K21" s="14">
        <f>'[1]convenios - dot. orç.'!Y1071</f>
        <v>1000</v>
      </c>
      <c r="L21" s="16">
        <f>'[1]convenios - dot. orç.'!AC1071</f>
        <v>42491</v>
      </c>
      <c r="M21" s="16">
        <f>'[1]convenios - dot. orç.'!AD1071</f>
        <v>44316</v>
      </c>
      <c r="N21" s="16">
        <f>'[1]convenios - dot. orç.'!AE1071</f>
        <v>42489</v>
      </c>
      <c r="O21" s="17" t="str">
        <f>'[1]convenios - dot. orç.'!AG1071</f>
        <v>93.10.08.244.3023.4309.3.3.50.39.00.0X - PROTEÇÃO SOCIAL ÁS FAMÍLIAS</v>
      </c>
      <c r="P21" s="18">
        <f>'[1]convenios - dot. orç.'!AH1071</f>
        <v>70646.679999999993</v>
      </c>
      <c r="Q21" s="19"/>
      <c r="R21" s="19"/>
      <c r="S21" s="19"/>
      <c r="T21" s="19"/>
      <c r="U21" s="19"/>
      <c r="V21" s="19"/>
    </row>
    <row r="22" spans="1:22" ht="112.5">
      <c r="A22" s="13" t="str">
        <f>'[1]convenios - dot. orç.'!A220</f>
        <v>539/2013 DOC 09/10/2013 E 12/10/2013</v>
      </c>
      <c r="B22" s="13" t="str">
        <f>'[1]convenios - dot. orç.'!B220</f>
        <v>2013.0.257.673.5</v>
      </c>
      <c r="C22" s="13" t="str">
        <f>'[1]convenios - dot. orç.'!C220</f>
        <v>adaptado doc 20/04/2018 // DOC 27/10/2018 EDITAL 464/SMADS/2018 - 6024.2018.0009353-2</v>
      </c>
      <c r="D22" s="13" t="str">
        <f>'[1]convenios - dot. orç.'!D220</f>
        <v>IQ</v>
      </c>
      <c r="E22" s="13" t="str">
        <f>'[1]convenios - dot. orç.'!G220</f>
        <v>564/SMADS/2013</v>
      </c>
      <c r="F22" s="13" t="str">
        <f>'[1]convenios - dot. orç.'!K220</f>
        <v>AÇÃO COMUNITÁRIA SÃO JOSÉ OPERÁRIO</v>
      </c>
      <c r="G22" s="14" t="str">
        <f>'[1]convenios - dot. orç.'!L220</f>
        <v>53.494.894/0001-80</v>
      </c>
      <c r="H22" s="15" t="str">
        <f>H21</f>
        <v>Pe. José  João da Silva</v>
      </c>
      <c r="I22" s="13" t="str">
        <f>'[1]convenios - dot. orç.'!M220</f>
        <v>SCFV - MODALIDADE CJ: CENTRO PARA A JUVENTUDE COM ATEND. DE ADOLESCENTES E JOVENS DE 15 A 17 ANOS E 11 MESES</v>
      </c>
      <c r="J22" s="13" t="str">
        <f>'[1]convenios - dot. orç.'!N220</f>
        <v>SÃO JOSÉ OPERÁRIO</v>
      </c>
      <c r="K22" s="14">
        <f>'[1]convenios - dot. orç.'!Y220</f>
        <v>60</v>
      </c>
      <c r="L22" s="16">
        <f>'[1]convenios - dot. orç.'!AC220</f>
        <v>41640</v>
      </c>
      <c r="M22" s="16">
        <f>'[1]convenios - dot. orç.'!AD220</f>
        <v>43465</v>
      </c>
      <c r="N22" s="16">
        <f>'[1]convenios - dot. orç.'!AE220</f>
        <v>41631</v>
      </c>
      <c r="O22" s="17" t="str">
        <f>'[1]convenios - dot. orç.'!AG220</f>
        <v>93.10.08.243.3013.2059.3.3.50.39.00.0X - MANUTENÇÃO E OPERAÇÃO DOS ESPAÇOS DE CONVIVÊNCIA E FORTALECIMENTO DE VÍNCULOS - CRIANÇAS E ADOLESCENTES</v>
      </c>
      <c r="P22" s="18">
        <f>'[1]convenios - dot. orç.'!AH220</f>
        <v>34046.78</v>
      </c>
      <c r="Q22" s="19"/>
      <c r="R22" s="19"/>
      <c r="S22" s="19"/>
      <c r="T22" s="19"/>
      <c r="U22" s="19"/>
      <c r="V22" s="19"/>
    </row>
    <row r="23" spans="1:22" ht="82.5">
      <c r="A23" s="14" t="str">
        <f>'[1]convenios - dot. orç.'!A414</f>
        <v>Edital 257/2017 doc 19/12/2017</v>
      </c>
      <c r="B23" s="14" t="str">
        <f>'[1]convenios - dot. orç.'!B414</f>
        <v xml:space="preserve">6024.2017-0002973-5 </v>
      </c>
      <c r="C23" s="14" t="str">
        <f>'[1]convenios - dot. orç.'!C414</f>
        <v>ANTERIOR 2013.0.003.819.1</v>
      </c>
      <c r="D23" s="14" t="str">
        <f>'[1]convenios - dot. orç.'!D414</f>
        <v>CT</v>
      </c>
      <c r="E23" s="14" t="str">
        <f>'[1]convenios - dot. orç.'!G414</f>
        <v>565/SMADS/2018</v>
      </c>
      <c r="F23" s="14" t="str">
        <f>'[1]convenios - dot. orç.'!K414</f>
        <v>AÇÃO COMUNITÁRIA SENHOR SANTO CRISTO</v>
      </c>
      <c r="G23" s="14" t="str">
        <f>'[1]convenios - dot. orç.'!L414</f>
        <v>57.854.473/0001-73</v>
      </c>
      <c r="H23" s="15" t="str">
        <f>[1]ORGANIZAÇÕES!X8</f>
        <v>FERNANDO ANTONIO DOS SANTOS JUNIOR</v>
      </c>
      <c r="I23" s="14" t="str">
        <f>'[1]convenios - dot. orç.'!M414</f>
        <v>SCFV - MODALIDADE CCA: CENTRO PARA CRIANÇAS E ADOLESCENTES COM ATENDIMENTO DE 06 A 14 ANOS E 11 MESES</v>
      </c>
      <c r="J23" s="14" t="str">
        <f>'[1]convenios - dot. orç.'!N414</f>
        <v>CCA SANTO CRISTO</v>
      </c>
      <c r="K23" s="14">
        <f>'[1]convenios - dot. orç.'!Y414</f>
        <v>180</v>
      </c>
      <c r="L23" s="16">
        <f>'[1]convenios - dot. orç.'!AC414</f>
        <v>43405</v>
      </c>
      <c r="M23" s="16">
        <f>'[1]convenios - dot. orç.'!AD414</f>
        <v>45230</v>
      </c>
      <c r="N23" s="16">
        <f>'[1]convenios - dot. orç.'!AE414</f>
        <v>43416</v>
      </c>
      <c r="O23" s="17" t="str">
        <f>'[1]convenios - dot. orç.'!AG414</f>
        <v>93.10.08.243.3013.2059.3.3.50.39.00.0X - MANUTENÇÃO E OPERAÇÃO DOS ESPAÇOS DE CONVIVÊNCIA E FORTALECIMENTO DE VÍNCULOS - CRIANÇAS E ADOLESCENTES</v>
      </c>
      <c r="P23" s="18">
        <f>'[1]convenios - dot. orç.'!AH414</f>
        <v>62437.72</v>
      </c>
      <c r="Q23" s="19"/>
      <c r="R23" s="19"/>
      <c r="S23" s="19"/>
      <c r="T23" s="19"/>
      <c r="U23" s="19"/>
      <c r="V23" s="19"/>
    </row>
    <row r="24" spans="1:22" ht="66">
      <c r="A24" s="13" t="str">
        <f>'[1]convenios - dot. orç.'!A1136</f>
        <v>100/2015 DOC 09/04/2015</v>
      </c>
      <c r="B24" s="13" t="str">
        <f>'[1]convenios - dot. orç.'!B1136</f>
        <v>2015.0.048.185.4</v>
      </c>
      <c r="C24" s="13">
        <f>'[1]convenios - dot. orç.'!C1136</f>
        <v>0</v>
      </c>
      <c r="D24" s="13" t="str">
        <f>'[1]convenios - dot. orç.'!D1136</f>
        <v>SÉ</v>
      </c>
      <c r="E24" s="13" t="str">
        <f>'[1]convenios - dot. orç.'!G1136</f>
        <v>156/SMADS/2015</v>
      </c>
      <c r="F24" s="13" t="str">
        <f>'[1]convenios - dot. orç.'!K1136</f>
        <v>AÇÃO COMUNITÁRIA SENHOR SANTO CRISTO</v>
      </c>
      <c r="G24" s="14" t="str">
        <f>'[1]convenios - dot. orç.'!L1136</f>
        <v>57.854.473/0001-73</v>
      </c>
      <c r="H24" s="15" t="str">
        <f t="shared" ref="H24:H30" si="1">H23</f>
        <v>FERNANDO ANTONIO DOS SANTOS JUNIOR</v>
      </c>
      <c r="I24" s="13" t="str">
        <f>'[1]convenios - dot. orç.'!M1136</f>
        <v>MEDIDAS SÓCIO EDUCATIVAS EM MEIO ABERTO</v>
      </c>
      <c r="J24" s="13" t="str">
        <f>'[1]convenios - dot. orç.'!N1136</f>
        <v>MSE / MA BELA VISTA</v>
      </c>
      <c r="K24" s="14">
        <f>'[1]convenios - dot. orç.'!Y1136</f>
        <v>105</v>
      </c>
      <c r="L24" s="16">
        <f>'[1]convenios - dot. orç.'!AC1136</f>
        <v>42206</v>
      </c>
      <c r="M24" s="16">
        <f>'[1]convenios - dot. orç.'!AD1136</f>
        <v>44032</v>
      </c>
      <c r="N24" s="16">
        <f>'[1]convenios - dot. orç.'!AE1136</f>
        <v>42206</v>
      </c>
      <c r="O24" s="17" t="str">
        <f>'[1]convenios - dot. orç.'!AG1136</f>
        <v>93.10.08.243.3013.6226.3.3.50.39.00.0X - PROTEÇÃO SOCIAL ESPECIAL A ADOLESCENTES EM MEDIDAS SÓCIO EDUCATIVAS</v>
      </c>
      <c r="P24" s="18">
        <f>'[1]convenios - dot. orç.'!AH1136</f>
        <v>66937.069999999992</v>
      </c>
      <c r="Q24" s="19"/>
      <c r="R24" s="19"/>
      <c r="S24" s="19"/>
      <c r="T24" s="19"/>
      <c r="U24" s="19"/>
      <c r="V24" s="19"/>
    </row>
    <row r="25" spans="1:22" ht="66">
      <c r="A25" s="13" t="str">
        <f>'[1]convenios - dot. orç.'!A1137</f>
        <v>273/2018 DOC 16/06/2018</v>
      </c>
      <c r="B25" s="13" t="str">
        <f>'[1]convenios - dot. orç.'!B1137</f>
        <v xml:space="preserve">6024.2018.0001873-5   </v>
      </c>
      <c r="C25" s="13" t="str">
        <f>'[1]convenios - dot. orç.'!C1137</f>
        <v>6024.2018/0002838-2 (era o emergencial)</v>
      </c>
      <c r="D25" s="13" t="str">
        <f>'[1]convenios - dot. orç.'!D1137</f>
        <v>SÉ</v>
      </c>
      <c r="E25" s="13" t="str">
        <f>'[1]convenios - dot. orç.'!G1137</f>
        <v>531/SMADS/2018</v>
      </c>
      <c r="F25" s="13" t="str">
        <f>'[1]convenios - dot. orç.'!K1137</f>
        <v>CASA DE APOIO BRENDA LEE</v>
      </c>
      <c r="G25" s="14" t="str">
        <f>'[1]convenios - dot. orç.'!L1137</f>
        <v>64.919.814/0001-07</v>
      </c>
      <c r="H25" s="15" t="str">
        <f t="shared" si="1"/>
        <v>FERNANDO ANTONIO DOS SANTOS JUNIOR</v>
      </c>
      <c r="I25" s="13" t="str">
        <f>'[1]convenios - dot. orç.'!M1137</f>
        <v>MEDIDAS SÓCIO EDUCATIVAS EM MEIO ABERTO</v>
      </c>
      <c r="J25" s="13">
        <f>'[1]convenios - dot. orç.'!N1137</f>
        <v>0</v>
      </c>
      <c r="K25" s="14">
        <f>'[1]convenios - dot. orç.'!Y1137</f>
        <v>60</v>
      </c>
      <c r="L25" s="16">
        <f>'[1]convenios - dot. orç.'!AC1137</f>
        <v>43390</v>
      </c>
      <c r="M25" s="16">
        <f>'[1]convenios - dot. orç.'!AD1137</f>
        <v>45215</v>
      </c>
      <c r="N25" s="16">
        <f>'[1]convenios - dot. orç.'!AE1137</f>
        <v>43389</v>
      </c>
      <c r="O25" s="17" t="str">
        <f>'[1]convenios - dot. orç.'!AG1137</f>
        <v>93.10.08.243.3013.6226.3.3.50.39.00.0X - PROTEÇÃO SOCIAL ESPECIAL A ADOLESCENTES EM MEDIDAS SÓCIO EDUCATIVAS</v>
      </c>
      <c r="P25" s="18">
        <f>'[1]convenios - dot. orç.'!AH1137</f>
        <v>37565.25</v>
      </c>
      <c r="Q25" s="19"/>
      <c r="R25" s="19"/>
      <c r="S25" s="19"/>
      <c r="T25" s="19"/>
      <c r="U25" s="19"/>
      <c r="V25" s="19"/>
    </row>
    <row r="26" spans="1:22" ht="135">
      <c r="A26" s="13" t="str">
        <f>'[1]convenios - dot. orç.'!A415</f>
        <v>189/2015 DOC 09/06/2015</v>
      </c>
      <c r="B26" s="13" t="str">
        <f>'[1]convenios - dot. orç.'!B415</f>
        <v>2015.0.141.379.8</v>
      </c>
      <c r="C26" s="13" t="str">
        <f>'[1]convenios - dot. orç.'!C415</f>
        <v>ADAPTADO DOC 17/02/2018 // 09/10/18 ADITAMENTO 001/2018, prorrogação de vigência até 21/07/2020, a partir de 22/09/2018</v>
      </c>
      <c r="D26" s="13" t="str">
        <f>'[1]convenios - dot. orç.'!D415</f>
        <v>CT</v>
      </c>
      <c r="E26" s="13" t="str">
        <f>'[1]convenios - dot. orç.'!G415</f>
        <v>167/SMADS/2015</v>
      </c>
      <c r="F26" s="13" t="str">
        <f>'[1]convenios - dot. orç.'!K415</f>
        <v>AÇÃO COMUNITÁRIA SENHOR SANTO CRISTO</v>
      </c>
      <c r="G26" s="14" t="str">
        <f>'[1]convenios - dot. orç.'!L415</f>
        <v>57.854.473/0001-73</v>
      </c>
      <c r="H26" s="15" t="str">
        <f>H24</f>
        <v>FERNANDO ANTONIO DOS SANTOS JUNIOR</v>
      </c>
      <c r="I26" s="13" t="str">
        <f>'[1]convenios - dot. orç.'!M415</f>
        <v>SCFV - MODALIDADE CCA: CENTRO PARA CRIANÇAS E ADOLESCENTES COM ATENDIMENTO DE 06 A 14 ANOS E 11 MESES</v>
      </c>
      <c r="J26" s="13" t="str">
        <f>'[1]convenios - dot. orç.'!N415</f>
        <v>CCA BARRO BRANCO</v>
      </c>
      <c r="K26" s="14">
        <f>'[1]convenios - dot. orç.'!Y415</f>
        <v>60</v>
      </c>
      <c r="L26" s="16">
        <f>'[1]convenios - dot. orç.'!AC415</f>
        <v>42207</v>
      </c>
      <c r="M26" s="16">
        <f>'[1]convenios - dot. orç.'!AD415</f>
        <v>44033</v>
      </c>
      <c r="N26" s="16">
        <f>'[1]convenios - dot. orç.'!AE415</f>
        <v>42207</v>
      </c>
      <c r="O26" s="17" t="str">
        <f>'[1]convenios - dot. orç.'!AG415</f>
        <v>93.10.08.243.3013.2059.3.3.50.39.00.0X - MANUTENÇÃO E OPERAÇÃO DOS ESPAÇOS DE CONVIVÊNCIA E FORTALECIMENTO DE VÍNCULOS - CRIANÇAS E ADOLESCENTES</v>
      </c>
      <c r="P26" s="18">
        <f>'[1]convenios - dot. orç.'!AH415</f>
        <v>29507.56</v>
      </c>
      <c r="Q26" s="19"/>
      <c r="R26" s="19"/>
      <c r="S26" s="19"/>
      <c r="T26" s="19"/>
      <c r="U26" s="19"/>
      <c r="V26" s="19"/>
    </row>
    <row r="27" spans="1:22" ht="236.25">
      <c r="A27" s="14" t="str">
        <f>'[1]convenios - dot. orç.'!A416</f>
        <v xml:space="preserve">083/2015 DOC 28/03/2015 </v>
      </c>
      <c r="B27" s="14" t="str">
        <f>'[1]convenios - dot. orç.'!B416</f>
        <v>2015.0.070.065.3</v>
      </c>
      <c r="C27" s="14" t="str">
        <f>'[1]convenios - dot. orç.'!C416</f>
        <v>ADAPTADO DOC 17/02/2018 // 09/10/18 ADITAMENTO 001/2018, prorrogação de vigência até 13/07/2020, a partir de 14/09/2018 //APOSTILAMENTO alteração da FONTE orçamentaria de 03 para 00 a partir de 14/09/2018</v>
      </c>
      <c r="D27" s="14" t="str">
        <f>'[1]convenios - dot. orç.'!D416</f>
        <v>CT</v>
      </c>
      <c r="E27" s="14" t="str">
        <f>'[1]convenios - dot. orç.'!G416</f>
        <v>126/SMADS/2015</v>
      </c>
      <c r="F27" s="13" t="str">
        <f>'[1]convenios - dot. orç.'!K416</f>
        <v>AÇÃO COMUNITÁRIA SENHOR SANTO CRISTO</v>
      </c>
      <c r="G27" s="14" t="str">
        <f>'[1]convenios - dot. orç.'!L416</f>
        <v>57.854.473/0001-73</v>
      </c>
      <c r="H27" s="15" t="str">
        <f t="shared" si="1"/>
        <v>FERNANDO ANTONIO DOS SANTOS JUNIOR</v>
      </c>
      <c r="I27" s="13" t="str">
        <f>'[1]convenios - dot. orç.'!M416</f>
        <v>SCFV - MODALIDADE CCA: CENTRO PARA CRIANÇAS E ADOLESCENTES COM ATENDIMENTO DE 06 A 14 ANOS E 11 MESES</v>
      </c>
      <c r="J27" s="13" t="str">
        <f>'[1]convenios - dot. orç.'!N416</f>
        <v>CCA VILA YOLANDA</v>
      </c>
      <c r="K27" s="14">
        <f>'[1]convenios - dot. orç.'!Y416</f>
        <v>120</v>
      </c>
      <c r="L27" s="16">
        <f>'[1]convenios - dot. orç.'!AC416</f>
        <v>42199</v>
      </c>
      <c r="M27" s="16">
        <f>'[1]convenios - dot. orç.'!AD416</f>
        <v>44025</v>
      </c>
      <c r="N27" s="16">
        <f>'[1]convenios - dot. orç.'!AE416</f>
        <v>42199</v>
      </c>
      <c r="O27" s="17" t="str">
        <f>'[1]convenios - dot. orç.'!AG416</f>
        <v>93.10.08.243.3013.2059.3.3.50.39.00.0X - MANUTENÇÃO E OPERAÇÃO DOS ESPAÇOS DE CONVIVÊNCIA E FORTALECIMENTO DE VÍNCULOS - CRIANÇAS E ADOLESCENTES</v>
      </c>
      <c r="P27" s="18">
        <f>'[1]convenios - dot. orç.'!AH416</f>
        <v>47856.46</v>
      </c>
      <c r="Q27" s="19"/>
      <c r="R27" s="19"/>
      <c r="S27" s="19"/>
      <c r="T27" s="19"/>
      <c r="U27" s="19"/>
      <c r="V27" s="19"/>
    </row>
    <row r="28" spans="1:22" ht="41.25">
      <c r="A28" s="13" t="str">
        <f>'[1]convenios - dot. orç.'!A1055</f>
        <v>030/2016 DOC 30/01/2016</v>
      </c>
      <c r="B28" s="13" t="str">
        <f>'[1]convenios - dot. orç.'!B1055</f>
        <v>2016.0.014.718.2</v>
      </c>
      <c r="C28" s="13" t="str">
        <f>'[1]convenios - dot. orç.'!C1055</f>
        <v>ADAPTADO DOC 17/02/2018</v>
      </c>
      <c r="D28" s="13" t="str">
        <f>'[1]convenios - dot. orç.'!D1055</f>
        <v>CT</v>
      </c>
      <c r="E28" s="13" t="str">
        <f>'[1]convenios - dot. orç.'!G1055</f>
        <v>077/SMADS/2016</v>
      </c>
      <c r="F28" s="13" t="str">
        <f>'[1]convenios - dot. orç.'!K1055</f>
        <v>AÇÃO COMUNITÁRIA SENHOR SANTO CRISTO</v>
      </c>
      <c r="G28" s="14" t="str">
        <f>'[1]convenios - dot. orç.'!L1055</f>
        <v>57.854.473/0001-73</v>
      </c>
      <c r="H28" s="15" t="str">
        <f t="shared" si="1"/>
        <v>FERNANDO ANTONIO DOS SANTOS JUNIOR</v>
      </c>
      <c r="I28" s="13" t="str">
        <f>'[1]convenios - dot. orç.'!M1055</f>
        <v>SERVIÇO DE ASSISTÊNCIA SOCIAL À FAMÍLIA E PROTEÇÃO SOCIAL BÁSICA NO DOMICÍLIO</v>
      </c>
      <c r="J28" s="13" t="str">
        <f>'[1]convenios - dot. orç.'!N1055</f>
        <v>SASF CIDADE TIRADENTES</v>
      </c>
      <c r="K28" s="14">
        <f>'[1]convenios - dot. orç.'!Y1055</f>
        <v>1000</v>
      </c>
      <c r="L28" s="16">
        <f>'[1]convenios - dot. orç.'!AC1055</f>
        <v>42491</v>
      </c>
      <c r="M28" s="16">
        <f>'[1]convenios - dot. orç.'!AD1055</f>
        <v>44316</v>
      </c>
      <c r="N28" s="16">
        <f>'[1]convenios - dot. orç.'!AE1055</f>
        <v>42489</v>
      </c>
      <c r="O28" s="17" t="str">
        <f>'[1]convenios - dot. orç.'!AG1055</f>
        <v>93.10.08.244.3023.4309.3.3.50.39.00.0X - PROTEÇÃO SOCIAL ÁS FAMÍLIAS</v>
      </c>
      <c r="P28" s="18">
        <f>'[1]convenios - dot. orç.'!AH1055</f>
        <v>71000.92</v>
      </c>
      <c r="Q28" s="19"/>
      <c r="R28" s="19"/>
      <c r="S28" s="19"/>
      <c r="T28" s="19"/>
      <c r="U28" s="19"/>
      <c r="V28" s="19"/>
    </row>
    <row r="29" spans="1:22" ht="82.5">
      <c r="A29" s="13" t="str">
        <f>'[1]convenios - dot. orç.'!A417</f>
        <v>097/2016 DOC 25/05/2016</v>
      </c>
      <c r="B29" s="13" t="str">
        <f>'[1]convenios - dot. orç.'!B417</f>
        <v>2016.0.103.913.8</v>
      </c>
      <c r="C29" s="13" t="str">
        <f>'[1]convenios - dot. orç.'!C417</f>
        <v>ADAPTADO DOC 17/02/2018</v>
      </c>
      <c r="D29" s="13" t="str">
        <f>'[1]convenios - dot. orç.'!D417</f>
        <v>CT</v>
      </c>
      <c r="E29" s="13" t="str">
        <f>'[1]convenios - dot. orç.'!G417</f>
        <v>176/SMADS/2016</v>
      </c>
      <c r="F29" s="13" t="str">
        <f>'[1]convenios - dot. orç.'!K417</f>
        <v>AÇÃO COMUNITÁRIA SENHOR SANTO CRISTO</v>
      </c>
      <c r="G29" s="14" t="str">
        <f>'[1]convenios - dot. orç.'!L417</f>
        <v>57.854.473/0001-73</v>
      </c>
      <c r="H29" s="15" t="str">
        <f t="shared" si="1"/>
        <v>FERNANDO ANTONIO DOS SANTOS JUNIOR</v>
      </c>
      <c r="I29" s="13" t="str">
        <f>'[1]convenios - dot. orç.'!M417</f>
        <v>SCFV - MODALIDADE CCA: CENTRO PARA CRIANÇAS E ADOLESCENTES COM ATENDIMENTO DE 06 A 14 ANOS E 11 MESES</v>
      </c>
      <c r="J29" s="13" t="str">
        <f>'[1]convenios - dot. orç.'!N417</f>
        <v>CCA JARDIM MARAVILHA</v>
      </c>
      <c r="K29" s="14">
        <f>'[1]convenios - dot. orç.'!Y417</f>
        <v>60</v>
      </c>
      <c r="L29" s="16">
        <f>'[1]convenios - dot. orç.'!AC417</f>
        <v>42705</v>
      </c>
      <c r="M29" s="16">
        <f>'[1]convenios - dot. orç.'!AD417</f>
        <v>44530</v>
      </c>
      <c r="N29" s="16" t="str">
        <f>'[1]convenios - dot. orç.'!AE417</f>
        <v>30/11/2016 - RETIFICAR DATA DE ASSINATURA</v>
      </c>
      <c r="O29" s="17" t="str">
        <f>'[1]convenios - dot. orç.'!AG417</f>
        <v>93.10.08.243.3013.2059.3.3.50.39.00.0X - MANUTENÇÃO E OPERAÇÃO DOS ESPAÇOS DE CONVIVÊNCIA E FORTALECIMENTO DE VÍNCULOS - CRIANÇAS E ADOLESCENTES</v>
      </c>
      <c r="P29" s="18">
        <f>'[1]convenios - dot. orç.'!AH417</f>
        <v>28630.18</v>
      </c>
      <c r="Q29" s="19"/>
      <c r="R29" s="19"/>
      <c r="S29" s="19"/>
      <c r="T29" s="19"/>
      <c r="U29" s="19"/>
      <c r="V29" s="19"/>
    </row>
    <row r="30" spans="1:22" ht="82.5">
      <c r="A30" s="13" t="str">
        <f>'[1]convenios - dot. orç.'!A418</f>
        <v>163/2016 DOC 22/10/2016</v>
      </c>
      <c r="B30" s="13" t="str">
        <f>'[1]convenios - dot. orç.'!B418</f>
        <v>2016.0.230.883.3</v>
      </c>
      <c r="C30" s="13" t="str">
        <f>'[1]convenios - dot. orç.'!C418</f>
        <v>ADAPTADO DOC 17/02/2018</v>
      </c>
      <c r="D30" s="13" t="str">
        <f>'[1]convenios - dot. orç.'!D418</f>
        <v>CT</v>
      </c>
      <c r="E30" s="13" t="str">
        <f>'[1]convenios - dot. orç.'!G418</f>
        <v>023/SMADS/2017</v>
      </c>
      <c r="F30" s="13" t="str">
        <f>'[1]convenios - dot. orç.'!K418</f>
        <v>AÇÃO COMUNITÁRIA SENHOR SANTO CRISTO</v>
      </c>
      <c r="G30" s="14" t="str">
        <f>'[1]convenios - dot. orç.'!L418</f>
        <v>57.854.473/0001-73</v>
      </c>
      <c r="H30" s="15" t="str">
        <f t="shared" si="1"/>
        <v>FERNANDO ANTONIO DOS SANTOS JUNIOR</v>
      </c>
      <c r="I30" s="13" t="str">
        <f>'[1]convenios - dot. orç.'!M418</f>
        <v>SCFV - MODALIDADE CCA: CENTRO PARA CRIANÇAS E ADOLESCENTES COM ATENDIMENTO DE 06 A 14 ANOS E 11 MESES</v>
      </c>
      <c r="J30" s="13" t="str">
        <f>'[1]convenios - dot. orç.'!N418</f>
        <v xml:space="preserve">CCA SETOR G </v>
      </c>
      <c r="K30" s="14">
        <f>'[1]convenios - dot. orç.'!Y418</f>
        <v>120</v>
      </c>
      <c r="L30" s="16">
        <f>'[1]convenios - dot. orç.'!AC418</f>
        <v>42767</v>
      </c>
      <c r="M30" s="16">
        <f>'[1]convenios - dot. orç.'!AD418</f>
        <v>43496</v>
      </c>
      <c r="N30" s="16">
        <f>'[1]convenios - dot. orç.'!AE418</f>
        <v>42766</v>
      </c>
      <c r="O30" s="17" t="str">
        <f>'[1]convenios - dot. orç.'!AG418</f>
        <v>93.10.08.243.3013.2059.3.3.50.39.00.0X - MANUTENÇÃO E OPERAÇÃO DOS ESPAÇOS DE CONVIVÊNCIA E FORTALECIMENTO DE VÍNCULOS - CRIANÇAS E ADOLESCENTES</v>
      </c>
      <c r="P30" s="18">
        <f>'[1]convenios - dot. orç.'!AH418</f>
        <v>45547</v>
      </c>
      <c r="Q30" s="19"/>
      <c r="R30" s="19"/>
      <c r="S30" s="19"/>
      <c r="T30" s="19"/>
      <c r="U30" s="19"/>
      <c r="V30" s="19"/>
    </row>
    <row r="31" spans="1:22" ht="82.5">
      <c r="A31" s="14" t="str">
        <f>'[1]convenios - dot. orç.'!A438</f>
        <v>edital 077/2017 doc 01/12/2017</v>
      </c>
      <c r="B31" s="14" t="str">
        <f>'[1]convenios - dot. orç.'!B438</f>
        <v>6024.2017-0002982-4</v>
      </c>
      <c r="C31" s="14" t="str">
        <f>'[1]convenios - dot. orç.'!C438</f>
        <v xml:space="preserve"> </v>
      </c>
      <c r="D31" s="14" t="str">
        <f>'[1]convenios - dot. orç.'!D438</f>
        <v>FO</v>
      </c>
      <c r="E31" s="14" t="str">
        <f>'[1]convenios - dot. orç.'!G438</f>
        <v>244/SMADS/2018</v>
      </c>
      <c r="F31" s="14" t="str">
        <f>'[1]convenios - dot. orç.'!K438</f>
        <v>AÇÃO COMUNITÁRIA TODOS IRMÃOS</v>
      </c>
      <c r="G31" s="14" t="str">
        <f>'[1]convenios - dot. orç.'!L438</f>
        <v>47.383.864/0001-01</v>
      </c>
      <c r="H31" s="15" t="str">
        <f>[1]ORGANIZAÇÕES!X9</f>
        <v>Hilda Carolina dos Santos</v>
      </c>
      <c r="I31" s="14" t="str">
        <f>'[1]convenios - dot. orç.'!M438</f>
        <v>SCFV - MODALIDADE CCA: CENTRO PARA CRIANÇAS E ADOLESCENTES COM ATENDIMENTO DE 06 A 14 ANOS E 11 MESES</v>
      </c>
      <c r="J31" s="14" t="str">
        <f>'[1]convenios - dot. orç.'!N438</f>
        <v>CCA PARQUE BELÉM</v>
      </c>
      <c r="K31" s="14">
        <f>'[1]convenios - dot. orç.'!Y438</f>
        <v>240</v>
      </c>
      <c r="L31" s="16">
        <f>'[1]convenios - dot. orç.'!AC438</f>
        <v>43252</v>
      </c>
      <c r="M31" s="16">
        <f>'[1]convenios - dot. orç.'!AD438</f>
        <v>45077</v>
      </c>
      <c r="N31" s="16">
        <f>'[1]convenios - dot. orç.'!AE438</f>
        <v>43263</v>
      </c>
      <c r="O31" s="17" t="str">
        <f>'[1]convenios - dot. orç.'!AG438</f>
        <v>93.10.08.243.3013.2059.3.3.50.39.00.0X - MANUTENÇÃO E OPERAÇÃO DOS ESPAÇOS DE CONVIVÊNCIA E FORTALECIMENTO DE VÍNCULOS - CRIANÇAS E ADOLESCENTES</v>
      </c>
      <c r="P31" s="18">
        <f>'[1]convenios - dot. orç.'!AH438</f>
        <v>75786.61</v>
      </c>
      <c r="Q31" s="19"/>
      <c r="R31" s="19"/>
      <c r="S31" s="19"/>
      <c r="T31" s="19"/>
      <c r="U31" s="19"/>
      <c r="V31" s="19"/>
    </row>
    <row r="32" spans="1:22" ht="82.5">
      <c r="A32" s="14" t="str">
        <f>'[1]convenios - dot. orç.'!A439</f>
        <v>Edital 032/2018 doc 24/01/2018</v>
      </c>
      <c r="B32" s="14" t="str">
        <f>'[1]convenios - dot. orç.'!B439</f>
        <v>6024.2018-0000138-7</v>
      </c>
      <c r="C32" s="14" t="str">
        <f>'[1]convenios - dot. orç.'!C439</f>
        <v xml:space="preserve"> </v>
      </c>
      <c r="D32" s="14" t="str">
        <f>'[1]convenios - dot. orç.'!D439</f>
        <v>FO</v>
      </c>
      <c r="E32" s="14" t="str">
        <f>'[1]convenios - dot. orç.'!G439</f>
        <v>201/SMADS/2018</v>
      </c>
      <c r="F32" s="14" t="str">
        <f>'[1]convenios - dot. orç.'!K439</f>
        <v>AÇÃO COMUNITÁRIA TODOS IRMÃOS</v>
      </c>
      <c r="G32" s="14" t="str">
        <f>'[1]convenios - dot. orç.'!L439</f>
        <v>47.383.864/0006-08</v>
      </c>
      <c r="H32" s="15" t="str">
        <f>H31</f>
        <v>Hilda Carolina dos Santos</v>
      </c>
      <c r="I32" s="14" t="str">
        <f>'[1]convenios - dot. orç.'!M439</f>
        <v>SCFV - MODALIDADE CCA: CENTRO PARA CRIANÇAS E ADOLESCENTES COM ATENDIMENTO DE 06 A 14 ANOS E 11 MESES</v>
      </c>
      <c r="J32" s="14" t="str">
        <f>'[1]convenios - dot. orç.'!N439</f>
        <v>CCA TODOS IRMÃOS</v>
      </c>
      <c r="K32" s="14">
        <f>'[1]convenios - dot. orç.'!Y439</f>
        <v>120</v>
      </c>
      <c r="L32" s="16">
        <f>'[1]convenios - dot. orç.'!AC439</f>
        <v>43236</v>
      </c>
      <c r="M32" s="16">
        <f>'[1]convenios - dot. orç.'!AD439</f>
        <v>45061</v>
      </c>
      <c r="N32" s="16">
        <f>'[1]convenios - dot. orç.'!AE439</f>
        <v>43242</v>
      </c>
      <c r="O32" s="17" t="str">
        <f>'[1]convenios - dot. orç.'!AG439</f>
        <v>93.10.08.243.3013.2059.3.3.50.39.00.0X - MANUTENÇÃO E OPERAÇÃO DOS ESPAÇOS DE CONVIVÊNCIA E FORTALECIMENTO DE VÍNCULOS - CRIANÇAS E ADOLESCENTES</v>
      </c>
      <c r="P32" s="18">
        <f>'[1]convenios - dot. orç.'!AH439</f>
        <v>48796.11</v>
      </c>
      <c r="Q32" s="19"/>
      <c r="R32" s="19"/>
      <c r="S32" s="19"/>
      <c r="T32" s="19"/>
      <c r="U32" s="19"/>
      <c r="V32" s="19"/>
    </row>
    <row r="33" spans="1:22" ht="41.25">
      <c r="A33" s="13" t="str">
        <f>'[1]convenios - dot. orç.'!A1067</f>
        <v>183/2016 doc 02/11/2016</v>
      </c>
      <c r="B33" s="13" t="str">
        <f>'[1]convenios - dot. orç.'!B1067</f>
        <v>2016.0.229.555.3</v>
      </c>
      <c r="C33" s="13" t="str">
        <f>'[1]convenios - dot. orç.'!C1067</f>
        <v>ADAPTADO 09/02/2018</v>
      </c>
      <c r="D33" s="13" t="str">
        <f>'[1]convenios - dot. orç.'!D1067</f>
        <v>FO</v>
      </c>
      <c r="E33" s="13" t="str">
        <f>'[1]convenios - dot. orç.'!G1067</f>
        <v>042/SMADS/2017</v>
      </c>
      <c r="F33" s="13" t="str">
        <f>'[1]convenios - dot. orç.'!K1067</f>
        <v>AÇÃO COMUNITÁRIA TODOS IRMÃOS</v>
      </c>
      <c r="G33" s="14" t="str">
        <f>'[1]convenios - dot. orç.'!L1067</f>
        <v>47.383.864/0005-27</v>
      </c>
      <c r="H33" s="15" t="str">
        <f>H32</f>
        <v>Hilda Carolina dos Santos</v>
      </c>
      <c r="I33" s="13" t="str">
        <f>'[1]convenios - dot. orç.'!M1067</f>
        <v>SERVIÇO DE ASSISTÊNCIA SOCIAL À FAMÍLIA E PROTEÇÃO SOCIAL BÁSICA NO DOMICÍLIO</v>
      </c>
      <c r="J33" s="13" t="str">
        <f>'[1]convenios - dot. orç.'!N1067</f>
        <v>SASF ELISA MARIA</v>
      </c>
      <c r="K33" s="14">
        <f>'[1]convenios - dot. orç.'!Y1067</f>
        <v>1000</v>
      </c>
      <c r="L33" s="16">
        <f>'[1]convenios - dot. orç.'!AC1067</f>
        <v>42826</v>
      </c>
      <c r="M33" s="16">
        <f>'[1]convenios - dot. orç.'!AD1067</f>
        <v>43555</v>
      </c>
      <c r="N33" s="16">
        <f>'[1]convenios - dot. orç.'!AE1067</f>
        <v>42823</v>
      </c>
      <c r="O33" s="17" t="str">
        <f>'[1]convenios - dot. orç.'!AG1067</f>
        <v>93.10.08.244.3023.4309.3.3.50.39.00.0X - PROTEÇÃO SOCIAL ÁS FAMÍLIAS</v>
      </c>
      <c r="P33" s="18">
        <f>'[1]convenios - dot. orç.'!AH1067</f>
        <v>70715.26999999999</v>
      </c>
      <c r="Q33" s="19"/>
      <c r="R33" s="19"/>
      <c r="S33" s="19"/>
      <c r="T33" s="19"/>
      <c r="U33" s="19"/>
      <c r="V33" s="19"/>
    </row>
    <row r="34" spans="1:22" ht="82.5">
      <c r="A34" s="14" t="str">
        <f>'[1]convenios - dot. orç.'!A443</f>
        <v>edital 262/2017 doc 14/12/2017</v>
      </c>
      <c r="B34" s="14" t="str">
        <f>'[1]convenios - dot. orç.'!B443</f>
        <v>6024.2017-0002955-7</v>
      </c>
      <c r="C34" s="14" t="str">
        <f>'[1]convenios - dot. orç.'!C443</f>
        <v xml:space="preserve"> </v>
      </c>
      <c r="D34" s="14" t="str">
        <f>'[1]convenios - dot. orç.'!D443</f>
        <v>FO</v>
      </c>
      <c r="E34" s="14" t="str">
        <f>'[1]convenios - dot. orç.'!G443</f>
        <v>216/SMADS/2018</v>
      </c>
      <c r="F34" s="14" t="str">
        <f>'[1]convenios - dot. orç.'!K443</f>
        <v>AÇÃO COMUNITÁRIA TODOS IRMÃOS</v>
      </c>
      <c r="G34" s="14" t="str">
        <f>'[1]convenios - dot. orç.'!L443</f>
        <v>47.383.864/0002-84</v>
      </c>
      <c r="H34" s="15" t="str">
        <f>H33</f>
        <v>Hilda Carolina dos Santos</v>
      </c>
      <c r="I34" s="14" t="str">
        <f>'[1]convenios - dot. orç.'!M443</f>
        <v>SCFV - MODALIDADE CCA: CENTRO PARA CRIANÇAS E ADOLESCENTES COM ATENDIMENTO DE 06 A 14 ANOS E 11 MESES</v>
      </c>
      <c r="J34" s="14" t="str">
        <f>'[1]convenios - dot. orç.'!N443</f>
        <v>ANA MARIA</v>
      </c>
      <c r="K34" s="14">
        <f>'[1]convenios - dot. orç.'!Y443</f>
        <v>120</v>
      </c>
      <c r="L34" s="16">
        <f>'[1]convenios - dot. orç.'!AC443</f>
        <v>43252</v>
      </c>
      <c r="M34" s="16">
        <f>'[1]convenios - dot. orç.'!AD443</f>
        <v>45077</v>
      </c>
      <c r="N34" s="16">
        <f>'[1]convenios - dot. orç.'!AE443</f>
        <v>43249</v>
      </c>
      <c r="O34" s="17" t="str">
        <f>'[1]convenios - dot. orç.'!AG443</f>
        <v>93.10.08.243.3013.2059.3.3.50.39.00.0X - MANUTENÇÃO E OPERAÇÃO DOS ESPAÇOS DE CONVIVÊNCIA E FORTALECIMENTO DE VÍNCULOS - CRIANÇAS E ADOLESCENTES</v>
      </c>
      <c r="P34" s="18">
        <f>'[1]convenios - dot. orç.'!AH443</f>
        <v>42856.46</v>
      </c>
      <c r="Q34" s="19"/>
      <c r="R34" s="19"/>
      <c r="S34" s="19"/>
      <c r="T34" s="19"/>
      <c r="U34" s="19"/>
      <c r="V34" s="19"/>
    </row>
    <row r="35" spans="1:22" ht="82.5">
      <c r="A35" s="14" t="str">
        <f>'[1]convenios - dot. orç.'!A645</f>
        <v>Edital 149/2017 doc 19/12/2017</v>
      </c>
      <c r="B35" s="14" t="str">
        <f>'[1]convenios - dot. orç.'!B645</f>
        <v>6024.2017-0002912-3</v>
      </c>
      <c r="C35" s="14" t="str">
        <f>'[1]convenios - dot. orç.'!C645</f>
        <v xml:space="preserve"> </v>
      </c>
      <c r="D35" s="14" t="str">
        <f>'[1]convenios - dot. orç.'!D645</f>
        <v>PJ</v>
      </c>
      <c r="E35" s="14" t="str">
        <f>'[1]convenios - dot. orç.'!G645</f>
        <v>341/SMADS/2018</v>
      </c>
      <c r="F35" s="14" t="str">
        <f>'[1]convenios - dot. orç.'!K645</f>
        <v>AÇÃO SOCIAL CAPELA DA SANTA CRUZ</v>
      </c>
      <c r="G35" s="14" t="str">
        <f>'[1]convenios - dot. orç.'!L645</f>
        <v>43.570.050/0008-93</v>
      </c>
      <c r="H35" s="15" t="str">
        <f>[1]ORGANIZAÇÕES!X10</f>
        <v>Cleide Vendramini da Silva</v>
      </c>
      <c r="I35" s="14" t="str">
        <f>'[1]convenios - dot. orç.'!M645</f>
        <v>SCFV - MODALIDADE CCA: CENTRO PARA CRIANÇAS E ADOLESCENTES COM ATENDIMENTO DE 06 A 14 ANOS E 11 MESES</v>
      </c>
      <c r="J35" s="14" t="str">
        <f>'[1]convenios - dot. orç.'!N645</f>
        <v>CCA PARQUE DE TAIPAS</v>
      </c>
      <c r="K35" s="14">
        <f>'[1]convenios - dot. orç.'!Y645</f>
        <v>150</v>
      </c>
      <c r="L35" s="16">
        <f>'[1]convenios - dot. orç.'!AC645</f>
        <v>43282</v>
      </c>
      <c r="M35" s="16">
        <f>'[1]convenios - dot. orç.'!AD645</f>
        <v>45107</v>
      </c>
      <c r="N35" s="16">
        <f>'[1]convenios - dot. orç.'!AE645</f>
        <v>0</v>
      </c>
      <c r="O35" s="17" t="str">
        <f>'[1]convenios - dot. orç.'!AG645</f>
        <v>93.10.08.243.3013.2059.3.3.50.39.00.0X - MANUTENÇÃO E OPERAÇÃO DOS ESPAÇOS DE CONVIVÊNCIA E FORTALECIMENTO DE VÍNCULOS - CRIANÇAS E ADOLESCENTES</v>
      </c>
      <c r="P35" s="18">
        <f>'[1]convenios - dot. orç.'!AH645</f>
        <v>51287.47</v>
      </c>
      <c r="Q35" s="19"/>
      <c r="R35" s="19"/>
      <c r="S35" s="19"/>
      <c r="T35" s="19"/>
      <c r="U35" s="19"/>
      <c r="V35" s="19"/>
    </row>
    <row r="36" spans="1:22" ht="82.5">
      <c r="A36" s="14" t="str">
        <f>'[1]convenios - dot. orç.'!A651</f>
        <v>Edital 166/2017 doc 14/12/2017</v>
      </c>
      <c r="B36" s="14" t="str">
        <f>'[1]convenios - dot. orç.'!B651</f>
        <v>6024.2017-0002914-0</v>
      </c>
      <c r="C36" s="14" t="str">
        <f>'[1]convenios - dot. orç.'!C651</f>
        <v xml:space="preserve"> </v>
      </c>
      <c r="D36" s="14" t="str">
        <f>'[1]convenios - dot. orç.'!D651</f>
        <v>PJ</v>
      </c>
      <c r="E36" s="14" t="str">
        <f>'[1]convenios - dot. orç.'!G651</f>
        <v>306/SMADS/2018</v>
      </c>
      <c r="F36" s="14" t="str">
        <f>'[1]convenios - dot. orç.'!K651</f>
        <v>AÇÃO SOCIAL CAPELA DA SANTA CRUZ</v>
      </c>
      <c r="G36" s="14" t="str">
        <f>'[1]convenios - dot. orç.'!L651</f>
        <v>43.570.050/0005-40</v>
      </c>
      <c r="H36" s="15" t="str">
        <f>H35</f>
        <v>Cleide Vendramini da Silva</v>
      </c>
      <c r="I36" s="14" t="str">
        <f>'[1]convenios - dot. orç.'!M651</f>
        <v>SCFV - MODALIDADE CCA: CENTRO PARA CRIANÇAS E ADOLESCENTES COM ATENDIMENTO DE 06 A 14 ANOS E 11 MESES</v>
      </c>
      <c r="J36" s="14" t="str">
        <f>'[1]convenios - dot. orç.'!N651</f>
        <v>CCA JARDIM PIRITUBA</v>
      </c>
      <c r="K36" s="14">
        <f>'[1]convenios - dot. orç.'!Y651</f>
        <v>150</v>
      </c>
      <c r="L36" s="16">
        <f>'[1]convenios - dot. orç.'!AC651</f>
        <v>43282</v>
      </c>
      <c r="M36" s="16">
        <f>'[1]convenios - dot. orç.'!AD651</f>
        <v>45107</v>
      </c>
      <c r="N36" s="16">
        <f>'[1]convenios - dot. orç.'!AE651</f>
        <v>0</v>
      </c>
      <c r="O36" s="17" t="str">
        <f>'[1]convenios - dot. orç.'!AG651</f>
        <v>93.10.08.243.3013.2059.3.3.50.39.00.0X - MANUTENÇÃO E OPERAÇÃO DOS ESPAÇOS DE CONVIVÊNCIA E FORTALECIMENTO DE VÍNCULOS - CRIANÇAS E ADOLESCENTES</v>
      </c>
      <c r="P36" s="18">
        <f>'[1]convenios - dot. orç.'!AH651</f>
        <v>51287.47</v>
      </c>
      <c r="Q36" s="19"/>
      <c r="R36" s="19"/>
      <c r="S36" s="19"/>
      <c r="T36" s="19"/>
      <c r="U36" s="19"/>
      <c r="V36" s="19"/>
    </row>
    <row r="37" spans="1:22" ht="90">
      <c r="A37" s="14" t="str">
        <f>'[1]convenios - dot. orç.'!A187</f>
        <v>587/2013 DOC 05/11/2013 E 07/11/2013</v>
      </c>
      <c r="B37" s="14" t="str">
        <f>'[1]convenios - dot. orç.'!B187</f>
        <v>2013.0.233.400.6</v>
      </c>
      <c r="C37" s="14" t="str">
        <f>'[1]convenios - dot. orç.'!C187</f>
        <v>ADAPTADO DOC 26/04/2018  // 6024.2018.0009119-0 edital 500/2018</v>
      </c>
      <c r="D37" s="14" t="str">
        <f>'[1]convenios - dot. orç.'!D187</f>
        <v>G</v>
      </c>
      <c r="E37" s="14" t="str">
        <f>'[1]convenios - dot. orç.'!G187</f>
        <v>584/SMADS/2013</v>
      </c>
      <c r="F37" s="14" t="str">
        <f>'[1]convenios - dot. orç.'!K187</f>
        <v>AÇÃO SOCIAL COMUNITÁRIA DO LAJEADO JOILSON DE JESUS</v>
      </c>
      <c r="G37" s="14" t="str">
        <f>'[1]convenios - dot. orç.'!L187</f>
        <v>57.060.204/0001-35</v>
      </c>
      <c r="H37" s="15" t="str">
        <f>[1]ORGANIZAÇÕES!X11</f>
        <v>José Antonio da Silva</v>
      </c>
      <c r="I37" s="14" t="str">
        <f>'[1]convenios - dot. orç.'!M187</f>
        <v>SCFV - MODALIDADE CJ: CENTRO PARA A JUVENTUDE COM ATEND. DE ADOLESCENTES E JOVENS DE 15 A 17 ANOS E 11 MESES</v>
      </c>
      <c r="J37" s="14" t="str">
        <f>'[1]convenios - dot. orç.'!N187</f>
        <v>CJ CASA DOS MENINOS I</v>
      </c>
      <c r="K37" s="14">
        <f>'[1]convenios - dot. orç.'!Y187</f>
        <v>120</v>
      </c>
      <c r="L37" s="16">
        <f>'[1]convenios - dot. orç.'!AC187</f>
        <v>41640</v>
      </c>
      <c r="M37" s="16">
        <f>'[1]convenios - dot. orç.'!AD187</f>
        <v>43465</v>
      </c>
      <c r="N37" s="16">
        <f>'[1]convenios - dot. orç.'!AE187</f>
        <v>41638</v>
      </c>
      <c r="O37" s="17" t="str">
        <f>'[1]convenios - dot. orç.'!AG187</f>
        <v>93.10.08.243.3013.2059.3.3.50.39.00.0X - MANUTENÇÃO E OPERAÇÃO DOS ESPAÇOS DE CONVIVÊNCIA E FORTALECIMENTO DE VÍNCULOS - CRIANÇAS E ADOLESCENTES</v>
      </c>
      <c r="P37" s="18">
        <f>'[1]convenios - dot. orç.'!AH187</f>
        <v>45399.38</v>
      </c>
      <c r="Q37" s="19"/>
      <c r="R37" s="19"/>
      <c r="S37" s="19"/>
      <c r="T37" s="19"/>
      <c r="U37" s="19"/>
      <c r="V37" s="19"/>
    </row>
    <row r="38" spans="1:22" ht="112.5">
      <c r="A38" s="14" t="str">
        <f>'[1]convenios - dot. orç.'!A188</f>
        <v>588/2013 DOC 05/11/2013</v>
      </c>
      <c r="B38" s="14" t="str">
        <f>'[1]convenios - dot. orç.'!B188</f>
        <v>2013.0.233.374.3</v>
      </c>
      <c r="C38" s="14" t="str">
        <f>'[1]convenios - dot. orç.'!C188</f>
        <v>ADAPTADO DOC 26/04/2018       //         6024.2018.0008189-5 Edital 397/2018 doc 06/10/18</v>
      </c>
      <c r="D38" s="14" t="str">
        <f>'[1]convenios - dot. orç.'!D188</f>
        <v>G</v>
      </c>
      <c r="E38" s="14" t="str">
        <f>'[1]convenios - dot. orç.'!G188</f>
        <v>056/SMADS/2014</v>
      </c>
      <c r="F38" s="14" t="str">
        <f>'[1]convenios - dot. orç.'!K188</f>
        <v>AÇÃO SOCIAL COMUNITÁRIA DO LAJEADO JOILSON DE JESUS</v>
      </c>
      <c r="G38" s="14" t="str">
        <f>'[1]convenios - dot. orç.'!L188</f>
        <v>57.060.204/0001-35</v>
      </c>
      <c r="H38" s="15" t="str">
        <f>H37</f>
        <v>José Antonio da Silva</v>
      </c>
      <c r="I38" s="14" t="str">
        <f>'[1]convenios - dot. orç.'!M188</f>
        <v>SCFV - MODALIDADE CJ: CENTRO PARA A JUVENTUDE COM ATEND. DE ADOLESCENTES E JOVENS DE 15 A 17 ANOS E 11 MESES</v>
      </c>
      <c r="J38" s="14" t="str">
        <f>'[1]convenios - dot. orç.'!N188</f>
        <v xml:space="preserve">CASA DOS MENINOS II </v>
      </c>
      <c r="K38" s="14">
        <f>'[1]convenios - dot. orç.'!Y188</f>
        <v>60</v>
      </c>
      <c r="L38" s="16">
        <f>'[1]convenios - dot. orç.'!AC188</f>
        <v>41699</v>
      </c>
      <c r="M38" s="16">
        <f>'[1]convenios - dot. orç.'!AD188</f>
        <v>43524</v>
      </c>
      <c r="N38" s="16">
        <f>'[1]convenios - dot. orç.'!AE188</f>
        <v>41698</v>
      </c>
      <c r="O38" s="17" t="str">
        <f>'[1]convenios - dot. orç.'!AG188</f>
        <v>93.10.08.243.3013.2059.3.3.50.39.00.0X - MANUTENÇÃO E OPERAÇÃO DOS ESPAÇOS DE CONVIVÊNCIA E FORTALECIMENTO DE VÍNCULOS - CRIANÇAS E ADOLESCENTES</v>
      </c>
      <c r="P38" s="18">
        <f>'[1]convenios - dot. orç.'!AH188</f>
        <v>34046.78</v>
      </c>
      <c r="Q38" s="19"/>
      <c r="R38" s="19"/>
      <c r="S38" s="19"/>
      <c r="T38" s="19"/>
      <c r="U38" s="19"/>
      <c r="V38" s="19"/>
    </row>
    <row r="39" spans="1:22" ht="82.5">
      <c r="A39" s="13" t="str">
        <f>'[1]convenios - dot. orç.'!A449</f>
        <v>099/2015 DOC 09/04/2015</v>
      </c>
      <c r="B39" s="13" t="str">
        <f>'[1]convenios - dot. orç.'!B449</f>
        <v>2015.0.084.814.6</v>
      </c>
      <c r="C39" s="13" t="str">
        <f>'[1]convenios - dot. orç.'!C449</f>
        <v>adaptado doc 30/01/2018, adaptado doc 06/02/2018</v>
      </c>
      <c r="D39" s="13" t="str">
        <f>'[1]convenios - dot. orç.'!D449</f>
        <v xml:space="preserve">G </v>
      </c>
      <c r="E39" s="13" t="str">
        <f>'[1]convenios - dot. orç.'!G449</f>
        <v>042/SMADS/2015</v>
      </c>
      <c r="F39" s="13" t="str">
        <f>'[1]convenios - dot. orç.'!K449</f>
        <v>AÇÃO SOCIAL COMUNITÁRIA DO LAJEADO JOILSON DE JESUS</v>
      </c>
      <c r="G39" s="22" t="str">
        <f>'[1]convenios - dot. orç.'!L449</f>
        <v>57.060.204/0001-35</v>
      </c>
      <c r="H39" s="15" t="str">
        <f>H38</f>
        <v>José Antonio da Silva</v>
      </c>
      <c r="I39" s="13" t="str">
        <f>'[1]convenios - dot. orç.'!M449</f>
        <v>SCFV - MODALIDADE CCA: CENTRO PARA CRIANÇAS E ADOLESCENTES COM ATENDIMENTO DE 06 A 14 ANOS E 11 MESES</v>
      </c>
      <c r="J39" s="13" t="str">
        <f>'[1]convenios - dot. orç.'!N449</f>
        <v>CCA CASA DOS MENINOS II</v>
      </c>
      <c r="K39" s="23">
        <f>'[1]convenios - dot. orç.'!Y449</f>
        <v>210</v>
      </c>
      <c r="L39" s="16">
        <f>'[1]convenios - dot. orç.'!AC449</f>
        <v>42156</v>
      </c>
      <c r="M39" s="16">
        <f>'[1]convenios - dot. orç.'!AD449</f>
        <v>43982</v>
      </c>
      <c r="N39" s="16">
        <f>'[1]convenios - dot. orç.'!AE449</f>
        <v>42153</v>
      </c>
      <c r="O39" s="17" t="str">
        <f>'[1]convenios - dot. orç.'!AG449</f>
        <v>93.10.08.243.3013.2059.3.3.50.39.00.0X - MANUTENÇÃO E OPERAÇÃO DOS ESPAÇOS DE CONVIVÊNCIA E FORTALECIMENTO DE VÍNCULOS - CRIANÇAS E ADOLESCENTES</v>
      </c>
      <c r="P39" s="18">
        <f>'[1]convenios - dot. orç.'!AH449</f>
        <v>69018.850000000006</v>
      </c>
      <c r="Q39" s="19"/>
      <c r="R39" s="19"/>
      <c r="S39" s="19"/>
      <c r="T39" s="19"/>
      <c r="U39" s="19"/>
      <c r="V39" s="19"/>
    </row>
    <row r="40" spans="1:22" ht="82.5">
      <c r="A40" s="13" t="str">
        <f>'[1]convenios - dot. orç.'!A450</f>
        <v>095/2015 DOC 09/04/2015</v>
      </c>
      <c r="B40" s="13" t="str">
        <f>'[1]convenios - dot. orç.'!B450</f>
        <v>2015.0.084.797.2</v>
      </c>
      <c r="C40" s="13" t="str">
        <f>'[1]convenios - dot. orç.'!C450</f>
        <v>adaptado doc 30/01/2018</v>
      </c>
      <c r="D40" s="13" t="str">
        <f>'[1]convenios - dot. orç.'!D450</f>
        <v xml:space="preserve">G </v>
      </c>
      <c r="E40" s="13" t="str">
        <f>'[1]convenios - dot. orç.'!G450</f>
        <v>043/SMADS/2015</v>
      </c>
      <c r="F40" s="13" t="str">
        <f>'[1]convenios - dot. orç.'!K450</f>
        <v>AÇÃO SOCIAL COMUNITÁRIA DO LAJEADO JOILSON DE JESUS</v>
      </c>
      <c r="G40" s="22" t="str">
        <f>'[1]convenios - dot. orç.'!L450</f>
        <v>57.060.204/0001-35</v>
      </c>
      <c r="H40" s="15" t="str">
        <f>H39</f>
        <v>José Antonio da Silva</v>
      </c>
      <c r="I40" s="13" t="str">
        <f>'[1]convenios - dot. orç.'!M450</f>
        <v>SCFV - MODALIDADE CCA: CENTRO PARA CRIANÇAS E ADOLESCENTES COM ATENDIMENTO DE 06 A 14 ANOS E 11 MESES</v>
      </c>
      <c r="J40" s="13" t="str">
        <f>'[1]convenios - dot. orç.'!N450</f>
        <v>CCA CASA DOS MENINOS I</v>
      </c>
      <c r="K40" s="23">
        <f>'[1]convenios - dot. orç.'!Y450</f>
        <v>300</v>
      </c>
      <c r="L40" s="16">
        <f>'[1]convenios - dot. orç.'!AC450</f>
        <v>42156</v>
      </c>
      <c r="M40" s="16">
        <f>'[1]convenios - dot. orç.'!AD450</f>
        <v>43982</v>
      </c>
      <c r="N40" s="16">
        <f>'[1]convenios - dot. orç.'!AE450</f>
        <v>42153</v>
      </c>
      <c r="O40" s="17" t="str">
        <f>'[1]convenios - dot. orç.'!AG450</f>
        <v>93.10.08.243.3013.2059.3.3.50.39.00.0X - MANUTENÇÃO E OPERAÇÃO DOS ESPAÇOS DE CONVIVÊNCIA E FORTALECIMENTO DE VÍNCULOS - CRIANÇAS E ADOLESCENTES</v>
      </c>
      <c r="P40" s="18">
        <f>'[1]convenios - dot. orç.'!AH450</f>
        <v>92648.639999999999</v>
      </c>
      <c r="Q40" s="19"/>
      <c r="R40" s="19"/>
      <c r="S40" s="19"/>
      <c r="T40" s="19"/>
      <c r="U40" s="19"/>
      <c r="V40" s="19"/>
    </row>
    <row r="41" spans="1:22" ht="82.5">
      <c r="A41" s="14" t="str">
        <f>'[1]convenios - dot. orç.'!A672</f>
        <v>Edital 284/2017 doc 21/12/2017</v>
      </c>
      <c r="B41" s="14" t="str">
        <f>'[1]convenios - dot. orç.'!B672</f>
        <v>6024.2017-0003179-9</v>
      </c>
      <c r="C41" s="14" t="str">
        <f>'[1]convenios - dot. orç.'!C672</f>
        <v xml:space="preserve"> </v>
      </c>
      <c r="D41" s="14" t="str">
        <f>'[1]convenios - dot. orç.'!D672</f>
        <v>SA</v>
      </c>
      <c r="E41" s="14" t="str">
        <f>'[1]convenios - dot. orç.'!G672</f>
        <v>090/SMADS/2018</v>
      </c>
      <c r="F41" s="14" t="str">
        <f>'[1]convenios - dot. orç.'!K672</f>
        <v>AÇÃO SOCIAL LARGO 13</v>
      </c>
      <c r="G41" s="14" t="str">
        <f>'[1]convenios - dot. orç.'!L672</f>
        <v>43.987.809/0001-61</v>
      </c>
      <c r="H41" s="15" t="str">
        <f>[1]ORGANIZAÇÕES!X12</f>
        <v>Anadária Edméa Fernandes Veiga</v>
      </c>
      <c r="I41" s="14" t="str">
        <f>'[1]convenios - dot. orç.'!M672</f>
        <v>SCFV - MODALIDADE CCA: CENTRO PARA CRIANÇAS E ADOLESCENTES COM ATENDIMENTO DE 06 A 14 ANOS E 11 MESES</v>
      </c>
      <c r="J41" s="14" t="str">
        <f>'[1]convenios - dot. orç.'!N672</f>
        <v>CCA LARGO 13</v>
      </c>
      <c r="K41" s="14">
        <f>'[1]convenios - dot. orç.'!Y672</f>
        <v>90</v>
      </c>
      <c r="L41" s="16">
        <f>'[1]convenios - dot. orç.'!AC672</f>
        <v>43191</v>
      </c>
      <c r="M41" s="16">
        <f>'[1]convenios - dot. orç.'!AD672</f>
        <v>45016</v>
      </c>
      <c r="N41" s="16">
        <f>'[1]convenios - dot. orç.'!AE672</f>
        <v>43195</v>
      </c>
      <c r="O41" s="17" t="str">
        <f>'[1]convenios - dot. orç.'!AG672</f>
        <v>93.10.08.243.3013.2059.3.3.50.39.00.0X - MANUTENÇÃO E OPERAÇÃO DOS ESPAÇOS DE CONVIVÊNCIA E FORTALECIMENTO DE VÍNCULOS - CRIANÇAS E ADOLESCENTES</v>
      </c>
      <c r="P41" s="18">
        <f>'[1]convenios - dot. orç.'!AH672</f>
        <v>32702.76</v>
      </c>
      <c r="Q41" s="19"/>
      <c r="R41" s="19"/>
      <c r="S41" s="19"/>
      <c r="T41" s="19"/>
      <c r="U41" s="19"/>
      <c r="V41" s="19"/>
    </row>
    <row r="42" spans="1:22" ht="82.5">
      <c r="A42" s="14" t="str">
        <f>'[1]convenios - dot. orç.'!A226</f>
        <v>255/2015 DOC 10/09/2015</v>
      </c>
      <c r="B42" s="14" t="str">
        <f>'[1]convenios - dot. orç.'!B226</f>
        <v>2015.0.227.947.5</v>
      </c>
      <c r="C42" s="14" t="str">
        <f>'[1]convenios - dot. orç.'!C226</f>
        <v>ADAPTADO DOC 02/02/2018</v>
      </c>
      <c r="D42" s="14" t="str">
        <f>'[1]convenios - dot. orç.'!D226</f>
        <v>SA</v>
      </c>
      <c r="E42" s="14" t="str">
        <f>'[1]convenios - dot. orç.'!G226</f>
        <v>240/SMADS/2015</v>
      </c>
      <c r="F42" s="13" t="str">
        <f>'[1]convenios - dot. orç.'!K226</f>
        <v>AÇÃO SOCIAL LARGO 13</v>
      </c>
      <c r="G42" s="14" t="str">
        <f>'[1]convenios - dot. orç.'!L226</f>
        <v>43.987.809/0001-61</v>
      </c>
      <c r="H42" s="15" t="str">
        <f>H41</f>
        <v>Anadária Edméa Fernandes Veiga</v>
      </c>
      <c r="I42" s="13" t="str">
        <f>'[1]convenios - dot. orç.'!M226</f>
        <v>SCFV - MODALIDADE CJ: CENTRO PARA A JUVENTUDE COM ATEND. DE ADOLESCENTES E JOVENS DE 15 A 17 ANOS E 11 MESES</v>
      </c>
      <c r="J42" s="13">
        <f>'[1]convenios - dot. orç.'!N226</f>
        <v>0</v>
      </c>
      <c r="K42" s="14">
        <f>'[1]convenios - dot. orç.'!Y226</f>
        <v>60</v>
      </c>
      <c r="L42" s="16">
        <f>'[1]convenios - dot. orç.'!AC226</f>
        <v>42370</v>
      </c>
      <c r="M42" s="16">
        <f>'[1]convenios - dot. orç.'!AD226</f>
        <v>44196</v>
      </c>
      <c r="N42" s="16">
        <f>'[1]convenios - dot. orç.'!AE226</f>
        <v>42368</v>
      </c>
      <c r="O42" s="17" t="str">
        <f>'[1]convenios - dot. orç.'!AG226</f>
        <v>93.10.08.243.3013.2059.3.3.50.39.00.0X - MANUTENÇÃO E OPERAÇÃO DOS ESPAÇOS DE CONVIVÊNCIA E FORTALECIMENTO DE VÍNCULOS - CRIANÇAS E ADOLESCENTES</v>
      </c>
      <c r="P42" s="18">
        <f>'[1]convenios - dot. orç.'!AH226</f>
        <v>30232.87</v>
      </c>
      <c r="Q42" s="19"/>
      <c r="R42" s="19"/>
      <c r="S42" s="19"/>
      <c r="T42" s="19"/>
      <c r="U42" s="19"/>
      <c r="V42" s="19"/>
    </row>
    <row r="43" spans="1:22" ht="82.5">
      <c r="A43" s="14" t="str">
        <f>'[1]convenios - dot. orç.'!A802</f>
        <v>edital 159/2017 doc 14/12/2017</v>
      </c>
      <c r="B43" s="14" t="str">
        <f>'[1]convenios - dot. orç.'!B802</f>
        <v>6024.2017/0002820-8</v>
      </c>
      <c r="C43" s="14" t="str">
        <f>'[1]convenios - dot. orç.'!C802</f>
        <v xml:space="preserve"> </v>
      </c>
      <c r="D43" s="14" t="str">
        <f>'[1]convenios - dot. orç.'!D802</f>
        <v>VP</v>
      </c>
      <c r="E43" s="14" t="str">
        <f>'[1]convenios - dot. orç.'!G802</f>
        <v>208/SMADS/2018</v>
      </c>
      <c r="F43" s="14" t="str">
        <f>'[1]convenios - dot. orç.'!K802</f>
        <v>AÇÃO SOCIAL PADRE PASCHOAL  BIANCO</v>
      </c>
      <c r="G43" s="14" t="str">
        <f>'[1]convenios - dot. orç.'!L802</f>
        <v>56.812.373/0001-11</v>
      </c>
      <c r="H43" s="15" t="str">
        <f>[1]ORGANIZAÇÕES!X13</f>
        <v>José Paulo de Souza</v>
      </c>
      <c r="I43" s="14" t="str">
        <f>'[1]convenios - dot. orç.'!M802</f>
        <v>SCFV - MODALIDADE CCA: CENTRO PARA CRIANÇAS E ADOLESCENTES COM ATENDIMENTO DE 06 A 14 ANOS E 11 MESES</v>
      </c>
      <c r="J43" s="14" t="str">
        <f>'[1]convenios - dot. orç.'!N802</f>
        <v>PASCHOAL BIANCO</v>
      </c>
      <c r="K43" s="14">
        <f>'[1]convenios - dot. orç.'!Y802</f>
        <v>90</v>
      </c>
      <c r="L43" s="16">
        <f>'[1]convenios - dot. orç.'!AC802</f>
        <v>43252</v>
      </c>
      <c r="M43" s="16">
        <f>'[1]convenios - dot. orç.'!AD802</f>
        <v>45077</v>
      </c>
      <c r="N43" s="16">
        <f>'[1]convenios - dot. orç.'!AE802</f>
        <v>43249</v>
      </c>
      <c r="O43" s="17" t="str">
        <f>'[1]convenios - dot. orç.'!AG802</f>
        <v>93.10.08.243.3013.2059.3.3.50.39.00.0X - MANUTENÇÃO E OPERAÇÃO DOS ESPAÇOS DE CONVIVÊNCIA E FORTALECIMENTO DE VÍNCULOS - CRIANÇAS E ADOLESCENTES</v>
      </c>
      <c r="P43" s="18">
        <f>'[1]convenios - dot. orç.'!AH802</f>
        <v>36088.69</v>
      </c>
      <c r="Q43" s="19"/>
      <c r="R43" s="19"/>
      <c r="S43" s="19"/>
      <c r="T43" s="19"/>
      <c r="U43" s="19"/>
      <c r="V43" s="19"/>
    </row>
    <row r="44" spans="1:22" ht="82.5">
      <c r="A44" s="14" t="str">
        <f>'[1]convenios - dot. orç.'!A810</f>
        <v>Edital 234/2018 doc 12/05/2018</v>
      </c>
      <c r="B44" s="14" t="str">
        <f>'[1]convenios - dot. orç.'!B810</f>
        <v>6024.2018/0002948-6</v>
      </c>
      <c r="C44" s="14" t="str">
        <f>'[1]convenios - dot. orç.'!C810</f>
        <v xml:space="preserve"> </v>
      </c>
      <c r="D44" s="14" t="str">
        <f>'[1]convenios - dot. orç.'!D810</f>
        <v>VP</v>
      </c>
      <c r="E44" s="14" t="str">
        <f>'[1]convenios - dot. orç.'!G810</f>
        <v>418/SMADS/2018</v>
      </c>
      <c r="F44" s="14" t="str">
        <f>'[1]convenios - dot. orç.'!K810</f>
        <v>AÇÃO SOCIAL PADRE PASCHOAL  BIANCO</v>
      </c>
      <c r="G44" s="14" t="str">
        <f>'[1]convenios - dot. orç.'!L810</f>
        <v>56.812.373/0001-11</v>
      </c>
      <c r="H44" s="15" t="str">
        <f>H43</f>
        <v>José Paulo de Souza</v>
      </c>
      <c r="I44" s="14" t="str">
        <f>'[1]convenios - dot. orç.'!M810</f>
        <v>SCFV - MODALIDADE CCA: CENTRO PARA CRIANÇAS E ADOLESCENTES COM ATENDIMENTO DE 06 A 14 ANOS E 11 MESES</v>
      </c>
      <c r="J44" s="14" t="str">
        <f>'[1]convenios - dot. orç.'!N810</f>
        <v>CCA ZUMBI DOS PALMARES</v>
      </c>
      <c r="K44" s="14">
        <f>'[1]convenios - dot. orç.'!Y810</f>
        <v>90</v>
      </c>
      <c r="L44" s="16">
        <f>'[1]convenios - dot. orç.'!AC810</f>
        <v>43344</v>
      </c>
      <c r="M44" s="16">
        <f>'[1]convenios - dot. orç.'!AD810</f>
        <v>45169</v>
      </c>
      <c r="N44" s="16">
        <f>'[1]convenios - dot. orç.'!AE810</f>
        <v>43342</v>
      </c>
      <c r="O44" s="17" t="str">
        <f>'[1]convenios - dot. orç.'!AG810</f>
        <v>93.10.08.243.3013.2059.3.3.50.39.00.0X - MANUTENÇÃO E OPERAÇÃO DOS ESPAÇOS DE CONVIVÊNCIA E FORTALECIMENTO DE VÍNCULOS - CRIANÇAS E ADOLESCENTES</v>
      </c>
      <c r="P44" s="18">
        <f>'[1]convenios - dot. orç.'!AH810</f>
        <v>36088.69</v>
      </c>
      <c r="Q44" s="19"/>
      <c r="R44" s="19"/>
      <c r="S44" s="19"/>
      <c r="T44" s="19"/>
      <c r="U44" s="19"/>
      <c r="V44" s="19"/>
    </row>
    <row r="45" spans="1:22" ht="123.75">
      <c r="A45" s="14" t="str">
        <f>'[1]convenios - dot. orç.'!A1088</f>
        <v>210/2015 DOC 08/08/2015</v>
      </c>
      <c r="B45" s="14" t="str">
        <f>'[1]convenios - dot. orç.'!B1088</f>
        <v>2015.0.123.894.5</v>
      </c>
      <c r="C45" s="14" t="str">
        <f>'[1]convenios - dot. orç.'!C1088</f>
        <v>ADAPTADO DOC 01/02/2018 // 31/10/18 ADITAMENTO 001/2018, PRORROGAÇÃO DE VIGENCIA ATÉ 31/10/2020</v>
      </c>
      <c r="D45" s="14" t="str">
        <f>'[1]convenios - dot. orç.'!D1088</f>
        <v>VP</v>
      </c>
      <c r="E45" s="14" t="str">
        <f>'[1]convenios - dot. orç.'!G1088</f>
        <v>206/SMADS/2015</v>
      </c>
      <c r="F45" s="14" t="str">
        <f>'[1]convenios - dot. orç.'!K1088</f>
        <v>AÇÃO SOCIAL PADRE PASCHOAL  BIANCO</v>
      </c>
      <c r="G45" s="14" t="str">
        <f>'[1]convenios - dot. orç.'!L1088</f>
        <v>56.812.373/0001-11</v>
      </c>
      <c r="H45" s="15" t="str">
        <f>H44</f>
        <v>José Paulo de Souza</v>
      </c>
      <c r="I45" s="14" t="str">
        <f>'[1]convenios - dot. orç.'!M1088</f>
        <v>MEDIDAS SÓCIO EDUCATIVAS EM MEIO ABERTO</v>
      </c>
      <c r="J45" s="14" t="str">
        <f>'[1]convenios - dot. orç.'!N1088</f>
        <v>MSE - MA VILA CALIFÓRNIA</v>
      </c>
      <c r="K45" s="14">
        <f>'[1]convenios - dot. orç.'!Y1088</f>
        <v>75</v>
      </c>
      <c r="L45" s="16">
        <f>'[1]convenios - dot. orç.'!AC1088</f>
        <v>42309</v>
      </c>
      <c r="M45" s="16">
        <f>'[1]convenios - dot. orç.'!AD1088</f>
        <v>44135</v>
      </c>
      <c r="N45" s="16">
        <f>'[1]convenios - dot. orç.'!AE1088</f>
        <v>42306</v>
      </c>
      <c r="O45" s="17" t="str">
        <f>'[1]convenios - dot. orç.'!AG1088</f>
        <v>93.10.08.243.3013.6226.3.3.50.39.00.0X - PROTEÇÃO SOCIAL ESPECIAL A ADOLESCENTES EM MEDIDAS SÓCIO EDUCATIVAS</v>
      </c>
      <c r="P45" s="18">
        <f>'[1]convenios - dot. orç.'!AH1088</f>
        <v>48037.880000000005</v>
      </c>
      <c r="Q45" s="19"/>
      <c r="R45" s="19"/>
      <c r="S45" s="19"/>
      <c r="T45" s="19"/>
      <c r="U45" s="19"/>
      <c r="V45" s="19"/>
    </row>
    <row r="46" spans="1:22" ht="82.5">
      <c r="A46" s="14" t="str">
        <f>'[1]convenios - dot. orç.'!A750</f>
        <v xml:space="preserve"> Edital 164/2017 doc 19/12/2017</v>
      </c>
      <c r="B46" s="14" t="str">
        <f>'[1]convenios - dot. orç.'!B750</f>
        <v>6024.2017-0002859-3</v>
      </c>
      <c r="C46" s="14">
        <f>'[1]convenios - dot. orç.'!C750</f>
        <v>0</v>
      </c>
      <c r="D46" s="14" t="str">
        <f>'[1]convenios - dot. orç.'!D750</f>
        <v>CS</v>
      </c>
      <c r="E46" s="14" t="str">
        <f>'[1]convenios - dot. orç.'!G750</f>
        <v>136/SMADS/2018</v>
      </c>
      <c r="F46" s="13" t="str">
        <f>'[1]convenios - dot. orç.'!K750</f>
        <v>AÇÃO SOCIAL SANTA RITA DE CASSIA</v>
      </c>
      <c r="G46" s="14" t="str">
        <f>'[1]convenios - dot. orç.'!L750</f>
        <v>50.679.489/0001-48</v>
      </c>
      <c r="H46" s="15" t="str">
        <f>[1]ORGANIZAÇÕES!X14</f>
        <v>Renato Garrido de Godoy</v>
      </c>
      <c r="I46" s="13" t="str">
        <f>'[1]convenios - dot. orç.'!M750</f>
        <v>SCFV - MODALIDADE CCA: CENTRO PARA CRIANÇAS E ADOLESCENTES COM ATENDIMENTO DE 06 A 14 ANOS E 11 MESES</v>
      </c>
      <c r="J46" s="13" t="str">
        <f>'[1]convenios - dot. orç.'!N750</f>
        <v>SANTA RITA DE CÁSSIA</v>
      </c>
      <c r="K46" s="14">
        <f>'[1]convenios - dot. orç.'!Y750</f>
        <v>210</v>
      </c>
      <c r="L46" s="16">
        <f>'[1]convenios - dot. orç.'!AC750</f>
        <v>43191</v>
      </c>
      <c r="M46" s="16">
        <f>'[1]convenios - dot. orç.'!AD750</f>
        <v>45016</v>
      </c>
      <c r="N46" s="16">
        <f>'[1]convenios - dot. orç.'!AE750</f>
        <v>43206</v>
      </c>
      <c r="O46" s="17" t="str">
        <f>'[1]convenios - dot. orç.'!AG750</f>
        <v>93.10.08.243.3013.2059.3.3.50.39.00.0X - MANUTENÇÃO E OPERAÇÃO DOS ESPAÇOS DE CONVIVÊNCIA E FORTALECIMENTO DE VÍNCULOS - CRIANÇAS E ADOLESCENTES</v>
      </c>
      <c r="P46" s="18">
        <f>'[1]convenios - dot. orç.'!AH750</f>
        <v>69018.850000000006</v>
      </c>
      <c r="Q46" s="19"/>
      <c r="R46" s="19"/>
      <c r="S46" s="19"/>
      <c r="T46" s="19"/>
      <c r="U46" s="19"/>
      <c r="V46" s="19"/>
    </row>
    <row r="47" spans="1:22" ht="82.5">
      <c r="A47" s="13" t="str">
        <f>'[1]convenios - dot. orç.'!A677</f>
        <v>299/2015 DOC 12/11/2015</v>
      </c>
      <c r="B47" s="13" t="str">
        <f>'[1]convenios - dot. orç.'!B677</f>
        <v>2015.0.290.336.5</v>
      </c>
      <c r="C47" s="13" t="str">
        <f>'[1]convenios - dot. orç.'!C677</f>
        <v>ADAPTADO 09/02/2018</v>
      </c>
      <c r="D47" s="13" t="str">
        <f>'[1]convenios - dot. orç.'!D677</f>
        <v>SM</v>
      </c>
      <c r="E47" s="13" t="str">
        <f>'[1]convenios - dot. orç.'!G677</f>
        <v>027/SMADS/2016</v>
      </c>
      <c r="F47" s="13" t="str">
        <f>'[1]convenios - dot. orç.'!K677</f>
        <v>AÇÃO SOCIAL SÃO MATEUS</v>
      </c>
      <c r="G47" s="14" t="str">
        <f>'[1]convenios - dot. orç.'!L677</f>
        <v>45.880.499/0001-07</v>
      </c>
      <c r="H47" s="15" t="str">
        <f>[1]ORGANIZAÇÕES!X15</f>
        <v>Elvira Miranda Gimenes</v>
      </c>
      <c r="I47" s="13" t="str">
        <f>'[1]convenios - dot. orç.'!M677</f>
        <v>SCFV - MODALIDADE CCA: CENTRO PARA CRIANÇAS E ADOLESCENTES COM ATENDIMENTO DE 06 A 14 ANOS E 11 MESES</v>
      </c>
      <c r="J47" s="13" t="str">
        <f>'[1]convenios - dot. orç.'!N677</f>
        <v>CCA PARQUE DAS FLORES</v>
      </c>
      <c r="K47" s="14">
        <f>'[1]convenios - dot. orç.'!Y677</f>
        <v>120</v>
      </c>
      <c r="L47" s="16">
        <f>'[1]convenios - dot. orç.'!AC677</f>
        <v>42430</v>
      </c>
      <c r="M47" s="16">
        <f>'[1]convenios - dot. orç.'!AD677</f>
        <v>44255</v>
      </c>
      <c r="N47" s="16">
        <f>'[1]convenios - dot. orç.'!AE677</f>
        <v>42429</v>
      </c>
      <c r="O47" s="17" t="str">
        <f>'[1]convenios - dot. orç.'!AG677</f>
        <v>93.10.08.243.3013.2059.3.3.50.39.00.0X - MANUTENÇÃO E OPERAÇÃO DOS ESPAÇOS DE CONVIVÊNCIA E FORTALECIMENTO DE VÍNCULOS - CRIANÇAS E ADOLESCENTES</v>
      </c>
      <c r="P47" s="18">
        <f>'[1]convenios - dot. orç.'!AH677</f>
        <v>39247.08</v>
      </c>
      <c r="Q47" s="19"/>
      <c r="R47" s="19"/>
      <c r="S47" s="19"/>
      <c r="T47" s="19"/>
      <c r="U47" s="19"/>
      <c r="V47" s="19"/>
    </row>
    <row r="48" spans="1:22" ht="180">
      <c r="A48" s="14" t="str">
        <f>'[1]convenios - dot. orç.'!A148</f>
        <v>Edital 324/2013 doc 20/02/2013</v>
      </c>
      <c r="B48" s="14" t="str">
        <f>'[1]convenios - dot. orç.'!B148</f>
        <v>2013.0.034.561.2</v>
      </c>
      <c r="C48" s="14" t="str">
        <f>'[1]convenios - dot. orç.'!C148</f>
        <v>6024.2018-0006274-2 edital 340/2018 doc 15/08/2018   ///   6024.2018/0003058-1 Edital 230/2018 doc 11/05/2018 prejudicado doc 19/07/2018</v>
      </c>
      <c r="D48" s="14" t="str">
        <f>'[1]convenios - dot. orç.'!D148</f>
        <v>JÁ</v>
      </c>
      <c r="E48" s="14" t="str">
        <f>'[1]convenios - dot. orç.'!G148</f>
        <v>493/SMADS/2013</v>
      </c>
      <c r="F48" s="14" t="str">
        <f>'[1]convenios - dot. orç.'!K148</f>
        <v>ADERE - ASSOCIAÇÃO PARA DESENVOLVIMENTO, EDUCAÇÃO E RECUPERAÇÃO DO EXCEPCIONAL</v>
      </c>
      <c r="G48" s="14" t="str">
        <f>'[1]convenios - dot. orç.'!L148</f>
        <v>43.487.834/0001-86</v>
      </c>
      <c r="H48" s="15" t="str">
        <f>[1]ORGANIZAÇÕES!X16</f>
        <v>Maiza Vieira Gazola</v>
      </c>
      <c r="I48" s="14" t="str">
        <f>'[1]convenios - dot. orç.'!M148</f>
        <v>Núcleo de Apoio a Inclusão Social Para Pessoas com Deficiência III a Partir de 15 Anos</v>
      </c>
      <c r="J48" s="14" t="str">
        <f>'[1]convenios - dot. orç.'!N148</f>
        <v>ADERE</v>
      </c>
      <c r="K48" s="14">
        <f>'[1]convenios - dot. orç.'!Y148</f>
        <v>60</v>
      </c>
      <c r="L48" s="16">
        <f>'[1]convenios - dot. orç.'!AC148</f>
        <v>41515</v>
      </c>
      <c r="M48" s="16">
        <f>'[1]convenios - dot. orç.'!AD148</f>
        <v>43520</v>
      </c>
      <c r="N48" s="16">
        <f>'[1]convenios - dot. orç.'!AE148</f>
        <v>41514</v>
      </c>
      <c r="O48" s="17" t="str">
        <f>'[1]convenios - dot. orç.'!AG148</f>
        <v>93.10.08.242.3006.6152.3.3.50.39.00.0X - PROTEÇÃO SOCIAL ESPECIAL À PESSOA COM DEFICIÊNCIA</v>
      </c>
      <c r="P48" s="18">
        <f>'[1]convenios - dot. orç.'!AH148</f>
        <v>38829.51</v>
      </c>
      <c r="Q48" s="19"/>
      <c r="R48" s="19"/>
      <c r="S48" s="19"/>
      <c r="T48" s="19"/>
      <c r="U48" s="19"/>
      <c r="V48" s="19"/>
    </row>
    <row r="49" spans="1:22" ht="82.5">
      <c r="A49" s="14" t="str">
        <f>'[1]convenios - dot. orç.'!A189</f>
        <v>495/2013 DOC 17/09/2013</v>
      </c>
      <c r="B49" s="14" t="str">
        <f>'[1]convenios - dot. orç.'!B189</f>
        <v>2013.0.233.049.3</v>
      </c>
      <c r="C49" s="14" t="str">
        <f>'[1]convenios - dot. orç.'!C189</f>
        <v>ADAPTADO DOC 26/04/2018</v>
      </c>
      <c r="D49" s="14" t="str">
        <f>'[1]convenios - dot. orç.'!D189</f>
        <v>JÁ</v>
      </c>
      <c r="E49" s="14" t="str">
        <f>'[1]convenios - dot. orç.'!G189</f>
        <v>571/SMADS/2013</v>
      </c>
      <c r="F49" s="13" t="str">
        <f>'[1]convenios - dot. orç.'!K189</f>
        <v>ALDEIA DO FUTURO ASSOCIAÇÃO PARA A MELHORIA DA CONDIÇÃO DA POPULAÇÃO CARENTE</v>
      </c>
      <c r="G49" s="14" t="str">
        <f>'[1]convenios - dot. orç.'!L189</f>
        <v>74.137.126/0001-49</v>
      </c>
      <c r="H49" s="15" t="str">
        <f>[1]ORGANIZAÇÕES!X17</f>
        <v>Lucíola de Castro Andrade</v>
      </c>
      <c r="I49" s="13" t="str">
        <f>'[1]convenios - dot. orç.'!M189</f>
        <v>SCFV - MODALIDADE CJ: CENTRO PARA A JUVENTUDE COM ATEND. DE ADOLESCENTES E JOVENS DE 15 A 17 ANOS E 11 MESES</v>
      </c>
      <c r="J49" s="13" t="str">
        <f>'[1]convenios - dot. orç.'!N189</f>
        <v>ALDEIA DO FUTURO</v>
      </c>
      <c r="K49" s="14">
        <f>'[1]convenios - dot. orç.'!Y189</f>
        <v>150</v>
      </c>
      <c r="L49" s="16">
        <f>'[1]convenios - dot. orç.'!AC189</f>
        <v>41640</v>
      </c>
      <c r="M49" s="16">
        <f>'[1]convenios - dot. orç.'!AD189</f>
        <v>43465</v>
      </c>
      <c r="N49" s="16">
        <f>'[1]convenios - dot. orç.'!AE189</f>
        <v>41638</v>
      </c>
      <c r="O49" s="17" t="str">
        <f>'[1]convenios - dot. orç.'!AG189</f>
        <v>93.10.08.243.3013.2059.3.3.50.39.00.0X - MANUTENÇÃO E OPERAÇÃO DOS ESPAÇOS DE CONVIVÊNCIA E FORTALECIMENTO DE VÍNCULOS - CRIANÇAS E ADOLESCENTES</v>
      </c>
      <c r="P49" s="18">
        <f>'[1]convenios - dot. orç.'!AH189</f>
        <v>50749.86</v>
      </c>
      <c r="Q49" s="19"/>
      <c r="R49" s="19"/>
      <c r="S49" s="19"/>
      <c r="T49" s="19"/>
      <c r="U49" s="19"/>
      <c r="V49" s="19"/>
    </row>
    <row r="50" spans="1:22" ht="57.75">
      <c r="A50" s="14" t="str">
        <f>'[1]convenios - dot. orç.'!A256</f>
        <v>132/2014 DOC 28/08/2014</v>
      </c>
      <c r="B50" s="14" t="str">
        <f>'[1]convenios - dot. orç.'!B256</f>
        <v>2014.0.233.360.5</v>
      </c>
      <c r="C50" s="14" t="str">
        <f>'[1]convenios - dot. orç.'!C256</f>
        <v>ADAPTADO DOC 26/04/2018</v>
      </c>
      <c r="D50" s="14" t="str">
        <f>'[1]convenios - dot. orç.'!D256</f>
        <v>JÁ</v>
      </c>
      <c r="E50" s="14" t="str">
        <f>'[1]convenios - dot. orç.'!G256</f>
        <v>186/SMADS/2014</v>
      </c>
      <c r="F50" s="14" t="str">
        <f>'[1]convenios - dot. orç.'!K256</f>
        <v>ALDEIA DO FUTURO ASSOCIAÇÃO PARA A MELHORIA DA CONDIÇÃO DA POPULAÇÃO CARENTE</v>
      </c>
      <c r="G50" s="14" t="str">
        <f>'[1]convenios - dot. orç.'!L256</f>
        <v>74.137.126/0001-49</v>
      </c>
      <c r="H50" s="15" t="str">
        <f>H49</f>
        <v>Lucíola de Castro Andrade</v>
      </c>
      <c r="I50" s="14" t="str">
        <f>'[1]convenios - dot. orç.'!M256</f>
        <v>CENTRO DE DESENVOLVIMENTO SOCIAL E PRODUTIVO PARA ADOLESCENTES, JOVENS E ADULTOS - CEDESP</v>
      </c>
      <c r="J50" s="14">
        <f>'[1]convenios - dot. orç.'!N256</f>
        <v>0</v>
      </c>
      <c r="K50" s="14">
        <f>'[1]convenios - dot. orç.'!Y256</f>
        <v>240</v>
      </c>
      <c r="L50" s="16">
        <f>'[1]convenios - dot. orç.'!AC256</f>
        <v>41940</v>
      </c>
      <c r="M50" s="16">
        <f>'[1]convenios - dot. orç.'!AD256</f>
        <v>43765</v>
      </c>
      <c r="N50" s="16">
        <f>'[1]convenios - dot. orç.'!AE256</f>
        <v>41940</v>
      </c>
      <c r="O50" s="17" t="str">
        <f>'[1]convenios - dot. orç.'!AG256</f>
        <v>93.10.08.243.3023.6168.3.3.50.39.00.0X - AÇÕES DE ORIENTAÇÃO AO MUNDO DO TRABALHO PARA ADOLESCENTES, JOVENS E ADULTOS</v>
      </c>
      <c r="P50" s="18">
        <f>'[1]convenios - dot. orç.'!AH256</f>
        <v>119780.5</v>
      </c>
      <c r="Q50" s="19"/>
      <c r="R50" s="19"/>
      <c r="S50" s="19"/>
      <c r="T50" s="19"/>
      <c r="U50" s="19"/>
      <c r="V50" s="19"/>
    </row>
    <row r="51" spans="1:22" ht="66">
      <c r="A51" s="14" t="str">
        <f>'[1]convenios - dot. orç.'!A988</f>
        <v>291/2015 DOC 07/11/2015</v>
      </c>
      <c r="B51" s="14" t="str">
        <f>'[1]convenios - dot. orç.'!B988</f>
        <v>2015.0.293.655.7</v>
      </c>
      <c r="C51" s="14" t="str">
        <f>'[1]convenios - dot. orç.'!C988</f>
        <v>adaptado doc 06/03/2018</v>
      </c>
      <c r="D51" s="14" t="str">
        <f>'[1]convenios - dot. orç.'!D988</f>
        <v>CS</v>
      </c>
      <c r="E51" s="14" t="str">
        <f>'[1]convenios - dot. orç.'!G988</f>
        <v>108/SMADS/2016</v>
      </c>
      <c r="F51" s="13" t="str">
        <f>'[1]convenios - dot. orç.'!K988</f>
        <v>ALDEIAS INFANTIS SOS BRASIL - ASSOCIAÇÃO NACIONAL</v>
      </c>
      <c r="G51" s="14" t="str">
        <f>'[1]convenios - dot. orç.'!L988</f>
        <v>35.797.364/0001-29</v>
      </c>
      <c r="H51" s="15" t="str">
        <f>[1]ORGANIZAÇÕES!X18</f>
        <v>Paulo Gaio de Castro Júnior</v>
      </c>
      <c r="I51" s="13" t="str">
        <f>'[1]convenios - dot. orç.'!M988</f>
        <v>CASA LAR</v>
      </c>
      <c r="J51" s="13" t="str">
        <f>'[1]convenios - dot. orç.'!N988</f>
        <v>CASA LAR 1 E CASA LAR 2</v>
      </c>
      <c r="K51" s="14">
        <f>'[1]convenios - dot. orç.'!Y988</f>
        <v>20</v>
      </c>
      <c r="L51" s="16">
        <f>'[1]convenios - dot. orç.'!AC988</f>
        <v>42522</v>
      </c>
      <c r="M51" s="16">
        <f>'[1]convenios - dot. orç.'!AD988</f>
        <v>44347</v>
      </c>
      <c r="N51" s="16">
        <f>'[1]convenios - dot. orç.'!AE988</f>
        <v>42522</v>
      </c>
      <c r="O51" s="17" t="str">
        <f>'[1]convenios - dot. orç.'!AG988</f>
        <v>93.10.08.243.3013.6221.3.3.50.39.00.0X - PROTEÇÃO SOCIAL ESPECIAL A CRIANÇAS,  ADOLESCENTES E JOVENS EM RISCO SOCIAL</v>
      </c>
      <c r="P51" s="18">
        <f>'[1]convenios - dot. orç.'!AH988</f>
        <v>60942.77</v>
      </c>
      <c r="Q51" s="19"/>
      <c r="R51" s="19"/>
      <c r="S51" s="19"/>
      <c r="T51" s="19"/>
      <c r="U51" s="19"/>
      <c r="V51" s="19"/>
    </row>
    <row r="52" spans="1:22" ht="82.5">
      <c r="A52" s="14" t="str">
        <f>'[1]convenios - dot. orç.'!A519</f>
        <v>130/2016 DOC 30/07/2016</v>
      </c>
      <c r="B52" s="14" t="str">
        <f>'[1]convenios - dot. orç.'!B519</f>
        <v>2016.0.152.506.7</v>
      </c>
      <c r="C52" s="14" t="str">
        <f>'[1]convenios - dot. orç.'!C519</f>
        <v>adaptado doc 25/01/2018</v>
      </c>
      <c r="D52" s="14" t="str">
        <f>'[1]convenios - dot. orç.'!D519</f>
        <v>JÁ</v>
      </c>
      <c r="E52" s="14" t="str">
        <f>'[1]convenios - dot. orç.'!G519</f>
        <v>168/SMADS/2016</v>
      </c>
      <c r="F52" s="13" t="str">
        <f>'[1]convenios - dot. orç.'!K519</f>
        <v>AME</v>
      </c>
      <c r="G52" s="14" t="str">
        <f>'[1]convenios - dot. orç.'!L519</f>
        <v>43.896.505/0001-99</v>
      </c>
      <c r="H52" s="15" t="str">
        <f>[1]ORGANIZAÇÕES!X19</f>
        <v>Arlete Lopez Godinho Meireles</v>
      </c>
      <c r="I52" s="13" t="str">
        <f>'[1]convenios - dot. orç.'!M519</f>
        <v>SCFV - MODALIDADE CCA: CENTRO PARA CRIANÇAS E ADOLESCENTES COM ATENDIMENTO DE 06 A 14 ANOS E 11 MESES</v>
      </c>
      <c r="J52" s="13" t="str">
        <f>'[1]convenios - dot. orç.'!N519</f>
        <v>CCA AME</v>
      </c>
      <c r="K52" s="14">
        <f>'[1]convenios - dot. orç.'!Y519</f>
        <v>180</v>
      </c>
      <c r="L52" s="16">
        <f>'[1]convenios - dot. orç.'!AC519</f>
        <v>42675</v>
      </c>
      <c r="M52" s="16">
        <f>'[1]convenios - dot. orç.'!AD519</f>
        <v>44500</v>
      </c>
      <c r="N52" s="16">
        <f>'[1]convenios - dot. orç.'!AE519</f>
        <v>42656</v>
      </c>
      <c r="O52" s="17" t="str">
        <f>'[1]convenios - dot. orç.'!AG519</f>
        <v>93.10.08.243.3013.2059.3.3.50.39.00.0X - MANUTENÇÃO E OPERAÇÃO DOS ESPAÇOS DE CONVIVÊNCIA E FORTALECIMENTO DE VÍNCULOS - CRIANÇAS E ADOLESCENTES</v>
      </c>
      <c r="P52" s="18">
        <f>'[1]convenios - dot. orç.'!AH519</f>
        <v>57334.04</v>
      </c>
      <c r="Q52" s="19"/>
      <c r="R52" s="19"/>
      <c r="S52" s="19"/>
      <c r="T52" s="19"/>
      <c r="U52" s="19"/>
      <c r="V52" s="19"/>
    </row>
    <row r="53" spans="1:22" ht="41.25">
      <c r="A53" s="13" t="str">
        <f>'[1]convenios - dot. orç.'!A1059</f>
        <v>023/2016 doc 23/01/2016</v>
      </c>
      <c r="B53" s="13" t="str">
        <f>'[1]convenios - dot. orç.'!B1059</f>
        <v>2016.0.000.507.8</v>
      </c>
      <c r="C53" s="13" t="str">
        <f>'[1]convenios - dot. orç.'!C1059</f>
        <v>adaptação doc 25/01/2018</v>
      </c>
      <c r="D53" s="13" t="str">
        <f>'[1]convenios - dot. orç.'!D1059</f>
        <v>JÁ</v>
      </c>
      <c r="E53" s="13" t="str">
        <f>'[1]convenios - dot. orç.'!G1059</f>
        <v>057/SMADS/2016</v>
      </c>
      <c r="F53" s="13" t="str">
        <f>'[1]convenios - dot. orç.'!K1059</f>
        <v>AME</v>
      </c>
      <c r="G53" s="14" t="str">
        <f>'[1]convenios - dot. orç.'!L1059</f>
        <v>43.896.505/0001-99</v>
      </c>
      <c r="H53" s="15" t="str">
        <f>H52</f>
        <v>Arlete Lopez Godinho Meireles</v>
      </c>
      <c r="I53" s="13" t="str">
        <f>'[1]convenios - dot. orç.'!M1059</f>
        <v>SERVIÇO DE ASSISTÊNCIA SOCIAL À FAMÍLIA E PROTEÇÃO SOCIAL BÁSICA NO DOMICÍLIO</v>
      </c>
      <c r="J53" s="13" t="str">
        <f>'[1]convenios - dot. orç.'!N1059</f>
        <v>SASF AME</v>
      </c>
      <c r="K53" s="14">
        <f>'[1]convenios - dot. orç.'!Y1059</f>
        <v>1000</v>
      </c>
      <c r="L53" s="16">
        <f>'[1]convenios - dot. orç.'!AC1059</f>
        <v>42491</v>
      </c>
      <c r="M53" s="16">
        <f>'[1]convenios - dot. orç.'!AD1059</f>
        <v>44316</v>
      </c>
      <c r="N53" s="16">
        <f>'[1]convenios - dot. orç.'!AE1059</f>
        <v>42489</v>
      </c>
      <c r="O53" s="17" t="str">
        <f>'[1]convenios - dot. orç.'!AG1059</f>
        <v>93.10.08.244.3023.4309.3.3.50.39.00.0X - PROTEÇÃO SOCIAL ÁS FAMÍLIAS</v>
      </c>
      <c r="P53" s="18">
        <f>'[1]convenios - dot. orç.'!AH1059</f>
        <v>58336.85</v>
      </c>
      <c r="Q53" s="19"/>
      <c r="R53" s="19"/>
      <c r="S53" s="19"/>
      <c r="T53" s="19"/>
      <c r="U53" s="19"/>
      <c r="V53" s="19"/>
    </row>
    <row r="54" spans="1:22" ht="49.5">
      <c r="A54" s="13" t="str">
        <f>'[1]convenios - dot. orç.'!A1002</f>
        <v>Edital 110/2011 DOC 27/05/2011</v>
      </c>
      <c r="B54" s="13" t="str">
        <f>'[1]convenios - dot. orç.'!B1002</f>
        <v>2016.0.095.389.8</v>
      </c>
      <c r="C54" s="13" t="str">
        <f>'[1]convenios - dot. orç.'!C1002</f>
        <v>ADAPTADO 09/02/2018</v>
      </c>
      <c r="D54" s="13" t="str">
        <f>'[1]convenios - dot. orç.'!D1002</f>
        <v>VM</v>
      </c>
      <c r="E54" s="13" t="str">
        <f>'[1]convenios - dot. orç.'!G1002</f>
        <v>121/SMADS/2016</v>
      </c>
      <c r="F54" s="13" t="str">
        <f>'[1]convenios - dot. orç.'!K1002</f>
        <v>AMPARO MATERNAL</v>
      </c>
      <c r="G54" s="14" t="str">
        <f>'[1]convenios - dot. orç.'!L1002</f>
        <v>61.904.678/0001-93</v>
      </c>
      <c r="H54" s="15" t="str">
        <f>[1]ORGANIZAÇÕES!X20</f>
        <v>Maria Ilze Moreno Piquera</v>
      </c>
      <c r="I54" s="13" t="str">
        <f>'[1]convenios - dot. orç.'!M1002</f>
        <v>CENTRO DE ACOLHIDA PARA GESTANTES, MÃES E BEBÊS</v>
      </c>
      <c r="J54" s="13" t="str">
        <f>'[1]convenios - dot. orç.'!N1002</f>
        <v>PAVILHÃO IRMÃ LEONI</v>
      </c>
      <c r="K54" s="14">
        <f>'[1]convenios - dot. orç.'!Y1002</f>
        <v>100</v>
      </c>
      <c r="L54" s="16">
        <f>'[1]convenios - dot. orç.'!AC1002</f>
        <v>42559</v>
      </c>
      <c r="M54" s="16">
        <f>'[1]convenios - dot. orç.'!AD1002</f>
        <v>44384</v>
      </c>
      <c r="N54" s="16">
        <f>'[1]convenios - dot. orç.'!AE1002</f>
        <v>42558</v>
      </c>
      <c r="O54" s="17" t="str">
        <f>'[1]convenios - dot. orç.'!AG1002</f>
        <v>93.10.08.243.3013.4329.3.3.50.39.00.0X - POLÍTICAS, PROGRAMAS E AÇÕES PARA AS MULHERES</v>
      </c>
      <c r="P54" s="18">
        <f>'[1]convenios - dot. orç.'!AH1002</f>
        <v>118687.95999999999</v>
      </c>
      <c r="Q54" s="19"/>
      <c r="R54" s="19"/>
      <c r="S54" s="19"/>
      <c r="T54" s="19"/>
      <c r="U54" s="19"/>
      <c r="V54" s="19"/>
    </row>
    <row r="55" spans="1:22" ht="66">
      <c r="A55" s="13" t="str">
        <f>'[1]convenios - dot. orç.'!A935</f>
        <v>024/2014 DOC 04/02/2014</v>
      </c>
      <c r="B55" s="13" t="str">
        <f>'[1]convenios - dot. orç.'!B935</f>
        <v>2014.0.023.967.9</v>
      </c>
      <c r="C55" s="13" t="str">
        <f>'[1]convenios - dot. orç.'!C935</f>
        <v>adaptado doc 11/04/2018</v>
      </c>
      <c r="D55" s="13" t="str">
        <f>'[1]convenios - dot. orç.'!D935</f>
        <v xml:space="preserve">SA   </v>
      </c>
      <c r="E55" s="13" t="str">
        <f>'[1]convenios - dot. orç.'!G935</f>
        <v>106/SMADS/2014</v>
      </c>
      <c r="F55" s="13" t="str">
        <f>'[1]convenios - dot. orç.'!K935</f>
        <v>APOIO - ASSOCIAÇÃO DE AUXÍLIO MÚTUO DA REGIÃO LESTE</v>
      </c>
      <c r="G55" s="14" t="str">
        <f>'[1]convenios - dot. orç.'!L935</f>
        <v>74.087.081/0001-45</v>
      </c>
      <c r="H55" s="15" t="str">
        <f>[1]ORGANIZAÇÕES!X21</f>
        <v>Gutemberg Sousa da Silva</v>
      </c>
      <c r="I55" s="13" t="str">
        <f>'[1]convenios - dot. orç.'!M935</f>
        <v>SERVIÇO DE ACOLHIMENTO INSTITUCIONAL PARA CRIANÇAS E ADOLESCENTES</v>
      </c>
      <c r="J55" s="13" t="str">
        <f>'[1]convenios - dot. orç.'!N935</f>
        <v>SAICA CAMPO GRANDE</v>
      </c>
      <c r="K55" s="14">
        <f>'[1]convenios - dot. orç.'!Y935</f>
        <v>20</v>
      </c>
      <c r="L55" s="16">
        <f>'[1]convenios - dot. orç.'!AC935</f>
        <v>41836</v>
      </c>
      <c r="M55" s="16">
        <f>'[1]convenios - dot. orç.'!AD935</f>
        <v>43661</v>
      </c>
      <c r="N55" s="16">
        <f>'[1]convenios - dot. orç.'!AE935</f>
        <v>41836</v>
      </c>
      <c r="O55" s="17" t="str">
        <f>'[1]convenios - dot. orç.'!AG935</f>
        <v>93.10.08.243.3013.6221.3.3.50.39.00.0X - PROTEÇÃO SOCIAL ESPECIAL A CRIANÇAS,  ADOLESCENTES E JOVENS EM RISCO SOCIAL</v>
      </c>
      <c r="P55" s="18">
        <f>'[1]convenios - dot. orç.'!AH935</f>
        <v>68304.509999999995</v>
      </c>
      <c r="Q55" s="19"/>
      <c r="R55" s="19"/>
      <c r="S55" s="19"/>
      <c r="T55" s="19"/>
      <c r="U55" s="19"/>
      <c r="V55" s="19"/>
    </row>
    <row r="56" spans="1:22" ht="74.25">
      <c r="A56" s="13" t="str">
        <f>'[1]convenios - dot. orç.'!A1165</f>
        <v>074/2014 doc 21/05/2014</v>
      </c>
      <c r="B56" s="13" t="str">
        <f>'[1]convenios - dot. orç.'!B1165</f>
        <v>2014.0.113.677.6</v>
      </c>
      <c r="C56" s="13">
        <f>'[1]convenios - dot. orç.'!C1164</f>
        <v>0</v>
      </c>
      <c r="D56" s="14" t="str">
        <f>'[1]convenios - dot. orç.'!D1165</f>
        <v>MO</v>
      </c>
      <c r="E56" s="13" t="str">
        <f>'[1]convenios - dot. orç.'!G1165</f>
        <v>119/SMADS/2014</v>
      </c>
      <c r="F56" s="13" t="str">
        <f>'[1]convenios - dot. orç.'!K1165</f>
        <v>APOIO - ASSOCIAÇÃO DE AUXÍLIO MÚTUO DA REGIÃO LESTE</v>
      </c>
      <c r="G56" s="14" t="str">
        <f>'[1]convenios - dot. orç.'!L1165</f>
        <v>74.087.081/0001-45</v>
      </c>
      <c r="H56" s="15" t="str">
        <f>H55</f>
        <v>Gutemberg Sousa da Silva</v>
      </c>
      <c r="I56" s="13" t="str">
        <f>'[1]convenios - dot. orç.'!M1165</f>
        <v>NÚCLEO DE PROTEÇÃO JURÍDICO SOCIAL E APOIO PSICOLÓGICO - NPJ</v>
      </c>
      <c r="J56" s="13" t="str">
        <f>'[1]convenios - dot. orç.'!N1165</f>
        <v>NPJ MOOCA</v>
      </c>
      <c r="K56" s="14">
        <f>'[1]convenios - dot. orç.'!Y1165</f>
        <v>120</v>
      </c>
      <c r="L56" s="16">
        <f>'[1]convenios - dot. orç.'!AC1165</f>
        <v>41852</v>
      </c>
      <c r="M56" s="16">
        <f>'[1]convenios - dot. orç.'!AD1165</f>
        <v>43677</v>
      </c>
      <c r="N56" s="16">
        <f>'[1]convenios - dot. orç.'!AE1165</f>
        <v>41851</v>
      </c>
      <c r="O56" s="17" t="str">
        <f>'[1]convenios - dot. orç.'!AG1165</f>
        <v>93.10.08.244.3023.4397.3.3.50.39.00.0X - MANUTENÇÃO E OPERAÇÃO DE CENTRO DE REFERÊNCIA ESPECIALIZADO DA ASSISTÊNCIA SOCIAL - CREAS</v>
      </c>
      <c r="P56" s="18">
        <f>'[1]convenios - dot. orç.'!AH1165</f>
        <v>27875.18</v>
      </c>
      <c r="Q56" s="19"/>
      <c r="R56" s="19"/>
      <c r="S56" s="19"/>
      <c r="T56" s="19"/>
      <c r="U56" s="19"/>
      <c r="V56" s="19"/>
    </row>
    <row r="57" spans="1:22" ht="101.25">
      <c r="A57" s="14" t="str">
        <f>'[1]convenios - dot. orç.'!A1262</f>
        <v>486/2013 DOC 20/09/2013 E 21/09/2013</v>
      </c>
      <c r="B57" s="14" t="str">
        <f>'[1]convenios - dot. orç.'!B1262</f>
        <v>2013.0.228.775.0</v>
      </c>
      <c r="C57" s="14" t="str">
        <f>'[1]convenios - dot. orç.'!C1262</f>
        <v>ADAPTADO DOC 03/05/2018 // 31/10/2018 EDITAL 473/2018   6024.2018.0009358-3</v>
      </c>
      <c r="D57" s="14" t="str">
        <f>'[1]convenios - dot. orç.'!D1262</f>
        <v>PE</v>
      </c>
      <c r="E57" s="14" t="str">
        <f>'[1]convenios - dot. orç.'!G1262</f>
        <v>560/SMADS/2013</v>
      </c>
      <c r="F57" s="13" t="str">
        <f>'[1]convenios - dot. orç.'!K1262</f>
        <v>APOIO - ASSOCIAÇÃO DE AUXÍLIO MÚTUO DA REGIÃO LESTE</v>
      </c>
      <c r="G57" s="14" t="str">
        <f>'[1]convenios - dot. orç.'!L1262</f>
        <v>74.087.081/0001-45</v>
      </c>
      <c r="H57" s="15" t="str">
        <f t="shared" ref="H57:H97" si="2">H56</f>
        <v>Gutemberg Sousa da Silva</v>
      </c>
      <c r="I57" s="13" t="str">
        <f>'[1]convenios - dot. orç.'!M1262</f>
        <v>CENTRO DE ACOLHIDA PARA ADULTOS II POR 24 HORAS</v>
      </c>
      <c r="J57" s="13" t="str">
        <f>'[1]convenios - dot. orç.'!N1262</f>
        <v>CA COMEÇAR DE NOVO</v>
      </c>
      <c r="K57" s="14">
        <f>'[1]convenios - dot. orç.'!Y1262</f>
        <v>120</v>
      </c>
      <c r="L57" s="16">
        <f>'[1]convenios - dot. orç.'!AC1262</f>
        <v>41640</v>
      </c>
      <c r="M57" s="16">
        <f>'[1]convenios - dot. orç.'!AD1262</f>
        <v>43465</v>
      </c>
      <c r="N57" s="16">
        <f>'[1]convenios - dot. orç.'!AE1262</f>
        <v>41631</v>
      </c>
      <c r="O57" s="17" t="str">
        <f>'[1]convenios - dot. orç.'!AG1262</f>
        <v>93.10.08.244.3023.4308.3.3.50.39.00.0X - PROTEÇÃO SOCIAL ESPECIAL À POPULAÇÃO EM SITUAÇÃO DE RUA</v>
      </c>
      <c r="P57" s="18">
        <f>'[1]convenios - dot. orç.'!AH1262</f>
        <v>81580.08</v>
      </c>
      <c r="Q57" s="19"/>
      <c r="R57" s="19"/>
      <c r="S57" s="19"/>
      <c r="T57" s="19"/>
      <c r="U57" s="19"/>
      <c r="V57" s="19"/>
    </row>
    <row r="58" spans="1:22" ht="49.5">
      <c r="A58" s="14" t="str">
        <f>'[1]convenios - dot. orç.'!A1184</f>
        <v>Edital 226/2018 doc 11/05/2018</v>
      </c>
      <c r="B58" s="14" t="str">
        <f>'[1]convenios - dot. orç.'!B1184</f>
        <v>6024.2018-0002962-1</v>
      </c>
      <c r="C58" s="14" t="str">
        <f>'[1]convenios - dot. orç.'!C1184</f>
        <v xml:space="preserve"> </v>
      </c>
      <c r="D58" s="14" t="str">
        <f>'[1]convenios - dot. orç.'!D1184</f>
        <v xml:space="preserve">SA   </v>
      </c>
      <c r="E58" s="14" t="str">
        <f>'[1]convenios - dot. orç.'!G1184</f>
        <v>419/SMADS/2018</v>
      </c>
      <c r="F58" s="13" t="str">
        <f>'[1]convenios - dot. orç.'!K1184</f>
        <v>APOIO - ASSOCIAÇÃO DE AUXÍLIO MÚTUO DA REGIÃO LESTE</v>
      </c>
      <c r="G58" s="14" t="str">
        <f>'[1]convenios - dot. orç.'!L1184</f>
        <v>74.087.081/0001-45</v>
      </c>
      <c r="H58" s="15" t="str">
        <f>H57</f>
        <v>Gutemberg Sousa da Silva</v>
      </c>
      <c r="I58" s="13" t="str">
        <f>'[1]convenios - dot. orç.'!M1184</f>
        <v>CENTRO DE ACOLHIDA ESPECIAL PARA MULHERES</v>
      </c>
      <c r="J58" s="13" t="str">
        <f>'[1]convenios - dot. orç.'!N1184</f>
        <v>SANTO AMARO</v>
      </c>
      <c r="K58" s="14">
        <f>'[1]convenios - dot. orç.'!Y1184</f>
        <v>80</v>
      </c>
      <c r="L58" s="16">
        <f>'[1]convenios - dot. orç.'!AC1184</f>
        <v>43332</v>
      </c>
      <c r="M58" s="16">
        <f>'[1]convenios - dot. orç.'!AD1184</f>
        <v>45157</v>
      </c>
      <c r="N58" s="16">
        <f>'[1]convenios - dot. orç.'!AE1184</f>
        <v>43340</v>
      </c>
      <c r="O58" s="17" t="str">
        <f>'[1]convenios - dot. orç.'!AG1184</f>
        <v>93.10.08.244.3023.4308.3.3.50.39.00.0X - PROTEÇÃO SOCIAL ESPECIAL À POPULAÇÃO EM SITUAÇÃO DE RUA</v>
      </c>
      <c r="P58" s="18">
        <f>'[1]convenios - dot. orç.'!AH1184</f>
        <v>103912.41</v>
      </c>
      <c r="Q58" s="19"/>
      <c r="R58" s="19"/>
      <c r="S58" s="19"/>
      <c r="T58" s="19"/>
      <c r="U58" s="19"/>
      <c r="V58" s="19"/>
    </row>
    <row r="59" spans="1:22" ht="49.5">
      <c r="A59" s="13" t="str">
        <f>'[1]convenios - dot. orç.'!A1285</f>
        <v>128/2014 DOC 28/08/2014</v>
      </c>
      <c r="B59" s="13" t="str">
        <f>'[1]convenios - dot. orç.'!B1285</f>
        <v>2014.0.074.466.7</v>
      </c>
      <c r="C59" s="13" t="str">
        <f>'[1]convenios - dot. orç.'!C1285</f>
        <v>adaptação doc 14/08/2018</v>
      </c>
      <c r="D59" s="14" t="str">
        <f>'[1]convenios - dot. orç.'!D1285</f>
        <v>SÉ</v>
      </c>
      <c r="E59" s="13" t="str">
        <f>'[1]convenios - dot. orç.'!G1285</f>
        <v>141/SMADS/2014</v>
      </c>
      <c r="F59" s="13" t="str">
        <f>'[1]convenios - dot. orç.'!K1285</f>
        <v>APOIO - ASSOCIAÇÃO DE AUXÍLIO MÚTUO DA REGIÃO LESTE</v>
      </c>
      <c r="G59" s="14" t="str">
        <f>'[1]convenios - dot. orç.'!L1285</f>
        <v>74.087.081/0001-45</v>
      </c>
      <c r="H59" s="15" t="str">
        <f>H58</f>
        <v>Gutemberg Sousa da Silva</v>
      </c>
      <c r="I59" s="13" t="str">
        <f>'[1]convenios - dot. orç.'!M1285</f>
        <v>CENTRO DE ACOLHIDA ESPECIAL PARA PESSOAS EM PERÍODO DE CONVALESCÊNÇA</v>
      </c>
      <c r="J59" s="13" t="str">
        <f>'[1]convenios - dot. orç.'!N1285</f>
        <v>BORACEA</v>
      </c>
      <c r="K59" s="14">
        <f>'[1]convenios - dot. orç.'!Y1285</f>
        <v>80</v>
      </c>
      <c r="L59" s="16">
        <f>'[1]convenios - dot. orç.'!AC1285</f>
        <v>41907</v>
      </c>
      <c r="M59" s="16">
        <f>'[1]convenios - dot. orç.'!AD1285</f>
        <v>43732</v>
      </c>
      <c r="N59" s="16">
        <f>'[1]convenios - dot. orç.'!AE1285</f>
        <v>41907</v>
      </c>
      <c r="O59" s="17" t="str">
        <f>'[1]convenios - dot. orç.'!AG1285</f>
        <v>93.10.08.244.3023.4308.3.3.50.39.00.0X - PROTEÇÃO SOCIAL ESPECIAL À POPULAÇÃO EM SITUAÇÃO DE RUA</v>
      </c>
      <c r="P59" s="18">
        <f>'[1]convenios - dot. orç.'!AH1285</f>
        <v>182490.19</v>
      </c>
      <c r="Q59" s="19"/>
      <c r="R59" s="19"/>
      <c r="S59" s="19"/>
      <c r="T59" s="19"/>
      <c r="U59" s="19"/>
      <c r="V59" s="19"/>
    </row>
    <row r="60" spans="1:22" ht="49.5">
      <c r="A60" s="13" t="str">
        <f>'[1]convenios - dot. orç.'!A1320</f>
        <v>511/2013 DOC 28/09/2013</v>
      </c>
      <c r="B60" s="13" t="str">
        <f>'[1]convenios - dot. orç.'!B1320</f>
        <v>2013.0.258.341.3</v>
      </c>
      <c r="C60" s="13" t="str">
        <f>'[1]convenios - dot. orç.'!C1320</f>
        <v>ADAPTADO DOC 24/03/2018</v>
      </c>
      <c r="D60" s="13" t="str">
        <f>'[1]convenios - dot. orç.'!D1320</f>
        <v>SÉ</v>
      </c>
      <c r="E60" s="13" t="str">
        <f>'[1]convenios - dot. orç.'!G1320</f>
        <v>079/SMADS/2014</v>
      </c>
      <c r="F60" s="13" t="str">
        <f>'[1]convenios - dot. orç.'!K1320</f>
        <v>APOIO - ASSOCIAÇÃO DE AUXÍLIO MÚTUO DA REGIÃO LESTE</v>
      </c>
      <c r="G60" s="14" t="str">
        <f>'[1]convenios - dot. orç.'!L1320</f>
        <v>74.087.081/0001-45</v>
      </c>
      <c r="H60" s="15" t="str">
        <f>H59</f>
        <v>Gutemberg Sousa da Silva</v>
      </c>
      <c r="I60" s="13" t="str">
        <f>'[1]convenios - dot. orç.'!M1320</f>
        <v>SERVIÇO ESPECIALIZADO DE ABORDAGEM SOCIAL ÀS PESSOAS EM SITUAÇÃO DE RUA (400 ADULTOS)</v>
      </c>
      <c r="J60" s="13" t="str">
        <f>'[1]convenios - dot. orç.'!N1320</f>
        <v>SEAS BELA VISTA - CONSOLAÇÃO</v>
      </c>
      <c r="K60" s="14">
        <f>'[1]convenios - dot. orç.'!Y1320</f>
        <v>400</v>
      </c>
      <c r="L60" s="16">
        <f>'[1]convenios - dot. orç.'!AC1320</f>
        <v>41760</v>
      </c>
      <c r="M60" s="16">
        <f>'[1]convenios - dot. orç.'!AD1320</f>
        <v>43585</v>
      </c>
      <c r="N60" s="16">
        <f>'[1]convenios - dot. orç.'!AE1320</f>
        <v>41759</v>
      </c>
      <c r="O60" s="17" t="str">
        <f>'[1]convenios - dot. orç.'!AG1320</f>
        <v>93.10.08.244.3023.4308.3.3.50.39.00.0X - PROTEÇÃO SOCIAL ESPECIAL À POPULAÇÃO EM SITUAÇÃO DE RUA</v>
      </c>
      <c r="P60" s="18">
        <f>'[1]convenios - dot. orç.'!AH1320</f>
        <v>117319.28</v>
      </c>
      <c r="Q60" s="19"/>
      <c r="R60" s="19"/>
      <c r="S60" s="19"/>
      <c r="T60" s="19"/>
      <c r="U60" s="19"/>
      <c r="V60" s="19"/>
    </row>
    <row r="61" spans="1:22" ht="49.5">
      <c r="A61" s="13" t="str">
        <f>'[1]convenios - dot. orç.'!A1225</f>
        <v>087/2014 DOC 27/06/2014</v>
      </c>
      <c r="B61" s="13" t="str">
        <f>'[1]convenios - dot. orç.'!B1225</f>
        <v>2014.0.088.773.5</v>
      </c>
      <c r="C61" s="13" t="str">
        <f>'[1]convenios - dot. orç.'!C1225</f>
        <v>ADAPTADO DOC 26/04/2018</v>
      </c>
      <c r="D61" s="13" t="str">
        <f>'[1]convenios - dot. orç.'!D1225</f>
        <v>SM</v>
      </c>
      <c r="E61" s="13" t="str">
        <f>'[1]convenios - dot. orç.'!G1225</f>
        <v>144/SMADS/2014</v>
      </c>
      <c r="F61" s="13" t="str">
        <f>'[1]convenios - dot. orç.'!K1225</f>
        <v>APOIO - ASSOCIAÇÃO DE AUXÍLIO MÚTUO DA REGIÃO LESTE</v>
      </c>
      <c r="G61" s="14" t="str">
        <f>'[1]convenios - dot. orç.'!L1225</f>
        <v>74.087.081/0001-45</v>
      </c>
      <c r="H61" s="15" t="str">
        <f t="shared" si="2"/>
        <v>Gutemberg Sousa da Silva</v>
      </c>
      <c r="I61" s="13" t="str">
        <f>'[1]convenios - dot. orç.'!M1225</f>
        <v>CENTRO DE ACOLHIDA PARA ADULTOS II POR 24 HORAS</v>
      </c>
      <c r="J61" s="13" t="str">
        <f>'[1]convenios - dot. orç.'!N1225</f>
        <v>CENTRO DE ACOLHIDA SÃO MATEUS</v>
      </c>
      <c r="K61" s="14">
        <f>'[1]convenios - dot. orç.'!Y1225</f>
        <v>150</v>
      </c>
      <c r="L61" s="16">
        <f>'[1]convenios - dot. orç.'!AC1225</f>
        <v>41940</v>
      </c>
      <c r="M61" s="16">
        <f>'[1]convenios - dot. orç.'!AD1225</f>
        <v>43765</v>
      </c>
      <c r="N61" s="16">
        <f>'[1]convenios - dot. orç.'!AE1225</f>
        <v>41940</v>
      </c>
      <c r="O61" s="17" t="str">
        <f>'[1]convenios - dot. orç.'!AG1225</f>
        <v>93.10.08.244.3023.4308.3.3.50.39.00.0X - PROTEÇÃO SOCIAL ESPECIAL À POPULAÇÃO EM SITUAÇÃO DE RUA</v>
      </c>
      <c r="P61" s="18">
        <f>'[1]convenios - dot. orç.'!AH1225</f>
        <v>91082.79</v>
      </c>
      <c r="Q61" s="19"/>
      <c r="R61" s="19"/>
      <c r="S61" s="19"/>
      <c r="T61" s="19"/>
      <c r="U61" s="19"/>
      <c r="V61" s="19"/>
    </row>
    <row r="62" spans="1:22" ht="49.5">
      <c r="A62" s="13" t="str">
        <f>'[1]convenios - dot. orç.'!A1226</f>
        <v>141/2014 DOC 03/09/2014</v>
      </c>
      <c r="B62" s="13" t="str">
        <f>'[1]convenios - dot. orç.'!B1226</f>
        <v>2014.0.235.457.2</v>
      </c>
      <c r="C62" s="13" t="str">
        <f>'[1]convenios - dot. orç.'!C1226</f>
        <v>adaptado doc 13/07/2018</v>
      </c>
      <c r="D62" s="13" t="str">
        <f>'[1]convenios - dot. orç.'!D1226</f>
        <v>ST</v>
      </c>
      <c r="E62" s="13" t="str">
        <f>'[1]convenios - dot. orç.'!G1226</f>
        <v>230/SMADS/2014</v>
      </c>
      <c r="F62" s="13" t="str">
        <f>'[1]convenios - dot. orç.'!K1226</f>
        <v>APOIO - ASSOCIAÇÃO DE AUXÍLIO MÚTUO DA REGIÃO LESTE</v>
      </c>
      <c r="G62" s="14" t="str">
        <f>'[1]convenios - dot. orç.'!L1226</f>
        <v>74.087.081/0001-45</v>
      </c>
      <c r="H62" s="15" t="str">
        <f t="shared" si="2"/>
        <v>Gutemberg Sousa da Silva</v>
      </c>
      <c r="I62" s="13" t="str">
        <f>'[1]convenios - dot. orç.'!M1226</f>
        <v>CENTRO DE ACOLHIDA PARA ADULTOS II POR 24 HORAS</v>
      </c>
      <c r="J62" s="13" t="str">
        <f>'[1]convenios - dot. orç.'!N1226</f>
        <v>CAAII SANTANA</v>
      </c>
      <c r="K62" s="14">
        <f>'[1]convenios - dot. orç.'!Y1226</f>
        <v>150</v>
      </c>
      <c r="L62" s="16">
        <f>'[1]convenios - dot. orç.'!AC1226</f>
        <v>41940</v>
      </c>
      <c r="M62" s="16">
        <f>'[1]convenios - dot. orç.'!AD1226</f>
        <v>43765</v>
      </c>
      <c r="N62" s="16">
        <f>'[1]convenios - dot. orç.'!AE1226</f>
        <v>41940</v>
      </c>
      <c r="O62" s="17" t="str">
        <f>'[1]convenios - dot. orç.'!AG1226</f>
        <v>93.10.08.244.3023.4308.3.3.50.39.00.0X - PROTEÇÃO SOCIAL ESPECIAL À POPULAÇÃO EM SITUAÇÃO DE RUA</v>
      </c>
      <c r="P62" s="18">
        <f>'[1]convenios - dot. orç.'!AH1226</f>
        <v>108682.64</v>
      </c>
      <c r="Q62" s="19"/>
      <c r="R62" s="19"/>
      <c r="S62" s="19"/>
      <c r="T62" s="19"/>
      <c r="U62" s="19"/>
      <c r="V62" s="19"/>
    </row>
    <row r="63" spans="1:22" ht="180">
      <c r="A63" s="13" t="str">
        <f>'[1]convenios - dot. orç.'!A1227</f>
        <v>395/2013 doc 26/04/2013</v>
      </c>
      <c r="B63" s="13" t="str">
        <f>'[1]convenios - dot. orç.'!B1227</f>
        <v>2013.0.103.028.3</v>
      </c>
      <c r="C63" s="13" t="str">
        <f>'[1]convenios - dot. orç.'!C1227</f>
        <v>6024.2018/0003386-6 Edital 263/2018 doc 25/05/2018   ///   6024.2018-0000966-3 edital 139/2018 doc 10/03/2018 - prejudicado doc 29/05/2018</v>
      </c>
      <c r="D63" s="13" t="str">
        <f>'[1]convenios - dot. orç.'!D1227</f>
        <v>MP</v>
      </c>
      <c r="E63" s="13" t="str">
        <f>'[1]convenios - dot. orç.'!G1227</f>
        <v>426/SMADS/2013</v>
      </c>
      <c r="F63" s="13" t="str">
        <f>'[1]convenios - dot. orç.'!K1227</f>
        <v>APOIO - ASSOCIAÇÃO DE AUXÍLIO MÚTUO DA REGIÃO LESTE</v>
      </c>
      <c r="G63" s="14" t="str">
        <f>'[1]convenios - dot. orç.'!L1227</f>
        <v>74.087.081/0001-45</v>
      </c>
      <c r="H63" s="15" t="str">
        <f t="shared" si="2"/>
        <v>Gutemberg Sousa da Silva</v>
      </c>
      <c r="I63" s="13" t="str">
        <f>'[1]convenios - dot. orç.'!M1227</f>
        <v>CENTRO DE ACOLHIDA PARA ADULTOS II POR 24 HORAS</v>
      </c>
      <c r="J63" s="13" t="str">
        <f>'[1]convenios - dot. orç.'!N1227</f>
        <v>SÃO MIGUEL PAULISTA</v>
      </c>
      <c r="K63" s="14">
        <f>'[1]convenios - dot. orç.'!Y1227</f>
        <v>120</v>
      </c>
      <c r="L63" s="16">
        <f>'[1]convenios - dot. orç.'!AC1227</f>
        <v>41437</v>
      </c>
      <c r="M63" s="16">
        <f>'[1]convenios - dot. orç.'!AD1227</f>
        <v>43627</v>
      </c>
      <c r="N63" s="16">
        <f>'[1]convenios - dot. orç.'!AE1227</f>
        <v>41437</v>
      </c>
      <c r="O63" s="17" t="str">
        <f>'[1]convenios - dot. orç.'!AG1227</f>
        <v>93.10.08.244.3023.4308.3.3.50.39.00.0X - PROTEÇÃO SOCIAL ESPECIAL À POPULAÇÃO EM SITUAÇÃO DE RUA</v>
      </c>
      <c r="P63" s="18">
        <f>'[1]convenios - dot. orç.'!AH1227</f>
        <v>100367.72999999998</v>
      </c>
      <c r="Q63" s="19"/>
      <c r="R63" s="19"/>
      <c r="S63" s="19"/>
      <c r="T63" s="19"/>
      <c r="U63" s="19"/>
      <c r="V63" s="19"/>
    </row>
    <row r="64" spans="1:22" ht="49.5">
      <c r="A64" s="13" t="str">
        <f>'[1]convenios - dot. orç.'!A1228</f>
        <v>154/2014 DOC 13/09/2014</v>
      </c>
      <c r="B64" s="13" t="str">
        <f>'[1]convenios - dot. orç.'!B1228</f>
        <v>2014.0.250.951.7</v>
      </c>
      <c r="C64" s="13" t="str">
        <f>'[1]convenios - dot. orç.'!C1228</f>
        <v>ADAPTADO DOC 04/05/2018</v>
      </c>
      <c r="D64" s="13" t="str">
        <f>'[1]convenios - dot. orç.'!D1228</f>
        <v>EM</v>
      </c>
      <c r="E64" s="13" t="str">
        <f>'[1]convenios - dot. orç.'!G1228</f>
        <v>196/SMADS/2014</v>
      </c>
      <c r="F64" s="13" t="str">
        <f>'[1]convenios - dot. orç.'!K1228</f>
        <v>APOIO - ASSOCIAÇÃO DE AUXÍLIO MÚTUO DA REGIÃO LESTE</v>
      </c>
      <c r="G64" s="14" t="str">
        <f>'[1]convenios - dot. orç.'!L1228</f>
        <v>74.087.081/0001-45</v>
      </c>
      <c r="H64" s="15" t="str">
        <f t="shared" si="2"/>
        <v>Gutemberg Sousa da Silva</v>
      </c>
      <c r="I64" s="13" t="str">
        <f>'[1]convenios - dot. orç.'!M1228</f>
        <v>CENTRO DE ACOLHIDA PARA ADULTOS II POR 24 HORAS</v>
      </c>
      <c r="J64" s="13" t="str">
        <f>'[1]convenios - dot. orç.'!N1228</f>
        <v>NOVA CONQUISTA</v>
      </c>
      <c r="K64" s="14">
        <f>'[1]convenios - dot. orç.'!Y1228</f>
        <v>130</v>
      </c>
      <c r="L64" s="16">
        <f>'[1]convenios - dot. orç.'!AC1228</f>
        <v>41940</v>
      </c>
      <c r="M64" s="16">
        <f>'[1]convenios - dot. orç.'!AD1228</f>
        <v>43765</v>
      </c>
      <c r="N64" s="16">
        <f>'[1]convenios - dot. orç.'!AE1228</f>
        <v>41940</v>
      </c>
      <c r="O64" s="17" t="str">
        <f>'[1]convenios - dot. orç.'!AG1228</f>
        <v>93.10.08.244.3023.4308.3.3.50.39.00.0X - PROTEÇÃO SOCIAL ESPECIAL À POPULAÇÃO EM SITUAÇÃO DE RUA</v>
      </c>
      <c r="P64" s="18">
        <f>'[1]convenios - dot. orç.'!AH1228</f>
        <v>109539.59999999999</v>
      </c>
      <c r="Q64" s="19"/>
      <c r="R64" s="19"/>
      <c r="S64" s="19"/>
      <c r="T64" s="19"/>
      <c r="U64" s="19"/>
      <c r="V64" s="19"/>
    </row>
    <row r="65" spans="1:22" ht="49.5">
      <c r="A65" s="13" t="str">
        <f>'[1]convenios - dot. orç.'!A1286</f>
        <v>239/2015 DOC 19/08/2015</v>
      </c>
      <c r="B65" s="13" t="str">
        <f>'[1]convenios - dot. orç.'!B1286</f>
        <v>2015.0.201.502.8</v>
      </c>
      <c r="C65" s="13" t="str">
        <f>'[1]convenios - dot. orç.'!C1286</f>
        <v>ADAPTADO DOC 24/03/2018</v>
      </c>
      <c r="D65" s="13" t="str">
        <f>'[1]convenios - dot. orç.'!D1286</f>
        <v>SÉ</v>
      </c>
      <c r="E65" s="13" t="str">
        <f>'[1]convenios - dot. orç.'!G1286</f>
        <v>227/SMADS/2015</v>
      </c>
      <c r="F65" s="13" t="str">
        <f>'[1]convenios - dot. orç.'!K1286</f>
        <v>APOIO - ASSOCIAÇÃO DE AUXÍLIO MÚTUO DA REGIÃO LESTE</v>
      </c>
      <c r="G65" s="14" t="str">
        <f>'[1]convenios - dot. orç.'!L1286</f>
        <v>74.087.081/0001-45</v>
      </c>
      <c r="H65" s="15" t="str">
        <f t="shared" si="2"/>
        <v>Gutemberg Sousa da Silva</v>
      </c>
      <c r="I65" s="13" t="str">
        <f>'[1]convenios - dot. orç.'!M1286</f>
        <v>CENTRO DE ACOLHIDA PARA ADULTOS I POR 16 HORAS</v>
      </c>
      <c r="J65" s="13" t="str">
        <f>'[1]convenios - dot. orç.'!N1286</f>
        <v>BARRA FUNDA I</v>
      </c>
      <c r="K65" s="14">
        <f>'[1]convenios - dot. orç.'!Y1286</f>
        <v>200</v>
      </c>
      <c r="L65" s="16">
        <f>'[1]convenios - dot. orç.'!AC1286</f>
        <v>42339</v>
      </c>
      <c r="M65" s="16">
        <f>'[1]convenios - dot. orç.'!AD1286</f>
        <v>44165</v>
      </c>
      <c r="N65" s="16">
        <f>'[1]convenios - dot. orç.'!AE1286</f>
        <v>42339</v>
      </c>
      <c r="O65" s="17" t="str">
        <f>'[1]convenios - dot. orç.'!AG1286</f>
        <v>93.10.08.244.3023.4308.3.3.50.39.00.0X - PROTEÇÃO SOCIAL ESPECIAL À POPULAÇÃO EM SITUAÇÃO DE RUA</v>
      </c>
      <c r="P65" s="18">
        <f>'[1]convenios - dot. orç.'!AH1286</f>
        <v>80028.78</v>
      </c>
      <c r="Q65" s="19"/>
      <c r="R65" s="19"/>
      <c r="S65" s="19"/>
      <c r="T65" s="19"/>
      <c r="U65" s="19"/>
      <c r="V65" s="19"/>
    </row>
    <row r="66" spans="1:22" ht="90">
      <c r="A66" s="13" t="str">
        <f>'[1]convenios - dot. orç.'!A1287</f>
        <v>635/2013 DOC 30/11/2013</v>
      </c>
      <c r="B66" s="13" t="str">
        <f>'[1]convenios - dot. orç.'!B1287</f>
        <v>2013.0.351.092.4</v>
      </c>
      <c r="C66" s="13" t="str">
        <f>'[1]convenios - dot. orç.'!C1287</f>
        <v>ADAPTADO DOC 18/05/2018 // 31/10/18 EDITAL 472/2018   6024.2018.0009384-2</v>
      </c>
      <c r="D66" s="13" t="str">
        <f>'[1]convenios - dot. orç.'!D1287</f>
        <v>CS</v>
      </c>
      <c r="E66" s="13" t="str">
        <f>'[1]convenios - dot. orç.'!G1287</f>
        <v>611/SMADS/2013</v>
      </c>
      <c r="F66" s="13" t="str">
        <f>'[1]convenios - dot. orç.'!K1287</f>
        <v>APOIO - ASSOCIAÇÃO DE AUXÍLIO MÚTUO DA REGIÃO LESTE</v>
      </c>
      <c r="G66" s="14" t="str">
        <f>'[1]convenios - dot. orç.'!L1287</f>
        <v>74.087.081/0001-45</v>
      </c>
      <c r="H66" s="15" t="str">
        <f t="shared" si="2"/>
        <v>Gutemberg Sousa da Silva</v>
      </c>
      <c r="I66" s="13" t="str">
        <f>'[1]convenios - dot. orç.'!M1287</f>
        <v>CENTRO DE ACOLHIDA ÀS PESSOAS EM SITUAÇÃO DE RUA - MODALIDADE: CENTRO DE ACOLHIDA PARA ADULTOS I POR 16 HORAS</v>
      </c>
      <c r="J66" s="13">
        <f>'[1]convenios - dot. orç.'!N1287</f>
        <v>0</v>
      </c>
      <c r="K66" s="14">
        <f>'[1]convenios - dot. orç.'!Y1287</f>
        <v>50</v>
      </c>
      <c r="L66" s="16">
        <f>'[1]convenios - dot. orç.'!AC1287</f>
        <v>41640</v>
      </c>
      <c r="M66" s="16">
        <f>'[1]convenios - dot. orç.'!AD1287</f>
        <v>43465</v>
      </c>
      <c r="N66" s="16">
        <f>'[1]convenios - dot. orç.'!AE1287</f>
        <v>41638</v>
      </c>
      <c r="O66" s="17" t="str">
        <f>'[1]convenios - dot. orç.'!AG1287</f>
        <v>93.10.08.244.3023.4308.3.3.50.39.00.0X - PROTEÇÃO SOCIAL ESPECIAL À POPULAÇÃO EM SITUAÇÃO DE RUA</v>
      </c>
      <c r="P66" s="18">
        <f>'[1]convenios - dot. orç.'!AH1287</f>
        <v>49418.35</v>
      </c>
      <c r="Q66" s="19"/>
      <c r="R66" s="19"/>
      <c r="S66" s="19"/>
      <c r="T66" s="19"/>
      <c r="U66" s="19"/>
      <c r="V66" s="19"/>
    </row>
    <row r="67" spans="1:22" ht="49.5">
      <c r="A67" s="13" t="str">
        <f>'[1]convenios - dot. orç.'!A1288</f>
        <v>241/2015 doc 21/08/2015</v>
      </c>
      <c r="B67" s="13" t="str">
        <f>'[1]convenios - dot. orç.'!B1288</f>
        <v>2015.0.201.518.4</v>
      </c>
      <c r="C67" s="13" t="str">
        <f>'[1]convenios - dot. orç.'!C1288</f>
        <v>adaptado doc 24/03/2018</v>
      </c>
      <c r="D67" s="13" t="str">
        <f>'[1]convenios - dot. orç.'!D1288</f>
        <v>SÉ</v>
      </c>
      <c r="E67" s="13" t="str">
        <f>'[1]convenios - dot. orç.'!G1288</f>
        <v>231/SMADS/2015</v>
      </c>
      <c r="F67" s="13" t="str">
        <f>'[1]convenios - dot. orç.'!K1288</f>
        <v>APOIO - ASSOCIAÇÃO DE AUXÍLIO MÚTUO DA REGIÃO LESTE</v>
      </c>
      <c r="G67" s="14" t="str">
        <f>'[1]convenios - dot. orç.'!L1288</f>
        <v>74.087.081/0001-45</v>
      </c>
      <c r="H67" s="15" t="str">
        <f t="shared" si="2"/>
        <v>Gutemberg Sousa da Silva</v>
      </c>
      <c r="I67" s="13" t="str">
        <f>'[1]convenios - dot. orç.'!M1288</f>
        <v>CENTRO DE ACOLHIDA PARA ADULTOS II POR 24 HORAS</v>
      </c>
      <c r="J67" s="13" t="str">
        <f>'[1]convenios - dot. orç.'!N1288</f>
        <v>BARRA FUNDA II</v>
      </c>
      <c r="K67" s="14">
        <f>'[1]convenios - dot. orç.'!Y1288</f>
        <v>550</v>
      </c>
      <c r="L67" s="16">
        <f>'[1]convenios - dot. orç.'!AC1288</f>
        <v>42342</v>
      </c>
      <c r="M67" s="16">
        <f>'[1]convenios - dot. orç.'!AD1288</f>
        <v>44168</v>
      </c>
      <c r="N67" s="16">
        <f>'[1]convenios - dot. orç.'!AE1288</f>
        <v>42342</v>
      </c>
      <c r="O67" s="17" t="str">
        <f>'[1]convenios - dot. orç.'!AG1288</f>
        <v>93.10.08.244.3023.4308.3.3.50.39.00.0X - PROTEÇÃO SOCIAL ESPECIAL À POPULAÇÃO EM SITUAÇÃO DE RUA</v>
      </c>
      <c r="P67" s="18">
        <f>'[1]convenios - dot. orç.'!AH1288</f>
        <v>168837.49</v>
      </c>
      <c r="Q67" s="19"/>
      <c r="R67" s="19"/>
      <c r="S67" s="19"/>
      <c r="T67" s="19"/>
      <c r="U67" s="19"/>
      <c r="V67" s="19"/>
    </row>
    <row r="68" spans="1:22" ht="78.75">
      <c r="A68" s="13" t="str">
        <f>'[1]convenios - dot. orç.'!A1324</f>
        <v>edital 049/2018 doc 25/01/2018</v>
      </c>
      <c r="B68" s="13" t="str">
        <f>'[1]convenios - dot. orç.'!B1324</f>
        <v>6024.2018-0000126-3</v>
      </c>
      <c r="C68" s="13" t="str">
        <f>'[1]convenios - dot. orç.'!C1324</f>
        <v xml:space="preserve"> </v>
      </c>
      <c r="D68" s="13" t="str">
        <f>'[1]convenios - dot. orç.'!D1324</f>
        <v>AF</v>
      </c>
      <c r="E68" s="13" t="str">
        <f>'[1]convenios - dot. orç.'!G1324</f>
        <v>165/SMADS/2018</v>
      </c>
      <c r="F68" s="13" t="str">
        <f>'[1]convenios - dot. orç.'!K1324</f>
        <v>APOIO - ASSOCIAÇÃO DE AUXÍLIO MÚTUO DA REGIÃO LESTE</v>
      </c>
      <c r="G68" s="14" t="str">
        <f>'[1]convenios - dot. orç.'!L1324</f>
        <v>74.087.081/0001-45</v>
      </c>
      <c r="H68" s="15" t="str">
        <f>H67</f>
        <v>Gutemberg Sousa da Silva</v>
      </c>
      <c r="I68" s="13" t="str">
        <f>'[1]convenios - dot. orç.'!M1324</f>
        <v>SERVIÇO ESPECIALIZADO DE ABORDAGEM SOCIAL ÀS PESSOAS EM SITUAÇÃO DE RUA -  SERVIÇO ESPECIALIZADO DE ABORDAGEM ÀS CRIANÇAS E ADOLESCENTES E ADULTOS EM SITUAÇÃO DE RUA</v>
      </c>
      <c r="J68" s="13">
        <f>'[1]convenios - dot. orç.'!N1324</f>
        <v>0</v>
      </c>
      <c r="K68" s="14">
        <f>'[1]convenios - dot. orç.'!Y1324</f>
        <v>150</v>
      </c>
      <c r="L68" s="16">
        <f>'[1]convenios - dot. orç.'!AC1324</f>
        <v>43206</v>
      </c>
      <c r="M68" s="16">
        <f>'[1]convenios - dot. orç.'!AD1324</f>
        <v>45031</v>
      </c>
      <c r="N68" s="16">
        <f>'[1]convenios - dot. orç.'!AE1324</f>
        <v>43214</v>
      </c>
      <c r="O68" s="17" t="str">
        <f>'[1]convenios - dot. orç.'!AG1324</f>
        <v>93.10.08.244.3023.4308.3.3.50.39.00.0X - PROTEÇÃO SOCIAL ESPECIAL À POPULAÇÃO EM SITUAÇÃO DE RUA</v>
      </c>
      <c r="P68" s="18">
        <f>'[1]convenios - dot. orç.'!AH1324</f>
        <v>72937.86</v>
      </c>
      <c r="Q68" s="19"/>
      <c r="R68" s="19"/>
      <c r="S68" s="19"/>
      <c r="T68" s="19"/>
      <c r="U68" s="19"/>
      <c r="V68" s="19"/>
    </row>
    <row r="69" spans="1:22" ht="49.5">
      <c r="A69" s="13" t="str">
        <f>'[1]convenios - dot. orç.'!A1300</f>
        <v>425/2013 doc 06/06/2013</v>
      </c>
      <c r="B69" s="13" t="str">
        <f>'[1]convenios - dot. orç.'!B1300</f>
        <v>2013.0.141.829.0</v>
      </c>
      <c r="C69" s="13" t="str">
        <f>'[1]convenios - dot. orç.'!C1300</f>
        <v>ADAPTADO DOC 24/03/2018</v>
      </c>
      <c r="D69" s="13" t="str">
        <f>'[1]convenios - dot. orç.'!D1300</f>
        <v>SÉ</v>
      </c>
      <c r="E69" s="13" t="str">
        <f>'[1]convenios - dot. orç.'!G1300</f>
        <v>196/SMADS/2015</v>
      </c>
      <c r="F69" s="13" t="str">
        <f>'[1]convenios - dot. orç.'!K1300</f>
        <v>APOIO - ASSOCIAÇÃO DE AUXÍLIO MÚTUO DA REGIÃO LESTE</v>
      </c>
      <c r="G69" s="14" t="str">
        <f>'[1]convenios - dot. orç.'!L1300</f>
        <v>74.087.081/0001-45</v>
      </c>
      <c r="H69" s="15" t="str">
        <f t="shared" si="2"/>
        <v>Gutemberg Sousa da Silva</v>
      </c>
      <c r="I69" s="13" t="str">
        <f>'[1]convenios - dot. orç.'!M1300</f>
        <v>SERVIÇO ESPECIALIZADO DE ABORDAGEM SOCIAL ÀS PESSOAS EM SITUAÇÃO DE RUA - SEAS I</v>
      </c>
      <c r="J69" s="13">
        <f>'[1]convenios - dot. orç.'!N1300</f>
        <v>0</v>
      </c>
      <c r="K69" s="14">
        <f>'[1]convenios - dot. orç.'!Y1300</f>
        <v>120</v>
      </c>
      <c r="L69" s="16">
        <f>'[1]convenios - dot. orç.'!AC1300</f>
        <v>42309</v>
      </c>
      <c r="M69" s="16">
        <f>'[1]convenios - dot. orç.'!AD1300</f>
        <v>44135</v>
      </c>
      <c r="N69" s="16">
        <f>'[1]convenios - dot. orç.'!AE1300</f>
        <v>42306</v>
      </c>
      <c r="O69" s="17" t="str">
        <f>'[1]convenios - dot. orç.'!AG1300</f>
        <v>93.10.08.244.3023.4308.3.3.50.39.00.0X - PROTEÇÃO SOCIAL ESPECIAL À POPULAÇÃO EM SITUAÇÃO DE RUA</v>
      </c>
      <c r="P69" s="18">
        <f>'[1]convenios - dot. orç.'!AH1300</f>
        <v>72119.320000000007</v>
      </c>
      <c r="Q69" s="19"/>
      <c r="R69" s="19"/>
      <c r="S69" s="19"/>
      <c r="T69" s="19"/>
      <c r="U69" s="19"/>
      <c r="V69" s="19"/>
    </row>
    <row r="70" spans="1:22" ht="66">
      <c r="A70" s="13" t="str">
        <f>'[1]convenios - dot. orç.'!A960</f>
        <v>44/2016 doc 09/03/2016</v>
      </c>
      <c r="B70" s="13" t="str">
        <f>'[1]convenios - dot. orç.'!B960</f>
        <v>2016.0.039.085.0</v>
      </c>
      <c r="C70" s="13" t="str">
        <f>'[1]convenios - dot. orç.'!C960</f>
        <v>adaptado - colaboração doc 16/01/2018</v>
      </c>
      <c r="D70" s="13" t="str">
        <f>'[1]convenios - dot. orç.'!D960</f>
        <v>PE</v>
      </c>
      <c r="E70" s="13" t="str">
        <f>'[1]convenios - dot. orç.'!G960</f>
        <v>139/SMADS/2016</v>
      </c>
      <c r="F70" s="13" t="str">
        <f>'[1]convenios - dot. orç.'!K960</f>
        <v>APOIO - ASSOCIAÇÃO DE AUXÍLIO MÚTUO DA REGIÃO LESTE</v>
      </c>
      <c r="G70" s="14" t="str">
        <f>'[1]convenios - dot. orç.'!L960</f>
        <v>74.087.081/0001-45</v>
      </c>
      <c r="H70" s="15" t="str">
        <f>H69</f>
        <v>Gutemberg Sousa da Silva</v>
      </c>
      <c r="I70" s="13" t="str">
        <f>'[1]convenios - dot. orç.'!M960</f>
        <v>SERVIÇO DE ACOLHIMENTO INSTITUCIONAL PARA CRIANÇAS E ADOLESCENTES</v>
      </c>
      <c r="J70" s="13" t="str">
        <f>'[1]convenios - dot. orç.'!N960</f>
        <v>SAICA NOVO LAR</v>
      </c>
      <c r="K70" s="14">
        <f>'[1]convenios - dot. orç.'!Y960</f>
        <v>15</v>
      </c>
      <c r="L70" s="16">
        <f>'[1]convenios - dot. orç.'!AC960</f>
        <v>42598</v>
      </c>
      <c r="M70" s="16">
        <f>'[1]convenios - dot. orç.'!AD960</f>
        <v>44423</v>
      </c>
      <c r="N70" s="16">
        <f>'[1]convenios - dot. orç.'!AE960</f>
        <v>42598</v>
      </c>
      <c r="O70" s="17" t="str">
        <f>'[1]convenios - dot. orç.'!AG960</f>
        <v>93.10.08.243.3013.6221.3.3.50.39.00.0X - PROTEÇÃO SOCIAL ESPECIAL A CRIANÇAS,  ADOLESCENTES E JOVENS EM RISCO SOCIAL</v>
      </c>
      <c r="P70" s="18">
        <f>'[1]convenios - dot. orç.'!AH960</f>
        <v>66729.740000000005</v>
      </c>
      <c r="Q70" s="19"/>
      <c r="R70" s="19"/>
      <c r="S70" s="19"/>
      <c r="T70" s="19"/>
      <c r="U70" s="19"/>
      <c r="V70" s="19"/>
    </row>
    <row r="71" spans="1:22" ht="49.5">
      <c r="A71" s="13" t="str">
        <f>'[1]convenios - dot. orç.'!A1196</f>
        <v>084/2015 doc 09/04/2015</v>
      </c>
      <c r="B71" s="13" t="str">
        <f>'[1]convenios - dot. orç.'!B1196</f>
        <v>2015.0.050.916.3</v>
      </c>
      <c r="C71" s="13" t="str">
        <f>'[1]convenios - dot. orç.'!C1196</f>
        <v>ADAPTADO DOC 24/03/2018</v>
      </c>
      <c r="D71" s="13" t="str">
        <f>'[1]convenios - dot. orç.'!D1196</f>
        <v>SÉ</v>
      </c>
      <c r="E71" s="13" t="str">
        <f>'[1]convenios - dot. orç.'!G1196</f>
        <v>009/SMADS/2016</v>
      </c>
      <c r="F71" s="13" t="str">
        <f>'[1]convenios - dot. orç.'!K1196</f>
        <v>APOIO - ASSOCIAÇÃO DE AUXÍLIO MÚTUO DA REGIÃO LESTE</v>
      </c>
      <c r="G71" s="14" t="str">
        <f>'[1]convenios - dot. orç.'!L1196</f>
        <v>74.087.081/0001-45</v>
      </c>
      <c r="H71" s="15" t="str">
        <f>H70</f>
        <v>Gutemberg Sousa da Silva</v>
      </c>
      <c r="I71" s="13" t="str">
        <f>'[1]convenios - dot. orç.'!M1196</f>
        <v xml:space="preserve">REPÚBLICA PARA ADULTOS  </v>
      </c>
      <c r="J71" s="13" t="str">
        <f>'[1]convenios - dot. orç.'!N1196</f>
        <v>UNIDADE I: REPÚBLICA ALFREDO MAIA; UNIDADE II: REPÚBLICA APA</v>
      </c>
      <c r="K71" s="14">
        <f>'[1]convenios - dot. orç.'!Y1196</f>
        <v>30</v>
      </c>
      <c r="L71" s="16">
        <f>'[1]convenios - dot. orç.'!AC1196</f>
        <v>42401</v>
      </c>
      <c r="M71" s="16">
        <f>'[1]convenios - dot. orç.'!AD1196</f>
        <v>44227</v>
      </c>
      <c r="N71" s="16">
        <f>'[1]convenios - dot. orç.'!AE1196</f>
        <v>42398</v>
      </c>
      <c r="O71" s="17" t="str">
        <f>'[1]convenios - dot. orç.'!AG1196</f>
        <v>93.10.08.244.3023.4308.3.3.50.39.00.0X - PROTEÇÃO SOCIAL ESPECIAL À POPULAÇÃO EM SITUAÇÃO DE RUA</v>
      </c>
      <c r="P71" s="18">
        <f>'[1]convenios - dot. orç.'!AH1196</f>
        <v>8130.42</v>
      </c>
      <c r="Q71" s="19"/>
      <c r="R71" s="19"/>
      <c r="S71" s="19"/>
      <c r="T71" s="19"/>
      <c r="U71" s="19"/>
      <c r="V71" s="19"/>
    </row>
    <row r="72" spans="1:22" ht="67.5">
      <c r="A72" s="13" t="str">
        <f>'[1]convenios - dot. orç.'!A1229</f>
        <v>edital 239/2012 doc 04/10/2012</v>
      </c>
      <c r="B72" s="13" t="str">
        <f>'[1]convenios - dot. orç.'!B1229</f>
        <v>2012.0.227.344.7</v>
      </c>
      <c r="C72" s="13" t="str">
        <f>'[1]convenios - dot. orç.'!C1229</f>
        <v>6024.2018/0008122-4 Edital 385/2018 doc 03/10/2018</v>
      </c>
      <c r="D72" s="13" t="str">
        <f>'[1]convenios - dot. orç.'!D1229</f>
        <v>G</v>
      </c>
      <c r="E72" s="13" t="str">
        <f>'[1]convenios - dot. orç.'!G1229</f>
        <v>029/SMADS/2013</v>
      </c>
      <c r="F72" s="13" t="str">
        <f>'[1]convenios - dot. orç.'!K1229</f>
        <v>APOIO - ASSOCIAÇÃO DE AUXÍLIO MÚTUO DA REGIÃO LESTE</v>
      </c>
      <c r="G72" s="14" t="str">
        <f>'[1]convenios - dot. orç.'!L1229</f>
        <v>74.087.081/0001-45</v>
      </c>
      <c r="H72" s="15" t="str">
        <f>H71</f>
        <v>Gutemberg Sousa da Silva</v>
      </c>
      <c r="I72" s="13" t="str">
        <f>'[1]convenios - dot. orç.'!M1229</f>
        <v>CENTRO DE ACOLHIDA PARA ADULTOS II POR 24 HORAS</v>
      </c>
      <c r="J72" s="13" t="str">
        <f>'[1]convenios - dot. orç.'!N1229</f>
        <v>CAII LAJEADO</v>
      </c>
      <c r="K72" s="14">
        <f>'[1]convenios - dot. orç.'!Y1229</f>
        <v>100</v>
      </c>
      <c r="L72" s="16">
        <f>'[1]convenios - dot. orç.'!AC1229</f>
        <v>41275</v>
      </c>
      <c r="M72" s="16">
        <f>'[1]convenios - dot. orç.'!AD1229</f>
        <v>43465</v>
      </c>
      <c r="N72" s="16">
        <f>'[1]convenios - dot. orç.'!AE1229</f>
        <v>41263</v>
      </c>
      <c r="O72" s="17" t="str">
        <f>'[1]convenios - dot. orç.'!AG1229</f>
        <v>93.10.08.244.3023.4308.3.3.50.39.00.0X - PROTEÇÃO SOCIAL ESPECIAL À POPULAÇÃO EM SITUAÇÃO DE RUA</v>
      </c>
      <c r="P72" s="18">
        <f>'[1]convenios - dot. orç.'!AH1229</f>
        <v>68433.36</v>
      </c>
      <c r="Q72" s="19"/>
      <c r="R72" s="19"/>
      <c r="S72" s="19"/>
      <c r="T72" s="19"/>
      <c r="U72" s="19"/>
      <c r="V72" s="19"/>
    </row>
    <row r="73" spans="1:22" ht="49.5">
      <c r="A73" s="13" t="str">
        <f>'[1]convenios - dot. orç.'!A1266</f>
        <v>082/2016 DOC 05/05/2016</v>
      </c>
      <c r="B73" s="13" t="str">
        <f>'[1]convenios - dot. orç.'!B1266</f>
        <v>2016.0.089.376.3</v>
      </c>
      <c r="C73" s="13" t="str">
        <f>'[1]convenios - dot. orç.'!C1266</f>
        <v>adaptado doc 24/03/2018</v>
      </c>
      <c r="D73" s="13" t="str">
        <f>'[1]convenios - dot. orç.'!D1266</f>
        <v>SÉ</v>
      </c>
      <c r="E73" s="13" t="str">
        <f>'[1]convenios - dot. orç.'!G1266</f>
        <v>122/SMADS/2016</v>
      </c>
      <c r="F73" s="13" t="str">
        <f>'[1]convenios - dot. orç.'!K1266</f>
        <v>APOIO - ASSOCIAÇÃO DE AUXÍLIO MÚTUO DA REGIÃO LESTE</v>
      </c>
      <c r="G73" s="14" t="str">
        <f>'[1]convenios - dot. orç.'!L1266</f>
        <v>74.087.081/0001-45</v>
      </c>
      <c r="H73" s="15" t="str">
        <f t="shared" si="2"/>
        <v>Gutemberg Sousa da Silva</v>
      </c>
      <c r="I73" s="13" t="str">
        <f>'[1]convenios - dot. orç.'!M1266</f>
        <v>CENTRO DE ACOLHIDA PARA ADULTOS II POR 24 HORAS</v>
      </c>
      <c r="J73" s="13" t="str">
        <f>'[1]convenios - dot. orç.'!N1266</f>
        <v>CENTRO DE ACOLHIDA SANTA CECÍLIA</v>
      </c>
      <c r="K73" s="14">
        <f>'[1]convenios - dot. orç.'!Y1266</f>
        <v>106</v>
      </c>
      <c r="L73" s="16">
        <f>'[1]convenios - dot. orç.'!AC1266</f>
        <v>42564</v>
      </c>
      <c r="M73" s="16">
        <f>'[1]convenios - dot. orç.'!AD1266</f>
        <v>44389</v>
      </c>
      <c r="N73" s="16">
        <f>'[1]convenios - dot. orç.'!AE1266</f>
        <v>42564</v>
      </c>
      <c r="O73" s="17" t="str">
        <f>'[1]convenios - dot. orç.'!AG1266</f>
        <v>93.10.08.244.3023.4308.3.3.50.39.00.0X - PROTEÇÃO SOCIAL ESPECIAL À POPULAÇÃO EM SITUAÇÃO DE RUA</v>
      </c>
      <c r="P73" s="18">
        <f>'[1]convenios - dot. orç.'!AH1266</f>
        <v>76293.06</v>
      </c>
      <c r="Q73" s="19"/>
      <c r="R73" s="19"/>
      <c r="S73" s="19"/>
      <c r="T73" s="19"/>
      <c r="U73" s="19"/>
      <c r="V73" s="19"/>
    </row>
    <row r="74" spans="1:22" ht="49.5">
      <c r="A74" s="13" t="str">
        <f>'[1]convenios - dot. orç.'!A1222</f>
        <v>101/2016 DOC 09/06/2016</v>
      </c>
      <c r="B74" s="13" t="str">
        <f>'[1]convenios - dot. orç.'!B1222</f>
        <v>2016.0.098.869.1</v>
      </c>
      <c r="C74" s="13" t="str">
        <f>'[1]convenios - dot. orç.'!C1222</f>
        <v>ADAPTADO DOC 02/02/2018</v>
      </c>
      <c r="D74" s="13" t="str">
        <f>'[1]convenios - dot. orç.'!D1222</f>
        <v>JT</v>
      </c>
      <c r="E74" s="13" t="str">
        <f>'[1]convenios - dot. orç.'!G1222</f>
        <v>167/SMADS/2016</v>
      </c>
      <c r="F74" s="13" t="str">
        <f>'[1]convenios - dot. orç.'!K1222</f>
        <v>APOIO - ASSOCIAÇÃO DE AUXÍLIO MÚTUO DA REGIÃO LESTE</v>
      </c>
      <c r="G74" s="14" t="str">
        <f>'[1]convenios - dot. orç.'!L1222</f>
        <v>74.087.081/0001-45</v>
      </c>
      <c r="H74" s="15" t="str">
        <f t="shared" si="2"/>
        <v>Gutemberg Sousa da Silva</v>
      </c>
      <c r="I74" s="13" t="str">
        <f>'[1]convenios - dot. orç.'!M1222</f>
        <v>CENTRO DE ACOLHIDA PARA ADULTOS II POR 24 HORAS</v>
      </c>
      <c r="J74" s="13" t="str">
        <f>'[1]convenios - dot. orç.'!N1222</f>
        <v>CAII24 HORAS JAÇANÃ</v>
      </c>
      <c r="K74" s="14">
        <f>'[1]convenios - dot. orç.'!Y1222</f>
        <v>150</v>
      </c>
      <c r="L74" s="16">
        <f>'[1]convenios - dot. orç.'!AC1222</f>
        <v>42675</v>
      </c>
      <c r="M74" s="16">
        <f>'[1]convenios - dot. orç.'!AD1222</f>
        <v>44500</v>
      </c>
      <c r="N74" s="16">
        <f>'[1]convenios - dot. orç.'!AE1222</f>
        <v>42656</v>
      </c>
      <c r="O74" s="17" t="str">
        <f>'[1]convenios - dot. orç.'!AG1222</f>
        <v>93.10.08.244.3023.4308.3.3.50.39.00.0X - PROTEÇÃO SOCIAL ESPECIAL À POPULAÇÃO EM SITUAÇÃO DE RUA</v>
      </c>
      <c r="P74" s="18">
        <f>'[1]convenios - dot. orç.'!AH1222</f>
        <v>91082.79</v>
      </c>
      <c r="Q74" s="19"/>
      <c r="R74" s="19"/>
      <c r="S74" s="19"/>
      <c r="T74" s="19"/>
      <c r="U74" s="19"/>
      <c r="V74" s="19"/>
    </row>
    <row r="75" spans="1:22" ht="82.5">
      <c r="A75" s="13" t="str">
        <f>'[1]convenios - dot. orç.'!A428</f>
        <v>Edital 275/2018 doc 30/05/2018</v>
      </c>
      <c r="B75" s="13" t="str">
        <f>'[1]convenios - dot. orç.'!B428</f>
        <v>6024.2018-0003314-9</v>
      </c>
      <c r="C75" s="13" t="str">
        <f>'[1]convenios - dot. orç.'!C428</f>
        <v xml:space="preserve"> </v>
      </c>
      <c r="D75" s="13" t="str">
        <f>'[1]convenios - dot. orç.'!D428</f>
        <v>EM</v>
      </c>
      <c r="E75" s="13" t="str">
        <f>'[1]convenios - dot. orç.'!G428</f>
        <v>458/SMADS/2018</v>
      </c>
      <c r="F75" s="13" t="str">
        <f>'[1]convenios - dot. orç.'!K428</f>
        <v>APOIO - ASSOCIAÇÃO DE AUXÍLIO MÚTUO DA REGIÃO LESTE</v>
      </c>
      <c r="G75" s="14" t="str">
        <f>'[1]convenios - dot. orç.'!L428</f>
        <v>74.087.081/0001-45</v>
      </c>
      <c r="H75" s="15" t="str">
        <f t="shared" si="2"/>
        <v>Gutemberg Sousa da Silva</v>
      </c>
      <c r="I75" s="13" t="str">
        <f>'[1]convenios - dot. orç.'!M428</f>
        <v>SCFV - MODALIDADE CCA: CENTRO PARA CRIANÇAS E ADOLESCENTES COM ATENDIMENTO DE 06 A 14 ANOS E 11 MESES</v>
      </c>
      <c r="J75" s="13" t="str">
        <f>'[1]convenios - dot. orç.'!N428</f>
        <v>CCA BOTURUSSU</v>
      </c>
      <c r="K75" s="14">
        <f>'[1]convenios - dot. orç.'!Y428</f>
        <v>120</v>
      </c>
      <c r="L75" s="16">
        <f>'[1]convenios - dot. orç.'!AC428</f>
        <v>43345</v>
      </c>
      <c r="M75" s="16">
        <f>'[1]convenios - dot. orç.'!AD428</f>
        <v>45170</v>
      </c>
      <c r="N75" s="16">
        <f>'[1]convenios - dot. orç.'!AE428</f>
        <v>43355</v>
      </c>
      <c r="O75" s="17" t="str">
        <f>'[1]convenios - dot. orç.'!AG428</f>
        <v>93.10.08.243.3013.2059.3.3.50.39.00.0X - MANUTENÇÃO E OPERAÇÃO DOS ESPAÇOS DE CONVIVÊNCIA E FORTALECIMENTO DE VÍNCULOS - CRIANÇAS E ADOLESCENTES</v>
      </c>
      <c r="P75" s="18">
        <f>'[1]convenios - dot. orç.'!AH428</f>
        <v>42773.2</v>
      </c>
      <c r="Q75" s="19"/>
      <c r="R75" s="19"/>
      <c r="S75" s="19"/>
      <c r="T75" s="19"/>
      <c r="U75" s="19"/>
      <c r="V75" s="19"/>
    </row>
    <row r="76" spans="1:22" ht="49.5">
      <c r="A76" s="13" t="str">
        <f>'[1]convenios - dot. orç.'!A25</f>
        <v>196/2016 DOC 08/11/2016</v>
      </c>
      <c r="B76" s="13" t="str">
        <f>'[1]convenios - dot. orç.'!B25</f>
        <v>2016.0.236.048.7</v>
      </c>
      <c r="C76" s="13" t="str">
        <f>'[1]convenios - dot. orç.'!C25</f>
        <v>adaptado doc 06/02/2018</v>
      </c>
      <c r="D76" s="13" t="str">
        <f>'[1]convenios - dot. orç.'!D25</f>
        <v>JT</v>
      </c>
      <c r="E76" s="13" t="str">
        <f>'[1]convenios - dot. orç.'!G25</f>
        <v>033/SMADS/2017</v>
      </c>
      <c r="F76" s="13" t="str">
        <f>'[1]convenios - dot. orç.'!K25</f>
        <v>APOIO - ASSOCIAÇÃO DE AUXÍLIO MÚTUO DA REGIÃO LESTE</v>
      </c>
      <c r="G76" s="14" t="str">
        <f>'[1]convenios - dot. orç.'!L25</f>
        <v>074.087.081/0002-26</v>
      </c>
      <c r="H76" s="15" t="str">
        <f t="shared" si="2"/>
        <v>Gutemberg Sousa da Silva</v>
      </c>
      <c r="I76" s="13" t="str">
        <f>'[1]convenios - dot. orç.'!M25</f>
        <v>INSTITUIÇÃO DE LONGA PERMANÊNCIA PARA IDOSOS - ILPI</v>
      </c>
      <c r="J76" s="13" t="str">
        <f>'[1]convenios - dot. orç.'!N25</f>
        <v>ILPI JAÇANÃ</v>
      </c>
      <c r="K76" s="14">
        <f>'[1]convenios - dot. orç.'!Y25</f>
        <v>30</v>
      </c>
      <c r="L76" s="16">
        <f>'[1]convenios - dot. orç.'!AC25</f>
        <v>42810</v>
      </c>
      <c r="M76" s="16">
        <f>'[1]convenios - dot. orç.'!AD25</f>
        <v>43539</v>
      </c>
      <c r="N76" s="16">
        <f>'[1]convenios - dot. orç.'!AE25</f>
        <v>42795</v>
      </c>
      <c r="O76" s="17" t="str">
        <f>'[1]convenios - dot. orç.'!AG25</f>
        <v>93.10.08.241.3007.6154.3.3.50.39.00.0X - PROTEÇÃO SOCIAL ESPECIAL À POPULAÇÃO IDOSA</v>
      </c>
      <c r="P76" s="18">
        <f>'[1]convenios - dot. orç.'!AH25</f>
        <v>100027.44</v>
      </c>
      <c r="Q76" s="19"/>
      <c r="R76" s="19"/>
      <c r="S76" s="19"/>
      <c r="T76" s="19"/>
      <c r="U76" s="19"/>
      <c r="V76" s="19"/>
    </row>
    <row r="77" spans="1:22" ht="49.5">
      <c r="A77" s="13" t="str">
        <f>'[1]convenios - dot. orç.'!A1274</f>
        <v>edital 262/2018 doc 25/05/2018, retificado em 09/06/2018 e em 13/06/2018</v>
      </c>
      <c r="B77" s="13" t="str">
        <f>'[1]convenios - dot. orç.'!B1274</f>
        <v>6024.2018/0003299-1</v>
      </c>
      <c r="C77" s="13" t="str">
        <f>'[1]convenios - dot. orç.'!C1274</f>
        <v>ANTERIOR 2012.0.090.136-0</v>
      </c>
      <c r="D77" s="13" t="str">
        <f>'[1]convenios - dot. orç.'!D1274</f>
        <v>VP</v>
      </c>
      <c r="E77" s="13" t="str">
        <f>'[1]convenios - dot. orç.'!G1274</f>
        <v>491/SMADS/2018</v>
      </c>
      <c r="F77" s="13" t="str">
        <f>'[1]convenios - dot. orç.'!K1274</f>
        <v>APOIO - ASSOCIAÇÃO DE AUXÍLIO MÚTUO DA REGIÃO LESTE</v>
      </c>
      <c r="G77" s="14" t="str">
        <f>'[1]convenios - dot. orç.'!L1274</f>
        <v>74.087.081/0001-45</v>
      </c>
      <c r="H77" s="15" t="str">
        <f t="shared" si="2"/>
        <v>Gutemberg Sousa da Silva</v>
      </c>
      <c r="I77" s="13" t="str">
        <f>'[1]convenios - dot. orç.'!M1274</f>
        <v>CENTRO DE ACOLHIDA PARA ADULTOS II POR 24 HORAS</v>
      </c>
      <c r="J77" s="13" t="str">
        <f>'[1]convenios - dot. orç.'!N1274</f>
        <v>PORTO CIDADÃO 24 HORAS</v>
      </c>
      <c r="K77" s="14">
        <f>'[1]convenios - dot. orç.'!Y1274</f>
        <v>150</v>
      </c>
      <c r="L77" s="16">
        <f>'[1]convenios - dot. orç.'!AC1274</f>
        <v>43371</v>
      </c>
      <c r="M77" s="16">
        <f>'[1]convenios - dot. orç.'!AD1274</f>
        <v>45196</v>
      </c>
      <c r="N77" s="16">
        <f>'[1]convenios - dot. orç.'!AE1274</f>
        <v>43374</v>
      </c>
      <c r="O77" s="17" t="str">
        <f>'[1]convenios - dot. orç.'!AG1274</f>
        <v>93.10.08.244.3023.4308.3.3.50.39.00.0X - PROTEÇÃO SOCIAL ESPECIAL À POPULAÇÃO EM SITUAÇÃO DE RUA</v>
      </c>
      <c r="P77" s="18">
        <f>'[1]convenios - dot. orç.'!AH1274</f>
        <v>91082.79</v>
      </c>
      <c r="Q77" s="19"/>
      <c r="R77" s="19"/>
      <c r="S77" s="19"/>
      <c r="T77" s="19"/>
      <c r="U77" s="19"/>
      <c r="V77" s="19"/>
    </row>
    <row r="78" spans="1:22" ht="66">
      <c r="A78" s="13" t="str">
        <f>'[1]convenios - dot. orç.'!A995</f>
        <v>Edital 335/2018 DOC 28/07/2018</v>
      </c>
      <c r="B78" s="13" t="str">
        <f>'[1]convenios - dot. orç.'!B995</f>
        <v>6024.2018/0006157-6
DESP AUT. 10/11/2018</v>
      </c>
      <c r="C78" s="13" t="str">
        <f>'[1]convenios - dot. orç.'!C995</f>
        <v>ANTIGO 2012.0.218.415.0</v>
      </c>
      <c r="D78" s="13" t="str">
        <f>'[1]convenios - dot. orç.'!D995</f>
        <v>MO</v>
      </c>
      <c r="E78" s="13" t="str">
        <f>'[1]convenios - dot. orç.'!G995</f>
        <v>159/SMADS/2012</v>
      </c>
      <c r="F78" s="13" t="str">
        <f>'[1]convenios - dot. orç.'!K995</f>
        <v>APOIO - ASSOCIAÇÃO DE AUXÍLIO MÚTUO DA REGIÃO LESTE</v>
      </c>
      <c r="G78" s="14" t="str">
        <f>'[1]convenios - dot. orç.'!L995</f>
        <v>74.087.081/0001-45</v>
      </c>
      <c r="H78" s="15" t="str">
        <f t="shared" si="2"/>
        <v>Gutemberg Sousa da Silva</v>
      </c>
      <c r="I78" s="13" t="str">
        <f>'[1]convenios - dot. orç.'!M995</f>
        <v>Serviço de Acolhimento Institucional para Crianças e Adolescentes para apoio à central de vagas da SMADS</v>
      </c>
      <c r="J78" s="13" t="str">
        <f>'[1]convenios - dot. orç.'!N995</f>
        <v>SAICA MENINO JESUS</v>
      </c>
      <c r="K78" s="14">
        <f>'[1]convenios - dot. orç.'!Y995</f>
        <v>20</v>
      </c>
      <c r="L78" s="16">
        <f>'[1]convenios - dot. orç.'!AC995</f>
        <v>43417</v>
      </c>
      <c r="M78" s="16">
        <f>'[1]convenios - dot. orç.'!AD995</f>
        <v>45242</v>
      </c>
      <c r="N78" s="16">
        <f>'[1]convenios - dot. orç.'!AE995</f>
        <v>0</v>
      </c>
      <c r="O78" s="17" t="str">
        <f>'[1]convenios - dot. orç.'!AG995</f>
        <v>93.10.08.243.3013.6221.3.3.50.39.00.0X - PROTEÇÃO SOCIAL ESPECIAL A CRIANÇAS,  ADOLESCENTES E JOVENS EM RISCO SOCIAL</v>
      </c>
      <c r="P78" s="18">
        <f>'[1]convenios - dot. orç.'!AH995</f>
        <v>85478.14</v>
      </c>
      <c r="Q78" s="19"/>
      <c r="R78" s="19"/>
      <c r="S78" s="19"/>
      <c r="T78" s="19"/>
      <c r="U78" s="19"/>
      <c r="V78" s="19"/>
    </row>
    <row r="79" spans="1:22" ht="74.25">
      <c r="A79" s="13" t="str">
        <f>'[1]convenios - dot. orç.'!A1175</f>
        <v>edital 232/2018 doc 11/05/2018</v>
      </c>
      <c r="B79" s="13" t="str">
        <f>'[1]convenios - dot. orç.'!B1175</f>
        <v>6024.2018/0003086-7</v>
      </c>
      <c r="C79" s="13" t="str">
        <f>'[1]convenios - dot. orç.'!C1175</f>
        <v xml:space="preserve"> </v>
      </c>
      <c r="D79" s="13" t="str">
        <f>'[1]convenios - dot. orç.'!D1175</f>
        <v>SA</v>
      </c>
      <c r="E79" s="13" t="str">
        <f>'[1]convenios - dot. orç.'!G1175</f>
        <v>375/SMADS/2018</v>
      </c>
      <c r="F79" s="13" t="str">
        <f>'[1]convenios - dot. orç.'!K1175</f>
        <v>APOIO - ASSOCIAÇÃO DE AUXÍLIO MÚTUO DA REGIÃO LESTE</v>
      </c>
      <c r="G79" s="14" t="str">
        <f>'[1]convenios - dot. orç.'!L1175</f>
        <v>74.087.081/0001-45</v>
      </c>
      <c r="H79" s="15" t="str">
        <f t="shared" si="2"/>
        <v>Gutemberg Sousa da Silva</v>
      </c>
      <c r="I79" s="13" t="str">
        <f>'[1]convenios - dot. orç.'!M1175</f>
        <v>NÚCLEO DE PROTEÇÃO JURÍDICO SOCIAL E APOIO PSICOLÓGICO - NPJ</v>
      </c>
      <c r="J79" s="13" t="str">
        <f>'[1]convenios - dot. orç.'!N1175</f>
        <v>NPJ SANTO AMARO</v>
      </c>
      <c r="K79" s="14">
        <f>'[1]convenios - dot. orç.'!Y1175</f>
        <v>120</v>
      </c>
      <c r="L79" s="16">
        <f>'[1]convenios - dot. orç.'!AC1175</f>
        <v>43313</v>
      </c>
      <c r="M79" s="16">
        <f>'[1]convenios - dot. orç.'!AD1175</f>
        <v>45138</v>
      </c>
      <c r="N79" s="16">
        <f>'[1]convenios - dot. orç.'!AE1175</f>
        <v>43335</v>
      </c>
      <c r="O79" s="17" t="str">
        <f>'[1]convenios - dot. orç.'!AG1175</f>
        <v>93.10.08.244.3023.4397.3.3.50.39.00.0X - MANUTENÇÃO E OPERAÇÃO DE CENTRO DE REFERÊNCIA ESPECIALIZADO DA ASSISTÊNCIA SOCIAL - CREAS</v>
      </c>
      <c r="P79" s="18">
        <f>'[1]convenios - dot. orç.'!AH1175</f>
        <v>35573.379999999997</v>
      </c>
      <c r="Q79" s="19"/>
      <c r="R79" s="19"/>
      <c r="S79" s="19"/>
      <c r="T79" s="19"/>
      <c r="U79" s="19"/>
      <c r="V79" s="19"/>
    </row>
    <row r="80" spans="1:22" ht="67.5">
      <c r="A80" s="13" t="str">
        <f>'[1]convenios - dot. orç.'!A1265</f>
        <v>EDITAL 224/2012 DOC 19/09/2012</v>
      </c>
      <c r="B80" s="13" t="str">
        <f>'[1]convenios - dot. orç.'!B1265</f>
        <v>2012.0.252.500.4</v>
      </c>
      <c r="C80" s="13" t="str">
        <f>'[1]convenios - dot. orç.'!C1265</f>
        <v>6024.2018/0006137-1 edital 338/2018 doc 01/08/2018</v>
      </c>
      <c r="D80" s="13" t="str">
        <f>'[1]convenios - dot. orç.'!D1265</f>
        <v xml:space="preserve">SA   </v>
      </c>
      <c r="E80" s="13" t="str">
        <f>'[1]convenios - dot. orç.'!G1265</f>
        <v>162/SMADS/2012</v>
      </c>
      <c r="F80" s="13" t="str">
        <f>'[1]convenios - dot. orç.'!K1265</f>
        <v>APOIO - ASSOCIAÇÃO DE AUXÍLIO MÚTUO DA REGIÃO LESTE</v>
      </c>
      <c r="G80" s="14" t="str">
        <f>'[1]convenios - dot. orç.'!L1265</f>
        <v>74.087.081/0001-45</v>
      </c>
      <c r="H80" s="15" t="str">
        <f t="shared" si="2"/>
        <v>Gutemberg Sousa da Silva</v>
      </c>
      <c r="I80" s="13" t="str">
        <f>'[1]convenios - dot. orç.'!M1265</f>
        <v>CENTRO DE ACOLHIDA PARA ADULTOS II POR 24 HORAS</v>
      </c>
      <c r="J80" s="13">
        <f>'[1]convenios - dot. orç.'!N1265</f>
        <v>0</v>
      </c>
      <c r="K80" s="14">
        <f>'[1]convenios - dot. orç.'!Y1265</f>
        <v>150</v>
      </c>
      <c r="L80" s="16">
        <f>'[1]convenios - dot. orç.'!AC1265</f>
        <v>41244</v>
      </c>
      <c r="M80" s="16">
        <f>'[1]convenios - dot. orç.'!AD1265</f>
        <v>43434</v>
      </c>
      <c r="N80" s="16">
        <f>'[1]convenios - dot. orç.'!AE1265</f>
        <v>41243</v>
      </c>
      <c r="O80" s="17" t="str">
        <f>'[1]convenios - dot. orç.'!AG1265</f>
        <v>93.10.08.244.3023.4308.3.3.50.39.00.0X - PROTEÇÃO SOCIAL ESPECIAL À POPULAÇÃO EM SITUAÇÃO DE RUA</v>
      </c>
      <c r="P80" s="18">
        <f>'[1]convenios - dot. orç.'!AH1265</f>
        <v>92621.79</v>
      </c>
      <c r="Q80" s="19"/>
      <c r="R80" s="19"/>
      <c r="S80" s="19"/>
      <c r="T80" s="19"/>
      <c r="U80" s="19"/>
      <c r="V80" s="19"/>
    </row>
    <row r="81" spans="1:22" ht="49.5">
      <c r="A81" s="13" t="str">
        <f>'[1]convenios - dot. orç.'!A1204</f>
        <v>edital 081/2018 doc 17/02/2018</v>
      </c>
      <c r="B81" s="13" t="str">
        <f>'[1]convenios - dot. orç.'!B1204</f>
        <v>6024.2018-0000135-2</v>
      </c>
      <c r="C81" s="13" t="str">
        <f>'[1]convenios - dot. orç.'!C1204</f>
        <v xml:space="preserve"> </v>
      </c>
      <c r="D81" s="13" t="str">
        <f>'[1]convenios - dot. orç.'!D1204</f>
        <v>MO</v>
      </c>
      <c r="E81" s="13" t="str">
        <f>'[1]convenios - dot. orç.'!G1204</f>
        <v>176/SMADS/2018</v>
      </c>
      <c r="F81" s="13" t="str">
        <f>'[1]convenios - dot. orç.'!K1204</f>
        <v>APOIO - ASSOCIAÇÃO DE AUXÍLIO MÚTUO DA REGIÃO LESTE</v>
      </c>
      <c r="G81" s="14" t="str">
        <f>'[1]convenios - dot. orç.'!L1204</f>
        <v>74.087.081/0001-45</v>
      </c>
      <c r="H81" s="15" t="str">
        <f>H80</f>
        <v>Gutemberg Sousa da Silva</v>
      </c>
      <c r="I81" s="13" t="str">
        <f>'[1]convenios - dot. orç.'!M1204</f>
        <v>CENTRO DE ACOLHIDA PARA ADULTOS I POR 16 HORAS</v>
      </c>
      <c r="J81" s="13" t="str">
        <f>'[1]convenios - dot. orç.'!N1204</f>
        <v>C.A ALCÂNTARA</v>
      </c>
      <c r="K81" s="14">
        <f>'[1]convenios - dot. orç.'!Y1204</f>
        <v>80</v>
      </c>
      <c r="L81" s="16">
        <f>'[1]convenios - dot. orç.'!AC1204</f>
        <v>43221</v>
      </c>
      <c r="M81" s="16">
        <f>'[1]convenios - dot. orç.'!AD1204</f>
        <v>45046</v>
      </c>
      <c r="N81" s="16">
        <f>'[1]convenios - dot. orç.'!AE1204</f>
        <v>43231</v>
      </c>
      <c r="O81" s="17" t="str">
        <f>'[1]convenios - dot. orç.'!AG1204</f>
        <v>93.10.08.244.3023.4308.3.3.50.39.00.0X - PROTEÇÃO SOCIAL ESPECIAL À POPULAÇÃO EM SITUAÇÃO DE RUA</v>
      </c>
      <c r="P81" s="18">
        <f>'[1]convenios - dot. orç.'!AH1204</f>
        <v>72913.02</v>
      </c>
      <c r="Q81" s="19"/>
      <c r="R81" s="19"/>
      <c r="S81" s="19"/>
      <c r="T81" s="19"/>
      <c r="U81" s="19"/>
      <c r="V81" s="19"/>
    </row>
    <row r="82" spans="1:22" ht="66">
      <c r="A82" s="13" t="str">
        <f>'[1]convenios - dot. orç.'!A942</f>
        <v>edital 043/2018 doc 24/01/2018</v>
      </c>
      <c r="B82" s="13" t="str">
        <f>'[1]convenios - dot. orç.'!B942</f>
        <v xml:space="preserve">6024.2018.0000148-4   </v>
      </c>
      <c r="C82" s="13" t="str">
        <f>'[1]convenios - dot. orç.'!C942</f>
        <v xml:space="preserve">anterior 2012.0.174.015.7 </v>
      </c>
      <c r="D82" s="13" t="str">
        <f>'[1]convenios - dot. orç.'!D942</f>
        <v>SM</v>
      </c>
      <c r="E82" s="13" t="str">
        <f>'[1]convenios - dot. orç.'!G942</f>
        <v>554/SMADS/2018</v>
      </c>
      <c r="F82" s="13" t="str">
        <f>'[1]convenios - dot. orç.'!K942</f>
        <v>APOIO - ASSOCIAÇÃO DE AUXÍLIO MÚTUO DA REGIÃO LESTE</v>
      </c>
      <c r="G82" s="14" t="str">
        <f>'[1]convenios - dot. orç.'!L942</f>
        <v>74.087.081/0001-45</v>
      </c>
      <c r="H82" s="15" t="str">
        <f t="shared" si="2"/>
        <v>Gutemberg Sousa da Silva</v>
      </c>
      <c r="I82" s="13" t="str">
        <f>'[1]convenios - dot. orç.'!M942</f>
        <v>SERVIÇO DE ACOLHIMENTO INSTITUCIONAL PARA CRIANÇAS E ADOLESCENTES</v>
      </c>
      <c r="J82" s="13" t="str">
        <f>'[1]convenios - dot. orç.'!N942</f>
        <v>SAICA SÃO MATEUS V</v>
      </c>
      <c r="K82" s="14">
        <f>'[1]convenios - dot. orç.'!Y942</f>
        <v>20</v>
      </c>
      <c r="L82" s="16">
        <f>'[1]convenios - dot. orç.'!AC942</f>
        <v>43401</v>
      </c>
      <c r="M82" s="16">
        <f>'[1]convenios - dot. orç.'!AD942</f>
        <v>45226</v>
      </c>
      <c r="N82" s="16">
        <f>'[1]convenios - dot. orç.'!AE942</f>
        <v>43416</v>
      </c>
      <c r="O82" s="17" t="str">
        <f>'[1]convenios - dot. orç.'!AG942</f>
        <v>93.10.08.243.3013.6221.3.3.50.39.00.0X - PROTEÇÃO SOCIAL ESPECIAL A CRIANÇAS,  ADOLESCENTES E JOVENS EM RISCO SOCIAL</v>
      </c>
      <c r="P82" s="18">
        <f>'[1]convenios - dot. orç.'!AH942</f>
        <v>70304.509999999995</v>
      </c>
      <c r="Q82" s="19"/>
      <c r="R82" s="19"/>
      <c r="S82" s="19"/>
      <c r="T82" s="19"/>
      <c r="U82" s="19"/>
      <c r="V82" s="19"/>
    </row>
    <row r="83" spans="1:22" ht="74.25">
      <c r="A83" s="13" t="str">
        <f>'[1]convenios - dot. orç.'!A1158</f>
        <v xml:space="preserve"> edital 264/2018 doc 25/05/2018, retificado em 09/06/2018</v>
      </c>
      <c r="B83" s="13" t="str">
        <f>'[1]convenios - dot. orç.'!B1158</f>
        <v>6024.2018/0003276-2</v>
      </c>
      <c r="C83" s="13">
        <f>'[1]convenios - dot. orç.'!C1158</f>
        <v>0</v>
      </c>
      <c r="D83" s="13" t="str">
        <f>'[1]convenios - dot. orç.'!D1158</f>
        <v>JT</v>
      </c>
      <c r="E83" s="13" t="str">
        <f>'[1]convenios - dot. orç.'!G1158</f>
        <v>450/SMADS/2018</v>
      </c>
      <c r="F83" s="13" t="str">
        <f>'[1]convenios - dot. orç.'!K1158</f>
        <v>APOIO - ASSOCIAÇÃO DE AUXÍLIO MÚTUO DA REGIÃO LESTE</v>
      </c>
      <c r="G83" s="14" t="str">
        <f>'[1]convenios - dot. orç.'!L1158</f>
        <v>74.087.081/0001/45</v>
      </c>
      <c r="H83" s="15" t="str">
        <f t="shared" si="2"/>
        <v>Gutemberg Sousa da Silva</v>
      </c>
      <c r="I83" s="13" t="str">
        <f>'[1]convenios - dot. orç.'!M1158</f>
        <v>NÚCLEO DE PROTEÇÃO JURÍDICO SOCIAL E APOIO PSICOLÓGICO - NPJ</v>
      </c>
      <c r="J83" s="13" t="str">
        <f>'[1]convenios - dot. orç.'!N1158</f>
        <v>NPJ JAÇANÃ / TREMEMBÉ</v>
      </c>
      <c r="K83" s="14">
        <f>'[1]convenios - dot. orç.'!Y1158</f>
        <v>120</v>
      </c>
      <c r="L83" s="16">
        <f>'[1]convenios - dot. orç.'!AC1158</f>
        <v>43344</v>
      </c>
      <c r="M83" s="16">
        <f>'[1]convenios - dot. orç.'!AD1158</f>
        <v>45169</v>
      </c>
      <c r="N83" s="16">
        <f>'[1]convenios - dot. orç.'!AE1158</f>
        <v>43354</v>
      </c>
      <c r="O83" s="17" t="str">
        <f>'[1]convenios - dot. orç.'!AG1158</f>
        <v>93.10.08.244.3023.4397.3.3.50.39.00.0X - MANUTENÇÃO E OPERAÇÃO DE CENTRO DE REFERÊNCIA ESPECIALIZADO DA ASSISTÊNCIA SOCIAL - CREAS</v>
      </c>
      <c r="P83" s="18">
        <f>'[1]convenios - dot. orç.'!AH1158</f>
        <v>35573.379999999997</v>
      </c>
      <c r="Q83" s="19"/>
      <c r="R83" s="19"/>
      <c r="S83" s="19"/>
      <c r="T83" s="19"/>
      <c r="U83" s="19"/>
      <c r="V83" s="19"/>
    </row>
    <row r="84" spans="1:22" ht="202.5">
      <c r="A84" s="13" t="str">
        <f>'[1]convenios - dot. orç.'!A1297</f>
        <v>100/2014 doc 23/07/2014</v>
      </c>
      <c r="B84" s="13" t="str">
        <f>'[1]convenios - dot. orç.'!B1297</f>
        <v>2014.0.194.908.4</v>
      </c>
      <c r="C84" s="13" t="str">
        <f>'[1]convenios - dot. orç.'!C1297</f>
        <v>23/10/18 DESPACHO AUTORIZATÓRIO - ADITAMENTO DE REDUÇÃO DO VALOR DE 13.086,15, REF CONCESSIONARIAS, TOTALIZANDO REPASSE DE 129.343,95</v>
      </c>
      <c r="D84" s="13" t="str">
        <f>'[1]convenios - dot. orç.'!D1297</f>
        <v>SÉ</v>
      </c>
      <c r="E84" s="13" t="str">
        <f>'[1]convenios - dot. orç.'!G1297</f>
        <v>131/SMADS/2014</v>
      </c>
      <c r="F84" s="13" t="str">
        <f>'[1]convenios - dot. orç.'!K1297</f>
        <v>APOIO - ASSOCIAÇÃO DE AUXÍLIO MÚTUO DA REGIÃO LESTE</v>
      </c>
      <c r="G84" s="14" t="str">
        <f>'[1]convenios - dot. orç.'!L1297</f>
        <v>74.087.081/0001-45</v>
      </c>
      <c r="H84" s="15" t="str">
        <f t="shared" si="2"/>
        <v>Gutemberg Sousa da Silva</v>
      </c>
      <c r="I84" s="13" t="str">
        <f>'[1]convenios - dot. orç.'!M1297</f>
        <v>PROJETO ESPECIAL AUTONOMIA EM FOCO</v>
      </c>
      <c r="J84" s="13" t="str">
        <f>'[1]convenios - dot. orç.'!N1297</f>
        <v>AUTONOMIA EM FOCO I</v>
      </c>
      <c r="K84" s="23">
        <f>'[1]convenios - dot. orç.'!Y1297</f>
        <v>150</v>
      </c>
      <c r="L84" s="16">
        <f>'[1]convenios - dot. orç.'!AC1297</f>
        <v>41887</v>
      </c>
      <c r="M84" s="16">
        <f>'[1]convenios - dot. orç.'!AD1297</f>
        <v>43712</v>
      </c>
      <c r="N84" s="16">
        <f>'[1]convenios - dot. orç.'!AE1297</f>
        <v>41887</v>
      </c>
      <c r="O84" s="17" t="str">
        <f>'[1]convenios - dot. orç.'!AG1297</f>
        <v>93.10.08.244.3023.4308.3.3.50.39.00.0X - PROTEÇÃO SOCIAL ESPECIAL À POPULAÇÃO EM SITUAÇÃO DE RUA</v>
      </c>
      <c r="P84" s="18">
        <f>'[1]convenios - dot. orç.'!AH1297</f>
        <v>129343.95</v>
      </c>
      <c r="Q84" s="19"/>
      <c r="R84" s="19"/>
      <c r="S84" s="19"/>
      <c r="T84" s="19"/>
      <c r="U84" s="19"/>
      <c r="V84" s="19"/>
    </row>
    <row r="85" spans="1:22" ht="67.5">
      <c r="A85" s="13" t="str">
        <f>'[1]convenios - dot. orç.'!A1290</f>
        <v>016/2014 doc 31/01/2014, republicado em 04/02/2014</v>
      </c>
      <c r="B85" s="13" t="str">
        <f>'[1]convenios - dot. orç.'!B1290</f>
        <v>2014.0.003.004.4</v>
      </c>
      <c r="C85" s="13" t="str">
        <f>'[1]convenios - dot. orç.'!C1290</f>
        <v>adaptação doc 14/08/2018 // edital 6024.2018/0010435-6</v>
      </c>
      <c r="D85" s="14" t="str">
        <f>'[1]convenios - dot. orç.'!D1290</f>
        <v>SÉ</v>
      </c>
      <c r="E85" s="13" t="str">
        <f>'[1]convenios - dot. orç.'!G1290</f>
        <v>063/SMADS/2014</v>
      </c>
      <c r="F85" s="13" t="str">
        <f>'[1]convenios - dot. orç.'!K1290</f>
        <v>APOIO - ASSOCIAÇÃO DE AUXÍLIO MÚTUO DA REGIÃO LESTE</v>
      </c>
      <c r="G85" s="14" t="str">
        <f>'[1]convenios - dot. orç.'!L1290</f>
        <v>74.087.081/0001-45</v>
      </c>
      <c r="H85" s="15" t="str">
        <f t="shared" si="2"/>
        <v>Gutemberg Sousa da Silva</v>
      </c>
      <c r="I85" s="13" t="str">
        <f>'[1]convenios - dot. orç.'!M1290</f>
        <v>CENTRO DE ACOLHIDA ÀS PESSOAS EM SITUAÇÃO DE RUA. MODALIDADE CENTRO DE ACOLHIDA ESPECIAL PARA IDOSOS</v>
      </c>
      <c r="J85" s="13" t="str">
        <f>'[1]convenios - dot. orç.'!N1290</f>
        <v>ACONCHEGO</v>
      </c>
      <c r="K85" s="14">
        <f>'[1]convenios - dot. orç.'!Y1290</f>
        <v>60</v>
      </c>
      <c r="L85" s="16">
        <f>'[1]convenios - dot. orç.'!AC1290</f>
        <v>41727</v>
      </c>
      <c r="M85" s="16">
        <f>'[1]convenios - dot. orç.'!AD1290</f>
        <v>43552</v>
      </c>
      <c r="N85" s="16">
        <f>'[1]convenios - dot. orç.'!AE1290</f>
        <v>41726</v>
      </c>
      <c r="O85" s="17" t="str">
        <f>'[1]convenios - dot. orç.'!AG1290</f>
        <v>93.10.08.244.3023.4308.3.3.50.39.00.0X - PROTEÇÃO SOCIAL ESPECIAL À POPULAÇÃO EM SITUAÇÃO DE RUA</v>
      </c>
      <c r="P85" s="18">
        <f>'[1]convenios - dot. orç.'!AH1290</f>
        <v>63658.69</v>
      </c>
      <c r="Q85" s="19"/>
      <c r="R85" s="19"/>
      <c r="S85" s="19"/>
      <c r="T85" s="19"/>
      <c r="U85" s="19"/>
      <c r="V85" s="19"/>
    </row>
    <row r="86" spans="1:22" ht="49.5">
      <c r="A86" s="13" t="str">
        <f>'[1]convenios - dot. orç.'!A1289</f>
        <v>005/2014 DOC 11/01/2014</v>
      </c>
      <c r="B86" s="13" t="str">
        <f>'[1]convenios - dot. orç.'!B1289</f>
        <v>2013.0.374.756.8</v>
      </c>
      <c r="C86" s="13" t="str">
        <f>'[1]convenios - dot. orç.'!C1289</f>
        <v>adaptação doc 14/08/2018</v>
      </c>
      <c r="D86" s="14" t="str">
        <f>'[1]convenios - dot. orç.'!D1289</f>
        <v>SÉ</v>
      </c>
      <c r="E86" s="13" t="str">
        <f>'[1]convenios - dot. orç.'!G1289</f>
        <v>060/SMADS/2014</v>
      </c>
      <c r="F86" s="13" t="str">
        <f>'[1]convenios - dot. orç.'!K1289</f>
        <v>APOIO - ASSOCIAÇÃO DE AUXÍLIO MÚTUO DA REGIÃO LESTE</v>
      </c>
      <c r="G86" s="14" t="str">
        <f>'[1]convenios - dot. orç.'!L1289</f>
        <v>74.087.081/0001-45</v>
      </c>
      <c r="H86" s="15" t="str">
        <f>H85</f>
        <v>Gutemberg Sousa da Silva</v>
      </c>
      <c r="I86" s="13" t="str">
        <f>'[1]convenios - dot. orç.'!M1289</f>
        <v>CENTRO DE ACOLHIDA PARA ADULTOS II POR 24 HORAS, COM LAVANDERIA E RESTAURANTE</v>
      </c>
      <c r="J86" s="13" t="str">
        <f>'[1]convenios - dot. orç.'!N1289</f>
        <v>OFICINA BORACEA</v>
      </c>
      <c r="K86" s="14">
        <f>'[1]convenios - dot. orç.'!Y1289</f>
        <v>640</v>
      </c>
      <c r="L86" s="16">
        <f>'[1]convenios - dot. orç.'!AC1289</f>
        <v>41727</v>
      </c>
      <c r="M86" s="16">
        <f>'[1]convenios - dot. orç.'!AD1289</f>
        <v>43552</v>
      </c>
      <c r="N86" s="16">
        <f>'[1]convenios - dot. orç.'!AE1289</f>
        <v>41726</v>
      </c>
      <c r="O86" s="17" t="str">
        <f>'[1]convenios - dot. orç.'!AG1289</f>
        <v>93.10.08.244.3023.4308.3.3.50.39.00.0X - PROTEÇÃO SOCIAL ESPECIAL À POPULAÇÃO EM SITUAÇÃO DE RUA</v>
      </c>
      <c r="P86" s="18">
        <f>'[1]convenios - dot. orç.'!AH1289</f>
        <v>521268.91</v>
      </c>
      <c r="Q86" s="19"/>
      <c r="R86" s="19"/>
      <c r="S86" s="19"/>
      <c r="T86" s="19"/>
      <c r="U86" s="19"/>
      <c r="V86" s="19"/>
    </row>
    <row r="87" spans="1:22" ht="49.5">
      <c r="A87" s="13" t="str">
        <f>'[1]convenios - dot. orç.'!A1195</f>
        <v>207/2014 doc 06/01/2015</v>
      </c>
      <c r="B87" s="13" t="str">
        <f>'[1]convenios - dot. orç.'!B1195</f>
        <v>2014.0.320.558.9</v>
      </c>
      <c r="C87" s="13" t="str">
        <f>'[1]convenios - dot. orç.'!C1195</f>
        <v>ADAPTADO DOC 17/02/2018</v>
      </c>
      <c r="D87" s="14" t="str">
        <f>'[1]convenios - dot. orç.'!D1195</f>
        <v>MO</v>
      </c>
      <c r="E87" s="13" t="str">
        <f>'[1]convenios - dot. orç.'!G1195</f>
        <v>022/SMADS/2015</v>
      </c>
      <c r="F87" s="13" t="str">
        <f>'[1]convenios - dot. orç.'!K1195</f>
        <v>APOIO - ASSOCIAÇÃO DE AUXÍLIO MÚTUO DA REGIÃO LESTE</v>
      </c>
      <c r="G87" s="14" t="str">
        <f>'[1]convenios - dot. orç.'!L1195</f>
        <v>74.087.081/0001-45</v>
      </c>
      <c r="H87" s="15" t="str">
        <f t="shared" si="2"/>
        <v>Gutemberg Sousa da Silva</v>
      </c>
      <c r="I87" s="13" t="str">
        <f>'[1]convenios - dot. orç.'!M1195</f>
        <v>REPÚBLICA PARA ADULTOS</v>
      </c>
      <c r="J87" s="13" t="str">
        <f>'[1]convenios - dot. orç.'!N1195</f>
        <v>CASA 1; CASA 2; CASA 3; CASA 4</v>
      </c>
      <c r="K87" s="14">
        <f>'[1]convenios - dot. orç.'!Y1195</f>
        <v>60</v>
      </c>
      <c r="L87" s="16">
        <f>'[1]convenios - dot. orç.'!AC1195</f>
        <v>42109</v>
      </c>
      <c r="M87" s="16">
        <f>'[1]convenios - dot. orç.'!AD1195</f>
        <v>43935</v>
      </c>
      <c r="N87" s="16">
        <f>'[1]convenios - dot. orç.'!AE1195</f>
        <v>42109</v>
      </c>
      <c r="O87" s="17" t="str">
        <f>'[1]convenios - dot. orç.'!AG1195</f>
        <v>93.10.08.244.3023.4308.3.3.50.39.00.0X - PROTEÇÃO SOCIAL ESPECIAL À POPULAÇÃO EM SITUAÇÃO DE RUA</v>
      </c>
      <c r="P87" s="18">
        <f>'[1]convenios - dot. orç.'!AH1195</f>
        <v>15427.47</v>
      </c>
      <c r="Q87" s="19"/>
      <c r="R87" s="19"/>
      <c r="S87" s="19"/>
      <c r="T87" s="19"/>
      <c r="U87" s="19"/>
      <c r="V87" s="19"/>
    </row>
    <row r="88" spans="1:22" ht="49.5">
      <c r="A88" s="13" t="str">
        <f>'[1]convenios - dot. orç.'!A1186</f>
        <v>009/2015 doc 27/01/2015</v>
      </c>
      <c r="B88" s="13" t="str">
        <f>'[1]convenios - dot. orç.'!B1186</f>
        <v>2014.0.356.106.7</v>
      </c>
      <c r="C88" s="13" t="str">
        <f>'[1]convenios - dot. orç.'!C1186</f>
        <v>adaptado doc 23/02/2018</v>
      </c>
      <c r="D88" s="14" t="str">
        <f>'[1]convenios - dot. orç.'!D1186</f>
        <v>MP</v>
      </c>
      <c r="E88" s="13" t="str">
        <f>'[1]convenios - dot. orç.'!G1186</f>
        <v>120/SMADS/2015</v>
      </c>
      <c r="F88" s="13" t="str">
        <f>'[1]convenios - dot. orç.'!K1186</f>
        <v>APOIO - ASSOCIAÇÃO DE AUXÍLIO MÚTUO DA REGIÃO LESTE</v>
      </c>
      <c r="G88" s="14" t="str">
        <f>'[1]convenios - dot. orç.'!L1186</f>
        <v>74.087.081/0001-45</v>
      </c>
      <c r="H88" s="15" t="str">
        <f t="shared" si="2"/>
        <v>Gutemberg Sousa da Silva</v>
      </c>
      <c r="I88" s="13" t="str">
        <f>'[1]convenios - dot. orç.'!M1186</f>
        <v>CENTRO DE ACOLHIDA ESPECIAL PARA MULHERES</v>
      </c>
      <c r="J88" s="13" t="str">
        <f>'[1]convenios - dot. orç.'!N1186</f>
        <v>CAE PARA MULHERES ESPERANÇA</v>
      </c>
      <c r="K88" s="14">
        <f>'[1]convenios - dot. orç.'!Y1186</f>
        <v>50</v>
      </c>
      <c r="L88" s="16">
        <f>'[1]convenios - dot. orç.'!AC1186</f>
        <v>42186</v>
      </c>
      <c r="M88" s="16">
        <f>'[1]convenios - dot. orç.'!AD1186</f>
        <v>44012</v>
      </c>
      <c r="N88" s="16">
        <f>'[1]convenios - dot. orç.'!AE1186</f>
        <v>42186</v>
      </c>
      <c r="O88" s="17" t="str">
        <f>'[1]convenios - dot. orç.'!AG1186</f>
        <v>93.10.08.244.3023.4308.3.3.50.39.00.0X - PROTEÇÃO SOCIAL ESPECIAL À POPULAÇÃO EM SITUAÇÃO DE RUA</v>
      </c>
      <c r="P88" s="18">
        <f>'[1]convenios - dot. orç.'!AH1186</f>
        <v>83770.850000000006</v>
      </c>
      <c r="Q88" s="19"/>
      <c r="R88" s="19"/>
      <c r="S88" s="19"/>
      <c r="T88" s="19"/>
      <c r="U88" s="19"/>
      <c r="V88" s="19"/>
    </row>
    <row r="89" spans="1:22" ht="74.25">
      <c r="A89" s="13" t="str">
        <f>'[1]convenios - dot. orç.'!A1150</f>
        <v>106/2015 DOC 15/04/2015</v>
      </c>
      <c r="B89" s="13" t="str">
        <f>'[1]convenios - dot. orç.'!B1150</f>
        <v>2015.0.075.706.0</v>
      </c>
      <c r="C89" s="13" t="str">
        <f>'[1]convenios - dot. orç.'!C1150</f>
        <v>ADAPTADO DOC 01/05/2018</v>
      </c>
      <c r="D89" s="14" t="str">
        <f>'[1]convenios - dot. orç.'!D1150</f>
        <v>EM</v>
      </c>
      <c r="E89" s="13" t="str">
        <f>'[1]convenios - dot. orç.'!G1150</f>
        <v>170/SMADS/2015</v>
      </c>
      <c r="F89" s="13" t="str">
        <f>'[1]convenios - dot. orç.'!K1150</f>
        <v>APOIO - ASSOCIAÇÃO DE AUXÍLIO MÚTUO DA REGIÃO LESTE</v>
      </c>
      <c r="G89" s="14" t="str">
        <f>'[1]convenios - dot. orç.'!L1150</f>
        <v>74.087.081/0001/45</v>
      </c>
      <c r="H89" s="15" t="str">
        <f t="shared" si="2"/>
        <v>Gutemberg Sousa da Silva</v>
      </c>
      <c r="I89" s="13" t="str">
        <f>'[1]convenios - dot. orç.'!M1150</f>
        <v>NÚCLEO DE PROTEÇÃO JURÍDICO SOCIAL E APOIO PSICOLÓGICO - NPJ</v>
      </c>
      <c r="J89" s="13" t="str">
        <f>'[1]convenios - dot. orç.'!N1150</f>
        <v>NPJ ERMELINO MATARAZZO</v>
      </c>
      <c r="K89" s="14">
        <f>'[1]convenios - dot. orç.'!Y1150</f>
        <v>120</v>
      </c>
      <c r="L89" s="16">
        <f>'[1]convenios - dot. orç.'!AC1150</f>
        <v>42205</v>
      </c>
      <c r="M89" s="16">
        <f>'[1]convenios - dot. orç.'!AD1150</f>
        <v>44031</v>
      </c>
      <c r="N89" s="16">
        <f>'[1]convenios - dot. orç.'!AE1150</f>
        <v>42205</v>
      </c>
      <c r="O89" s="17" t="str">
        <f>'[1]convenios - dot. orç.'!AG1150</f>
        <v>93.10.08.244.3023.4397.3.3.50.39.00.0X - MANUTENÇÃO E OPERAÇÃO DE CENTRO DE REFERÊNCIA ESPECIALIZADO DA ASSISTÊNCIA SOCIAL - CREAS</v>
      </c>
      <c r="P89" s="18">
        <f>'[1]convenios - dot. orç.'!AH1150</f>
        <v>27875.18</v>
      </c>
      <c r="Q89" s="19"/>
      <c r="R89" s="19"/>
      <c r="S89" s="19"/>
      <c r="T89" s="19"/>
      <c r="U89" s="19"/>
      <c r="V89" s="19"/>
    </row>
    <row r="90" spans="1:22" ht="56.25">
      <c r="A90" s="13" t="str">
        <f>'[1]convenios - dot. orç.'!A1190</f>
        <v>070/2015 DOC 25/03/2015</v>
      </c>
      <c r="B90" s="13" t="str">
        <f>'[1]convenios - dot. orç.'!B1190</f>
        <v>2015.0.033.395.2</v>
      </c>
      <c r="C90" s="13" t="str">
        <f>'[1]convenios - dot. orç.'!C1190</f>
        <v>ADAPTADO DOC 01/02/2018</v>
      </c>
      <c r="D90" s="14" t="str">
        <f>'[1]convenios - dot. orç.'!D1190</f>
        <v>VP</v>
      </c>
      <c r="E90" s="13" t="str">
        <f>'[1]convenios - dot. orç.'!G1190</f>
        <v>185/SMADS/2015</v>
      </c>
      <c r="F90" s="13" t="str">
        <f>'[1]convenios - dot. orç.'!K1190</f>
        <v>APOIO - ASSOCIAÇÃO DE AUXÍLIO MÚTUO DA REGIÃO LESTE</v>
      </c>
      <c r="G90" s="14" t="str">
        <f>'[1]convenios - dot. orç.'!L1190</f>
        <v>74.087.081/0001-45</v>
      </c>
      <c r="H90" s="15" t="str">
        <f t="shared" si="2"/>
        <v>Gutemberg Sousa da Silva</v>
      </c>
      <c r="I90" s="13" t="str">
        <f>'[1]convenios - dot. orç.'!M1190</f>
        <v>CENTRO DE ACOLHIDA PARA PESSOAS EM SITUAÇÃO DE RUA - MODALIDADE CENTRO DE ACOLHIDA ESPECIAL PARA MULHERES</v>
      </c>
      <c r="J90" s="13" t="str">
        <f>'[1]convenios - dot. orç.'!N1190</f>
        <v>CAE NOVA ESPERANÇA</v>
      </c>
      <c r="K90" s="14">
        <f>'[1]convenios - dot. orç.'!Y1190</f>
        <v>100</v>
      </c>
      <c r="L90" s="16">
        <f>'[1]convenios - dot. orç.'!AC1190</f>
        <v>42261</v>
      </c>
      <c r="M90" s="16">
        <f>'[1]convenios - dot. orç.'!AD1190</f>
        <v>44087</v>
      </c>
      <c r="N90" s="16">
        <f>'[1]convenios - dot. orç.'!AE1190</f>
        <v>42249</v>
      </c>
      <c r="O90" s="17" t="str">
        <f>'[1]convenios - dot. orç.'!AG1190</f>
        <v>93.10.08.244.3023.4308.3.3.50.39.00.0X - PROTEÇÃO SOCIAL ESPECIAL À POPULAÇÃO EM SITUAÇÃO DE RUA</v>
      </c>
      <c r="P90" s="18">
        <f>'[1]convenios - dot. orç.'!AH1190</f>
        <v>138620.09</v>
      </c>
      <c r="Q90" s="19"/>
      <c r="R90" s="19"/>
      <c r="S90" s="19"/>
      <c r="T90" s="19"/>
      <c r="U90" s="19"/>
      <c r="V90" s="19"/>
    </row>
    <row r="91" spans="1:22" ht="49.5">
      <c r="A91" s="13" t="str">
        <f>'[1]convenios - dot. orç.'!A1217</f>
        <v>337/2015 DOC 25/11/2015</v>
      </c>
      <c r="B91" s="13" t="str">
        <f>'[1]convenios - dot. orç.'!B1217</f>
        <v>2015.0.303.030.6</v>
      </c>
      <c r="C91" s="13" t="str">
        <f>'[1]convenios - dot. orç.'!C1217</f>
        <v>ADAPTADO DOC 24/03/2018</v>
      </c>
      <c r="D91" s="14" t="str">
        <f>'[1]convenios - dot. orç.'!D1217</f>
        <v>SÉ</v>
      </c>
      <c r="E91" s="13" t="str">
        <f>'[1]convenios - dot. orç.'!G1217</f>
        <v>013/SMADS/2016</v>
      </c>
      <c r="F91" s="13" t="str">
        <f>'[1]convenios - dot. orç.'!K1217</f>
        <v>APOIO - ASSOCIAÇÃO DE AUXÍLIO MÚTUO DA REGIÃO LESTE</v>
      </c>
      <c r="G91" s="13" t="str">
        <f>'[1]convenios - dot. orç.'!L1217</f>
        <v>74.087.081/0001-45</v>
      </c>
      <c r="H91" s="15" t="str">
        <f t="shared" si="2"/>
        <v>Gutemberg Sousa da Silva</v>
      </c>
      <c r="I91" s="13" t="str">
        <f>'[1]convenios - dot. orç.'!M1217</f>
        <v>NÚCLEO DE CONVIVÊNCIA PARA ADULTOS EM SITUAÇÃO DE RUA</v>
      </c>
      <c r="J91" s="13">
        <f>'[1]convenios - dot. orç.'!N1217</f>
        <v>0</v>
      </c>
      <c r="K91" s="14">
        <f>'[1]convenios - dot. orç.'!Y1217</f>
        <v>450</v>
      </c>
      <c r="L91" s="16">
        <f>'[1]convenios - dot. orç.'!AC1217</f>
        <v>42401</v>
      </c>
      <c r="M91" s="16">
        <f>'[1]convenios - dot. orç.'!AD1217</f>
        <v>44227</v>
      </c>
      <c r="N91" s="16">
        <f>'[1]convenios - dot. orç.'!AE1217</f>
        <v>42399</v>
      </c>
      <c r="O91" s="17" t="str">
        <f>'[1]convenios - dot. orç.'!AG1217</f>
        <v>93.10.08.244.3023.4308.3.3.50.39.00.0X - PROTEÇÃO SOCIAL ESPECIAL À POPULAÇÃO EM SITUAÇÃO DE RUA</v>
      </c>
      <c r="P91" s="18">
        <f>'[1]convenios - dot. orç.'!AH1217</f>
        <v>229944.98</v>
      </c>
      <c r="Q91" s="19"/>
      <c r="R91" s="19"/>
      <c r="S91" s="19"/>
      <c r="T91" s="19"/>
      <c r="U91" s="19"/>
      <c r="V91" s="19"/>
    </row>
    <row r="92" spans="1:22" ht="146.25">
      <c r="A92" s="13" t="str">
        <f>'[1]convenios - dot. orç.'!A249</f>
        <v>037/2016 doc 13/02/2016</v>
      </c>
      <c r="B92" s="13" t="str">
        <f>'[1]convenios - dot. orç.'!B249</f>
        <v>2016.0.003.112.5</v>
      </c>
      <c r="C92" s="13" t="str">
        <f>'[1]convenios - dot. orç.'!C249</f>
        <v>ADAPTADO DOC 02/02/2018 para retificação do número do processo, REPUBLICADO POR INCORREÇÕES DOC 16/08/2018</v>
      </c>
      <c r="D92" s="14" t="str">
        <f>'[1]convenios - dot. orç.'!D249</f>
        <v>JT</v>
      </c>
      <c r="E92" s="13" t="str">
        <f>'[1]convenios - dot. orç.'!G249</f>
        <v>131/SMADS/2016</v>
      </c>
      <c r="F92" s="13" t="str">
        <f>'[1]convenios - dot. orç.'!K249</f>
        <v>APOIO - ASSOCIAÇÃO DE AUXÍLIO MÚTUO DA REGIÃO LESTE</v>
      </c>
      <c r="G92" s="13" t="str">
        <f>'[1]convenios - dot. orç.'!L249</f>
        <v>74.087.081/0001-45</v>
      </c>
      <c r="H92" s="15" t="str">
        <f t="shared" si="2"/>
        <v>Gutemberg Sousa da Silva</v>
      </c>
      <c r="I92" s="13" t="str">
        <f>'[1]convenios - dot. orç.'!M249</f>
        <v>SCFV - Serviço de convivência e Fortalecimento de Vínculos - MODALIDADE CENTRO DE CONVIVÊNCIA INTERGERACIONAL - CCINTER</v>
      </c>
      <c r="J92" s="13" t="str">
        <f>'[1]convenios - dot. orç.'!N249</f>
        <v>CENTRO DE CONVIVÊNCIA INTERGERACIONAL VILA NILO</v>
      </c>
      <c r="K92" s="14">
        <f>'[1]convenios - dot. orç.'!Y249</f>
        <v>120</v>
      </c>
      <c r="L92" s="16">
        <f>'[1]convenios - dot. orç.'!AC249</f>
        <v>42583</v>
      </c>
      <c r="M92" s="16">
        <f>'[1]convenios - dot. orç.'!AD249</f>
        <v>44408</v>
      </c>
      <c r="N92" s="16">
        <f>'[1]convenios - dot. orç.'!AE249</f>
        <v>42583</v>
      </c>
      <c r="O92" s="17" t="str">
        <f>'[1]convenios - dot. orç.'!AG249</f>
        <v>93.10.08.243.3013.6206.3.3.50.39.00.0X - MANUTENÇÃO E OPERAÇÃO DE ESPAÇOS INTERGERACIONAIS DE CONVIVÊNCIA E FORTALECIMENTO DE VÍNCULOS</v>
      </c>
      <c r="P92" s="18">
        <f>'[1]convenios - dot. orç.'!AH249</f>
        <v>46681.47</v>
      </c>
      <c r="Q92" s="19"/>
      <c r="R92" s="19"/>
      <c r="S92" s="19"/>
      <c r="T92" s="19"/>
      <c r="U92" s="19"/>
      <c r="V92" s="19"/>
    </row>
    <row r="93" spans="1:22" ht="49.5">
      <c r="A93" s="13" t="str">
        <f>'[1]convenios - dot. orç.'!A1223</f>
        <v>150/2016 DOC 26/08/2016</v>
      </c>
      <c r="B93" s="13" t="str">
        <f>'[1]convenios - dot. orç.'!B1223</f>
        <v>2016.0.190.531.5</v>
      </c>
      <c r="C93" s="13" t="str">
        <f>'[1]convenios - dot. orç.'!C1223</f>
        <v>ADAPTADO DOC 24/03/2018</v>
      </c>
      <c r="D93" s="14" t="str">
        <f>'[1]convenios - dot. orç.'!D1223</f>
        <v>SÉ</v>
      </c>
      <c r="E93" s="13" t="str">
        <f>'[1]convenios - dot. orç.'!G1223</f>
        <v>185/SMADS/2016</v>
      </c>
      <c r="F93" s="13" t="str">
        <f>'[1]convenios - dot. orç.'!K1223</f>
        <v>APOIO - ASSOCIAÇÃO DE AUXÍLIO MÚTUO DA REGIÃO LESTE</v>
      </c>
      <c r="G93" s="13" t="str">
        <f>'[1]convenios - dot. orç.'!L1223</f>
        <v>74.087.081/0001-45</v>
      </c>
      <c r="H93" s="15" t="str">
        <f t="shared" si="2"/>
        <v>Gutemberg Sousa da Silva</v>
      </c>
      <c r="I93" s="13" t="str">
        <f>'[1]convenios - dot. orç.'!M1223</f>
        <v>CENTRO DE ACOLHIDA PARA ADULTOS II POR 24 HORAS</v>
      </c>
      <c r="J93" s="13" t="str">
        <f>'[1]convenios - dot. orç.'!N1223</f>
        <v>CENTRO DE ACOLHIDA NOVA VIDA</v>
      </c>
      <c r="K93" s="14">
        <f>'[1]convenios - dot. orç.'!Y1223</f>
        <v>200</v>
      </c>
      <c r="L93" s="16">
        <f>'[1]convenios - dot. orç.'!AC1223</f>
        <v>42663</v>
      </c>
      <c r="M93" s="16">
        <f>'[1]convenios - dot. orç.'!AD1223</f>
        <v>44488</v>
      </c>
      <c r="N93" s="16">
        <f>'[1]convenios - dot. orç.'!AE1223</f>
        <v>42663</v>
      </c>
      <c r="O93" s="17" t="str">
        <f>'[1]convenios - dot. orç.'!AG1223</f>
        <v>93.10.08.244.3023.4308.3.3.50.39.00.0X - PROTEÇÃO SOCIAL ESPECIAL À POPULAÇÃO EM SITUAÇÃO DE RUA</v>
      </c>
      <c r="P93" s="18">
        <f>'[1]convenios - dot. orç.'!AH1223</f>
        <v>117050.74</v>
      </c>
      <c r="Q93" s="19"/>
      <c r="R93" s="19"/>
      <c r="S93" s="19"/>
      <c r="T93" s="19"/>
      <c r="U93" s="19"/>
      <c r="V93" s="19"/>
    </row>
    <row r="94" spans="1:22" ht="49.5">
      <c r="A94" s="13" t="str">
        <f>'[1]convenios - dot. orç.'!A1230</f>
        <v>Edital 204/2018 doc 28/04/2018, RETIFICADO EM 01/05/2018</v>
      </c>
      <c r="B94" s="13" t="str">
        <f>'[1]convenios - dot. orç.'!B1230</f>
        <v>6024.2018/0002329-1</v>
      </c>
      <c r="C94" s="13">
        <f>'[1]convenios - dot. orç.'!C1230</f>
        <v>0</v>
      </c>
      <c r="D94" s="14" t="str">
        <f>'[1]convenios - dot. orç.'!D1230</f>
        <v>MO</v>
      </c>
      <c r="E94" s="13" t="str">
        <f>'[1]convenios - dot. orç.'!G1230</f>
        <v>424/SMADS/2018</v>
      </c>
      <c r="F94" s="13" t="str">
        <f>'[1]convenios - dot. orç.'!K1230</f>
        <v>APOIO - ASSOCIAÇÃO DE AUXÍLIO MÚTUO DA REGIÃO LESTE</v>
      </c>
      <c r="G94" s="13" t="str">
        <f>'[1]convenios - dot. orç.'!L1230</f>
        <v>74.087.081/0001-45</v>
      </c>
      <c r="H94" s="15" t="str">
        <f t="shared" si="2"/>
        <v>Gutemberg Sousa da Silva</v>
      </c>
      <c r="I94" s="13" t="str">
        <f>'[1]convenios - dot. orç.'!M1230</f>
        <v>CENTRO DE ACOLHIDA PARA ADULTOS II POR 24 HORAS</v>
      </c>
      <c r="J94" s="13" t="str">
        <f>'[1]convenios - dot. orç.'!N1230</f>
        <v>CENTRO TEMPORÁRIO DE ACOLHIMENTO - CTA BRÁS</v>
      </c>
      <c r="K94" s="14">
        <f>'[1]convenios - dot. orç.'!Y1230</f>
        <v>264</v>
      </c>
      <c r="L94" s="16">
        <f>'[1]convenios - dot. orç.'!AC1230</f>
        <v>43344</v>
      </c>
      <c r="M94" s="16">
        <f>'[1]convenios - dot. orç.'!AD1230</f>
        <v>45169</v>
      </c>
      <c r="N94" s="16">
        <f>'[1]convenios - dot. orç.'!AE1230</f>
        <v>43354</v>
      </c>
      <c r="O94" s="17" t="str">
        <f>'[1]convenios - dot. orç.'!AG1230</f>
        <v>93.10.08.244.3023.4308.3.3.50.39.00.0X - PROTEÇÃO SOCIAL ESPECIAL À POPULAÇÃO EM SITUAÇÃO DE RUA</v>
      </c>
      <c r="P94" s="18">
        <f>'[1]convenios - dot. orç.'!AH1230</f>
        <v>181727.59</v>
      </c>
      <c r="Q94" s="19"/>
      <c r="R94" s="19"/>
      <c r="S94" s="19"/>
      <c r="T94" s="19"/>
      <c r="U94" s="19"/>
      <c r="V94" s="19"/>
    </row>
    <row r="95" spans="1:22" ht="49.5">
      <c r="A95" s="13" t="str">
        <f>'[1]convenios - dot. orç.'!A1201</f>
        <v>Edital 184/2018 doc 10/04/2018</v>
      </c>
      <c r="B95" s="13" t="str">
        <f>'[1]convenios - dot. orç.'!B1201</f>
        <v xml:space="preserve">6024.2018/0001902-2 </v>
      </c>
      <c r="C95" s="13" t="str">
        <f>'[1]convenios - dot. orç.'!C1201</f>
        <v>ANTIGO 6024.2018-0003229-0</v>
      </c>
      <c r="D95" s="14" t="str">
        <f>'[1]convenios - dot. orç.'!D1201</f>
        <v>SÉ</v>
      </c>
      <c r="E95" s="13" t="str">
        <f>'[1]convenios - dot. orç.'!G1201</f>
        <v>582/SMADS/2018</v>
      </c>
      <c r="F95" s="13" t="str">
        <f>'[1]convenios - dot. orç.'!K1201</f>
        <v>APOIO - ASSOCIAÇÃO DE AUXÍLIO MÚTUO DA REGIÃO LESTE</v>
      </c>
      <c r="G95" s="13" t="str">
        <f>'[1]convenios - dot. orç.'!L1201</f>
        <v>74.087.081/0001-45</v>
      </c>
      <c r="H95" s="15" t="str">
        <f t="shared" si="2"/>
        <v>Gutemberg Sousa da Silva</v>
      </c>
      <c r="I95" s="13" t="str">
        <f>'[1]convenios - dot. orç.'!M1201</f>
        <v>CENTRO DE ACOLHIDA PARA ADULTOS II POR 24 HORAS</v>
      </c>
      <c r="J95" s="13" t="str">
        <f>'[1]convenios - dot. orç.'!N1201</f>
        <v>CTA RAIO DE LUZ</v>
      </c>
      <c r="K95" s="14">
        <f>'[1]convenios - dot. orç.'!Y1201</f>
        <v>250</v>
      </c>
      <c r="L95" s="16">
        <f>'[1]convenios - dot. orç.'!AC1201</f>
        <v>43429</v>
      </c>
      <c r="M95" s="16">
        <f>'[1]convenios - dot. orç.'!AD1201</f>
        <v>45254</v>
      </c>
      <c r="N95" s="16">
        <f>'[1]convenios - dot. orç.'!AE1201</f>
        <v>0</v>
      </c>
      <c r="O95" s="17" t="str">
        <f>'[1]convenios - dot. orç.'!AG1201</f>
        <v>93.10.08.244.3023.4308.3.3.50.39.00.0X - PROTEÇÃO SOCIAL ESPECIAL À POPULAÇÃO EM SITUAÇÃO DE RUA</v>
      </c>
      <c r="P95" s="18">
        <f>'[1]convenios - dot. orç.'!AH1201</f>
        <v>167720.57999999999</v>
      </c>
      <c r="Q95" s="19"/>
      <c r="R95" s="19"/>
      <c r="S95" s="19"/>
      <c r="T95" s="19"/>
      <c r="U95" s="19"/>
      <c r="V95" s="19"/>
    </row>
    <row r="96" spans="1:22" ht="49.5">
      <c r="A96" s="13" t="str">
        <f>'[1]convenios - dot. orç.'!A1234</f>
        <v>Edital 211/2018 doc 28/04/2018</v>
      </c>
      <c r="B96" s="13" t="str">
        <f>'[1]convenios - dot. orç.'!B1234</f>
        <v>6024.2018/0002798-0</v>
      </c>
      <c r="C96" s="13" t="str">
        <f>'[1]convenios - dot. orç.'!C1234</f>
        <v xml:space="preserve"> </v>
      </c>
      <c r="D96" s="14" t="str">
        <f>'[1]convenios - dot. orç.'!D1234</f>
        <v>G</v>
      </c>
      <c r="E96" s="13" t="str">
        <f>'[1]convenios - dot. orç.'!G1234</f>
        <v>474/SMADS/2018</v>
      </c>
      <c r="F96" s="13" t="str">
        <f>'[1]convenios - dot. orç.'!K1234</f>
        <v>APOIO - ASSOCIAÇÃO DE AUXÍLIO MUTUO DA REGIÃO LESTE</v>
      </c>
      <c r="G96" s="13" t="str">
        <f>'[1]convenios - dot. orç.'!L1234</f>
        <v>74.087.081/0001-45</v>
      </c>
      <c r="H96" s="15" t="str">
        <f t="shared" si="2"/>
        <v>Gutemberg Sousa da Silva</v>
      </c>
      <c r="I96" s="13" t="str">
        <f>'[1]convenios - dot. orç.'!M1234</f>
        <v>CENTRO DE ACOLHIDA PARA ADULTOS II POR 24 HORAS</v>
      </c>
      <c r="J96" s="13" t="str">
        <f>'[1]convenios - dot. orç.'!N1234</f>
        <v>CENTRO TEMPORÁRIO DE ACOLHIMENTO - CTA GUAIANASES</v>
      </c>
      <c r="K96" s="14">
        <f>'[1]convenios - dot. orç.'!Y1234</f>
        <v>170</v>
      </c>
      <c r="L96" s="16">
        <f>'[1]convenios - dot. orç.'!AC1234</f>
        <v>43360</v>
      </c>
      <c r="M96" s="16">
        <f>'[1]convenios - dot. orç.'!AD1234</f>
        <v>45185</v>
      </c>
      <c r="N96" s="16">
        <f>'[1]convenios - dot. orç.'!AE1234</f>
        <v>43357</v>
      </c>
      <c r="O96" s="17" t="str">
        <f>'[1]convenios - dot. orç.'!AG1234</f>
        <v>93.10.08.244.3023.4308.3.3.50.39.00.0X - PROTEÇÃO SOCIAL ESPECIAL À POPULAÇÃO EM SITUAÇÃO DE RUA</v>
      </c>
      <c r="P96" s="18">
        <f>'[1]convenios - dot. orç.'!AH1234</f>
        <v>112848.9</v>
      </c>
      <c r="Q96" s="19"/>
      <c r="R96" s="19"/>
      <c r="S96" s="19"/>
      <c r="T96" s="19"/>
      <c r="U96" s="19"/>
      <c r="V96" s="19"/>
    </row>
    <row r="97" spans="1:22" ht="66">
      <c r="A97" s="13" t="str">
        <f>'[1]convenios - dot. orç.'!A902</f>
        <v xml:space="preserve">Edital 029/2017 doc </v>
      </c>
      <c r="B97" s="13" t="str">
        <f>'[1]convenios - dot. orç.'!B902</f>
        <v>6024.2017/0002459-8</v>
      </c>
      <c r="C97" s="13">
        <f>'[1]convenios - dot. orç.'!C902</f>
        <v>0</v>
      </c>
      <c r="D97" s="14" t="str">
        <f>'[1]convenios - dot. orç.'!D902</f>
        <v>PE</v>
      </c>
      <c r="E97" s="13" t="str">
        <f>'[1]convenios - dot. orç.'!G902</f>
        <v>154/SMADS/2018</v>
      </c>
      <c r="F97" s="13" t="str">
        <f>'[1]convenios - dot. orç.'!K902</f>
        <v>APOIO - ASSOCIAÇÃO DE AUXÍLIO MÚTUO DA REGIÃO LESTE</v>
      </c>
      <c r="G97" s="13" t="str">
        <f>'[1]convenios - dot. orç.'!L902</f>
        <v>74.087.081/0001-45</v>
      </c>
      <c r="H97" s="15" t="str">
        <f t="shared" si="2"/>
        <v>Gutemberg Sousa da Silva</v>
      </c>
      <c r="I97" s="13" t="str">
        <f>'[1]convenios - dot. orç.'!M902</f>
        <v>SERVIÇO DE ACOLHIMENTO INSTITUCIONAL PARA CRIANÇAS E ADOLESCENTES</v>
      </c>
      <c r="J97" s="13" t="str">
        <f>'[1]convenios - dot. orç.'!N902</f>
        <v>SAICA APOIO II</v>
      </c>
      <c r="K97" s="14">
        <f>'[1]convenios - dot. orç.'!Y902</f>
        <v>20</v>
      </c>
      <c r="L97" s="16">
        <f>'[1]convenios - dot. orç.'!AC902</f>
        <v>43206</v>
      </c>
      <c r="M97" s="16">
        <f>'[1]convenios - dot. orç.'!AD902</f>
        <v>45031</v>
      </c>
      <c r="N97" s="16">
        <f>'[1]convenios - dot. orç.'!AE902</f>
        <v>43222</v>
      </c>
      <c r="O97" s="17" t="str">
        <f>'[1]convenios - dot. orç.'!AG902</f>
        <v>93.10.08.243.3013.6221.3.3.50.39.00.0X - PROTEÇÃO SOCIAL ESPECIAL A CRIANÇAS,  ADOLESCENTES E JOVENS EM RISCO SOCIAL</v>
      </c>
      <c r="P97" s="18">
        <f>'[1]convenios - dot. orç.'!AH902</f>
        <v>72207.26999999999</v>
      </c>
      <c r="Q97" s="19"/>
      <c r="R97" s="19"/>
      <c r="S97" s="19"/>
      <c r="T97" s="19"/>
      <c r="U97" s="19"/>
      <c r="V97" s="19"/>
    </row>
    <row r="98" spans="1:22" ht="82.5">
      <c r="A98" s="14" t="str">
        <f>'[1]convenios - dot. orç.'!A555</f>
        <v>edital 243/2017 doc 19/12/2017</v>
      </c>
      <c r="B98" s="14" t="str">
        <f>'[1]convenios - dot. orç.'!B555</f>
        <v>6024.2017-0003147-0</v>
      </c>
      <c r="C98" s="14" t="str">
        <f>'[1]convenios - dot. orç.'!C555</f>
        <v xml:space="preserve"> </v>
      </c>
      <c r="D98" s="14" t="str">
        <f>'[1]convenios - dot. orç.'!D555</f>
        <v>MB</v>
      </c>
      <c r="E98" s="14" t="str">
        <f>'[1]convenios - dot. orç.'!G555</f>
        <v>131/SMADS/2018</v>
      </c>
      <c r="F98" s="14" t="str">
        <f>'[1]convenios - dot. orç.'!K555</f>
        <v>ARCO ASSOCIAÇÃO BENEFICENTE</v>
      </c>
      <c r="G98" s="14" t="str">
        <f>'[1]convenios - dot. orç.'!L555</f>
        <v>66.862.657/0001-76</v>
      </c>
      <c r="H98" s="15" t="str">
        <f>[1]ORGANIZAÇÕES!X22</f>
        <v>Laura Burjato Munoz Kampff</v>
      </c>
      <c r="I98" s="14" t="str">
        <f>'[1]convenios - dot. orç.'!M555</f>
        <v>SCFV - MODALIDADE CCA: CENTRO PARA CRIANÇAS E ADOLESCENTES COM ATENDIMENTO DE 06 A 14 ANOS E 11 MESES</v>
      </c>
      <c r="J98" s="14" t="str">
        <f>'[1]convenios - dot. orç.'!N555</f>
        <v>ARCO</v>
      </c>
      <c r="K98" s="14">
        <f>'[1]convenios - dot. orç.'!Y555</f>
        <v>360</v>
      </c>
      <c r="L98" s="16">
        <f>'[1]convenios - dot. orç.'!AC555</f>
        <v>43191</v>
      </c>
      <c r="M98" s="16">
        <f>'[1]convenios - dot. orç.'!AD555</f>
        <v>45016</v>
      </c>
      <c r="N98" s="16">
        <f>'[1]convenios - dot. orç.'!AE555</f>
        <v>43202</v>
      </c>
      <c r="O98" s="17" t="str">
        <f>'[1]convenios - dot. orç.'!AG555</f>
        <v>93.10.08.243.3013.2059.3.3.50.39.00.0X - MANUTENÇÃO E OPERAÇÃO DOS ESPAÇOS DE CONVIVÊNCIA E FORTALECIMENTO DE VÍNCULOS - CRIANÇAS E ADOLESCENTES</v>
      </c>
      <c r="P98" s="18">
        <f>'[1]convenios - dot. orç.'!AH555</f>
        <v>98744.73</v>
      </c>
      <c r="Q98" s="19"/>
      <c r="R98" s="19"/>
      <c r="S98" s="19"/>
      <c r="T98" s="19"/>
      <c r="U98" s="19"/>
      <c r="V98" s="19"/>
    </row>
    <row r="99" spans="1:22" ht="101.25">
      <c r="A99" s="14" t="str">
        <f>'[1]convenios - dot. orç.'!A216</f>
        <v>556/2013 doc 12/10/2013</v>
      </c>
      <c r="B99" s="14" t="str">
        <f>'[1]convenios - dot. orç.'!B216</f>
        <v>2013.0.252.436.0</v>
      </c>
      <c r="C99" s="14" t="str">
        <f>'[1]convenios - dot. orç.'!C216</f>
        <v>adaptado doc 12/05/2018               6024.2018.0008197-6 Edital 401/2018 doc 06/10/2018</v>
      </c>
      <c r="D99" s="14" t="str">
        <f>'[1]convenios - dot. orç.'!D216</f>
        <v>MB</v>
      </c>
      <c r="E99" s="14" t="str">
        <f>'[1]convenios - dot. orç.'!G216</f>
        <v>048/SMADS/2014</v>
      </c>
      <c r="F99" s="13" t="str">
        <f>'[1]convenios - dot. orç.'!K216</f>
        <v>ARCO ASSOCIAÇÃO BENEFICENTE</v>
      </c>
      <c r="G99" s="14" t="str">
        <f>'[1]convenios - dot. orç.'!L216</f>
        <v>66.862.657/0001-76</v>
      </c>
      <c r="H99" s="15" t="str">
        <f>H98</f>
        <v>Laura Burjato Munoz Kampff</v>
      </c>
      <c r="I99" s="13" t="str">
        <f>'[1]convenios - dot. orç.'!M216</f>
        <v>SCFV - MODALIDADE CJ: CENTRO PARA A JUVENTUDE COM ATEND. DE ADOLESCENTES E JOVENS DE 15 A 17 ANOS E 11 MESES</v>
      </c>
      <c r="J99" s="13" t="str">
        <f>'[1]convenios - dot. orç.'!N216</f>
        <v xml:space="preserve">ARCO </v>
      </c>
      <c r="K99" s="14">
        <f>'[1]convenios - dot. orç.'!Y216</f>
        <v>60</v>
      </c>
      <c r="L99" s="16">
        <f>'[1]convenios - dot. orç.'!AC216</f>
        <v>41671</v>
      </c>
      <c r="M99" s="16">
        <f>'[1]convenios - dot. orç.'!AD216</f>
        <v>43496</v>
      </c>
      <c r="N99" s="16">
        <f>'[1]convenios - dot. orç.'!AE216</f>
        <v>41670</v>
      </c>
      <c r="O99" s="17" t="str">
        <f>'[1]convenios - dot. orç.'!AG216</f>
        <v>93.10.08.243.3013.2059.3.3.50.39.00.0X - MANUTENÇÃO E OPERAÇÃO DOS ESPAÇOS DE CONVIVÊNCIA E FORTALECIMENTO DE VÍNCULOS - CRIANÇAS E ADOLESCENTES</v>
      </c>
      <c r="P99" s="18">
        <f>'[1]convenios - dot. orç.'!AH216</f>
        <v>30232.87</v>
      </c>
      <c r="Q99" s="19"/>
      <c r="R99" s="19"/>
      <c r="S99" s="19"/>
      <c r="T99" s="19"/>
      <c r="U99" s="19"/>
      <c r="V99" s="19"/>
    </row>
    <row r="100" spans="1:22" ht="82.5">
      <c r="A100" s="14" t="str">
        <f>'[1]convenios - dot. orç.'!A370</f>
        <v>Edital 037/2018 doc 25/01/2018</v>
      </c>
      <c r="B100" s="14" t="str">
        <f>'[1]convenios - dot. orç.'!B370</f>
        <v>6024.2018/0000128-0</v>
      </c>
      <c r="C100" s="14" t="str">
        <f>'[1]convenios - dot. orç.'!C370</f>
        <v xml:space="preserve"> </v>
      </c>
      <c r="D100" s="14" t="str">
        <f>'[1]convenios - dot. orç.'!D370</f>
        <v>CL</v>
      </c>
      <c r="E100" s="14" t="str">
        <f>'[1]convenios - dot. orç.'!G370</f>
        <v>259/SMADS/2018</v>
      </c>
      <c r="F100" s="14" t="str">
        <f>'[1]convenios - dot. orç.'!K370</f>
        <v>ARRASTÃO MOVIMENTO DE PROMOÇÃO HUMANA</v>
      </c>
      <c r="G100" s="14" t="str">
        <f>'[1]convenios - dot. orç.'!L370</f>
        <v>43.082.197/0001-68</v>
      </c>
      <c r="H100" s="15" t="str">
        <f>[1]ORGANIZAÇÕES!X23</f>
        <v>Vera Inês Marmo Masagão Ribeiro</v>
      </c>
      <c r="I100" s="14" t="str">
        <f>'[1]convenios - dot. orç.'!M370</f>
        <v>SCFV - MODALIDADE CCA: CENTRO PARA CRIANÇAS E ADOLESCENTES COM ATENDIMENTO DE 06 A 14 ANOS E 11 MESES</v>
      </c>
      <c r="J100" s="14" t="str">
        <f>'[1]convenios - dot. orç.'!N370</f>
        <v>CCA ARRASTÃO</v>
      </c>
      <c r="K100" s="14">
        <f>'[1]convenios - dot. orç.'!Y370</f>
        <v>300</v>
      </c>
      <c r="L100" s="16">
        <f>'[1]convenios - dot. orç.'!AC370</f>
        <v>43252</v>
      </c>
      <c r="M100" s="16">
        <f>'[1]convenios - dot. orç.'!AD370</f>
        <v>45077</v>
      </c>
      <c r="N100" s="16">
        <f>'[1]convenios - dot. orç.'!AE370</f>
        <v>43263</v>
      </c>
      <c r="O100" s="17" t="str">
        <f>'[1]convenios - dot. orç.'!AG370</f>
        <v>93.10.08.243.3013.2059.3.3.50.39.00.0X - MANUTENÇÃO E OPERAÇÃO DOS ESPAÇOS DE CONVIVÊNCIA E FORTALECIMENTO DE VÍNCULOS - CRIANÇAS E ADOLESCENTES</v>
      </c>
      <c r="P100" s="18">
        <f>'[1]convenios - dot. orç.'!AH370</f>
        <v>86029.38</v>
      </c>
      <c r="Q100" s="19"/>
      <c r="R100" s="19"/>
      <c r="S100" s="19"/>
      <c r="T100" s="19"/>
      <c r="U100" s="19"/>
      <c r="V100" s="19"/>
    </row>
    <row r="101" spans="1:22" ht="112.5">
      <c r="A101" s="14" t="str">
        <f>'[1]convenios - dot. orç.'!A206</f>
        <v>Edital de Chamamento n° 624/SMADS/2013, publicado no DOC em 29/11/2013</v>
      </c>
      <c r="B101" s="14" t="str">
        <f>'[1]convenios - dot. orç.'!B206</f>
        <v>2013.0.252.390.9</v>
      </c>
      <c r="C101" s="14" t="str">
        <f>'[1]convenios - dot. orç.'!C206</f>
        <v>ADAPTADO EM 14/04/2018       //        6024.2018.0008137-2 Edital 405/2018 doc 06/10/2018</v>
      </c>
      <c r="D101" s="14" t="str">
        <f>'[1]convenios - dot. orç.'!D206</f>
        <v>CL</v>
      </c>
      <c r="E101" s="14" t="str">
        <f>'[1]convenios - dot. orç.'!G206</f>
        <v>033/SMADS/2014</v>
      </c>
      <c r="F101" s="13" t="str">
        <f>'[1]convenios - dot. orç.'!K206</f>
        <v>ARRASTÃO MOVIMENTO DE PROMOÇÃO HUMANA</v>
      </c>
      <c r="G101" s="14" t="str">
        <f>'[1]convenios - dot. orç.'!L206</f>
        <v>43.082.197/0001-68</v>
      </c>
      <c r="H101" s="15" t="str">
        <f>H100</f>
        <v>Vera Inês Marmo Masagão Ribeiro</v>
      </c>
      <c r="I101" s="13" t="str">
        <f>'[1]convenios - dot. orç.'!M206</f>
        <v>SCFV - MODALIDADE CJ: CENTRO PARA A JUVENTUDE COM ATEND. DE ADOLESCENTES E JOVENS DE 15 A 17 ANOS E 11 MESES</v>
      </c>
      <c r="J101" s="13" t="str">
        <f>'[1]convenios - dot. orç.'!N206</f>
        <v>ARRASTÃO</v>
      </c>
      <c r="K101" s="14">
        <f>'[1]convenios - dot. orç.'!Y206</f>
        <v>90</v>
      </c>
      <c r="L101" s="16">
        <f>'[1]convenios - dot. orç.'!AC206</f>
        <v>41671</v>
      </c>
      <c r="M101" s="16">
        <f>'[1]convenios - dot. orç.'!AD206</f>
        <v>43496</v>
      </c>
      <c r="N101" s="16">
        <f>'[1]convenios - dot. orç.'!AE206</f>
        <v>41670</v>
      </c>
      <c r="O101" s="17" t="str">
        <f>'[1]convenios - dot. orç.'!AG206</f>
        <v>93.10.08.243.3013.2059.3.3.50.39.00.0X - MANUTENÇÃO E OPERAÇÃO DOS ESPAÇOS DE CONVIVÊNCIA E FORTALECIMENTO DE VÍNCULOS - CRIANÇAS E ADOLESCENTES</v>
      </c>
      <c r="P101" s="18">
        <f>'[1]convenios - dot. orç.'!AH206</f>
        <v>35909.17</v>
      </c>
      <c r="Q101" s="19"/>
      <c r="R101" s="19"/>
      <c r="S101" s="19"/>
      <c r="T101" s="19"/>
      <c r="U101" s="19"/>
      <c r="V101" s="19"/>
    </row>
    <row r="102" spans="1:22" ht="82.5">
      <c r="A102" s="14" t="str">
        <f>'[1]convenios - dot. orç.'!A711</f>
        <v>Edital 151-2017 doc 14/12/2017</v>
      </c>
      <c r="B102" s="14" t="str">
        <f>'[1]convenios - dot. orç.'!B711</f>
        <v>6024.2017-0002962-0</v>
      </c>
      <c r="C102" s="14" t="str">
        <f>'[1]convenios - dot. orç.'!C711</f>
        <v xml:space="preserve"> </v>
      </c>
      <c r="D102" s="14" t="str">
        <f>'[1]convenios - dot. orç.'!D711</f>
        <v>MP</v>
      </c>
      <c r="E102" s="14" t="str">
        <f>'[1]convenios - dot. orç.'!G711</f>
        <v>142/SMADS/2018</v>
      </c>
      <c r="F102" s="14" t="str">
        <f>'[1]convenios - dot. orç.'!K711</f>
        <v>ASSISTÊNCIA COMUNITÁRIA DE AÇÃO SOCIAL DE SÃO MIGUEL PAULISTA - ACAS</v>
      </c>
      <c r="G102" s="14" t="str">
        <f>'[1]convenios - dot. orç.'!L711</f>
        <v>57.348.757/0001-98</v>
      </c>
      <c r="H102" s="15" t="str">
        <f>[1]ORGANIZAÇÕES!X24</f>
        <v>Marcos Antonio Luiz</v>
      </c>
      <c r="I102" s="14" t="str">
        <f>'[1]convenios - dot. orç.'!M711</f>
        <v>SCFV - MODALIDADE CCA: CENTRO PARA CRIANÇAS E ADOLESCENTES COM ATENDIMENTO DE 06 A 14 ANOS E 11 MESES</v>
      </c>
      <c r="J102" s="14" t="str">
        <f>'[1]convenios - dot. orç.'!N711</f>
        <v>CCA ACAS</v>
      </c>
      <c r="K102" s="14">
        <f>'[1]convenios - dot. orç.'!Y711</f>
        <v>450</v>
      </c>
      <c r="L102" s="16">
        <f>'[1]convenios - dot. orç.'!AC711</f>
        <v>43191</v>
      </c>
      <c r="M102" s="16">
        <f>'[1]convenios - dot. orç.'!AD711</f>
        <v>45016</v>
      </c>
      <c r="N102" s="16">
        <f>'[1]convenios - dot. orç.'!AE711</f>
        <v>43213</v>
      </c>
      <c r="O102" s="17" t="str">
        <f>'[1]convenios - dot. orç.'!AG711</f>
        <v>93.10.08.243.3013.2059.3.3.50.39.00.0X - MANUTENÇÃO E OPERAÇÃO DOS ESPAÇOS DE CONVIVÊNCIA E FORTALECIMENTO DE VÍNCULOS - CRIANÇAS E ADOLESCENTES</v>
      </c>
      <c r="P102" s="18">
        <f>'[1]convenios - dot. orç.'!AH711</f>
        <v>128329.11</v>
      </c>
      <c r="Q102" s="19"/>
      <c r="R102" s="19"/>
      <c r="S102" s="19"/>
      <c r="T102" s="19"/>
      <c r="U102" s="19"/>
      <c r="V102" s="19"/>
    </row>
    <row r="103" spans="1:22" ht="82.5">
      <c r="A103" s="14" t="str">
        <f>'[1]convenios - dot. orç.'!A228</f>
        <v>edital 317/2018 doc 13/07/2018</v>
      </c>
      <c r="B103" s="14" t="str">
        <f>'[1]convenios - dot. orç.'!B228</f>
        <v xml:space="preserve">6024.2018/0005771-4 
</v>
      </c>
      <c r="C103" s="14" t="str">
        <f>'[1]convenios - dot. orç.'!C228</f>
        <v>2013.0.204.989.1 ANTERIOR</v>
      </c>
      <c r="D103" s="14" t="str">
        <f>'[1]convenios - dot. orç.'!D228</f>
        <v>MP</v>
      </c>
      <c r="E103" s="14" t="str">
        <f>'[1]convenios - dot. orç.'!G228</f>
        <v>541/SMADS/2018</v>
      </c>
      <c r="F103" s="14" t="str">
        <f>'[1]convenios - dot. orç.'!K228</f>
        <v>ASSISTÊNCIA COMUNITÁRIA DE AÇÃO SOCIAL DE SÃO MIGUEL PAULISTA - ACAS</v>
      </c>
      <c r="G103" s="14" t="str">
        <f>'[1]convenios - dot. orç.'!L228</f>
        <v>57.348.757/0001-98</v>
      </c>
      <c r="H103" s="15" t="str">
        <f>H102</f>
        <v>Marcos Antonio Luiz</v>
      </c>
      <c r="I103" s="14" t="str">
        <f>'[1]convenios - dot. orç.'!M228</f>
        <v>SCFV - MODALIDADE CJ: CENTRO PARA A JUVENTUDE COM ATEND. DE ADOLESCENTES E JOVENS DE 15 A 17 ANOS E 11 MESES</v>
      </c>
      <c r="J103" s="14" t="str">
        <f>'[1]convenios - dot. orç.'!N228</f>
        <v>QP ACAS</v>
      </c>
      <c r="K103" s="14">
        <f>'[1]convenios - dot. orç.'!Y228</f>
        <v>540</v>
      </c>
      <c r="L103" s="16">
        <f>'[1]convenios - dot. orç.'!AC228</f>
        <v>43405</v>
      </c>
      <c r="M103" s="16">
        <f>'[1]convenios - dot. orç.'!AD228</f>
        <v>45230</v>
      </c>
      <c r="N103" s="16">
        <f>'[1]convenios - dot. orç.'!AE228</f>
        <v>43399</v>
      </c>
      <c r="O103" s="17" t="str">
        <f>'[1]convenios - dot. orç.'!AG228</f>
        <v>93.10.08.243.3013.2059.3.3.50.39.00.0X - MANUTENÇÃO E OPERAÇÃO DOS ESPAÇOS DE CONVIVÊNCIA E FORTALECIMENTO DE VÍNCULOS - CRIANÇAS E ADOLESCENTES</v>
      </c>
      <c r="P103" s="18">
        <f>'[1]convenios - dot. orç.'!AH228</f>
        <v>163223.65</v>
      </c>
      <c r="Q103" s="19"/>
      <c r="R103" s="19"/>
      <c r="S103" s="19"/>
      <c r="T103" s="19"/>
      <c r="U103" s="19"/>
      <c r="V103" s="19"/>
    </row>
    <row r="104" spans="1:22" ht="49.5">
      <c r="A104" s="14" t="str">
        <f>'[1]convenios - dot. orç.'!A1005</f>
        <v>Edital 173/2018 doc 22/03/2018, retificado em 23/03/2018</v>
      </c>
      <c r="B104" s="14" t="str">
        <f>'[1]convenios - dot. orç.'!B1005</f>
        <v>6024.2018-0001000-9</v>
      </c>
      <c r="C104" s="14" t="str">
        <f>'[1]convenios - dot. orç.'!C1005</f>
        <v xml:space="preserve"> </v>
      </c>
      <c r="D104" s="14" t="str">
        <f>'[1]convenios - dot. orç.'!D1005</f>
        <v>VM</v>
      </c>
      <c r="E104" s="14" t="str">
        <f>'[1]convenios - dot. orç.'!G1005</f>
        <v>270/SMADS/2018</v>
      </c>
      <c r="F104" s="13" t="str">
        <f>'[1]convenios - dot. orç.'!K1005</f>
        <v>ASSISTÊNCIA E PROMOÇÃO SOCIAL EXÉRCITO DA SALVAÇÃO - APROSES</v>
      </c>
      <c r="G104" s="14" t="str">
        <f>'[1]convenios - dot. orç.'!L1005</f>
        <v>43.898.923/0002-04</v>
      </c>
      <c r="H104" s="15" t="str">
        <f>[1]ORGANIZAÇÕES!X25</f>
        <v>Samuel Edward Horwood</v>
      </c>
      <c r="I104" s="13" t="str">
        <f>'[1]convenios - dot. orç.'!M1005</f>
        <v>CENTRO DE ACOLHIDA PARA MULHERES EM SITUAÇÃO DE VIOLÊNCIA</v>
      </c>
      <c r="J104" s="13" t="str">
        <f>'[1]convenios - dot. orç.'!N1005</f>
        <v>HELENE LONDAHL</v>
      </c>
      <c r="K104" s="14">
        <f>'[1]convenios - dot. orç.'!Y1005</f>
        <v>20</v>
      </c>
      <c r="L104" s="16">
        <f>'[1]convenios - dot. orç.'!AC1005</f>
        <v>43256</v>
      </c>
      <c r="M104" s="16">
        <f>'[1]convenios - dot. orç.'!AD1005</f>
        <v>45081</v>
      </c>
      <c r="N104" s="16">
        <f>'[1]convenios - dot. orç.'!AE1005</f>
        <v>43298</v>
      </c>
      <c r="O104" s="17" t="str">
        <f>'[1]convenios - dot. orç.'!AG1005</f>
        <v>93.10.08.243.3013.4329.3.3.50.39.00.0X - POLÍTICAS, PROGRAMAS E AÇÕES PARA AS MULHERES</v>
      </c>
      <c r="P104" s="18">
        <f>'[1]convenios - dot. orç.'!AH1005</f>
        <v>40500.730000000003</v>
      </c>
      <c r="Q104" s="19"/>
      <c r="R104" s="19"/>
      <c r="S104" s="19"/>
      <c r="T104" s="19"/>
      <c r="U104" s="19"/>
      <c r="V104" s="19"/>
    </row>
    <row r="105" spans="1:22" ht="146.25">
      <c r="A105" s="14" t="str">
        <f>'[1]convenios - dot. orç.'!A681</f>
        <v>edital 108/2017 doc 07/12/2017, REPUBLICADO EM 13/12/2017</v>
      </c>
      <c r="B105" s="14" t="str">
        <f>'[1]convenios - dot. orç.'!B681</f>
        <v>6024.2017-0003059-8</v>
      </c>
      <c r="C105" s="14" t="str">
        <f>'[1]convenios - dot. orç.'!C681</f>
        <v>09/10/2018 - ADITAMENTO 001/2018, Redução do valor mensal em 134,68, passando a 39.112,40, referente isenção 1% PIS, a partir de 01/10/2018</v>
      </c>
      <c r="D105" s="14" t="str">
        <f>'[1]convenios - dot. orç.'!D681</f>
        <v>SM</v>
      </c>
      <c r="E105" s="14" t="str">
        <f>'[1]convenios - dot. orç.'!G681</f>
        <v>219/SMADS/2018</v>
      </c>
      <c r="F105" s="14" t="str">
        <f>'[1]convenios - dot. orç.'!K681</f>
        <v>ASSISTÊNCIA SOCIAL A COLMEIA</v>
      </c>
      <c r="G105" s="14" t="str">
        <f>'[1]convenios - dot. orç.'!L681</f>
        <v>51.150.423/0003-90</v>
      </c>
      <c r="H105" s="15" t="str">
        <f>[1]ORGANIZAÇÕES!X26</f>
        <v>Dirce Guerra de Abreu</v>
      </c>
      <c r="I105" s="14" t="str">
        <f>'[1]convenios - dot. orç.'!M681</f>
        <v>SCFV - MODALIDADE CCA: CENTRO PARA CRIANÇAS E ADOLESCENTES COM ATENDIMENTO DE 06 A 14 ANOS E 11 MESES</v>
      </c>
      <c r="J105" s="14" t="str">
        <f>'[1]convenios - dot. orç.'!N681</f>
        <v>CCA RODOLFO PIRANI</v>
      </c>
      <c r="K105" s="14">
        <f>'[1]convenios - dot. orç.'!Y681</f>
        <v>120</v>
      </c>
      <c r="L105" s="16">
        <f>'[1]convenios - dot. orç.'!AC681</f>
        <v>43252</v>
      </c>
      <c r="M105" s="16">
        <f>'[1]convenios - dot. orç.'!AD681</f>
        <v>45077</v>
      </c>
      <c r="N105" s="16">
        <f>'[1]convenios - dot. orç.'!AE681</f>
        <v>43264</v>
      </c>
      <c r="O105" s="17" t="str">
        <f>'[1]convenios - dot. orç.'!AG681</f>
        <v>93.10.08.243.3013.2059.3.3.50.39.00.0X - MANUTENÇÃO E OPERAÇÃO DOS ESPAÇOS DE CONVIVÊNCIA E FORTALECIMENTO DE VÍNCULOS - CRIANÇAS E ADOLESCENTES</v>
      </c>
      <c r="P105" s="18">
        <f>'[1]convenios - dot. orç.'!AH681</f>
        <v>39112.400000000001</v>
      </c>
      <c r="Q105" s="19"/>
      <c r="R105" s="19"/>
      <c r="S105" s="19"/>
      <c r="T105" s="19"/>
      <c r="U105" s="19"/>
      <c r="V105" s="19"/>
    </row>
    <row r="106" spans="1:22" ht="82.5">
      <c r="A106" s="14" t="str">
        <f>'[1]convenios - dot. orç.'!A688</f>
        <v xml:space="preserve"> Edital 271/2017 doc 14/12/2017</v>
      </c>
      <c r="B106" s="14" t="str">
        <f>'[1]convenios - dot. orç.'!B688</f>
        <v xml:space="preserve">6024.2017-0003013-0 </v>
      </c>
      <c r="C106" s="14" t="str">
        <f>'[1]convenios - dot. orç.'!C688</f>
        <v>ANTERIOR 2013.0.004.092.7</v>
      </c>
      <c r="D106" s="14" t="str">
        <f>'[1]convenios - dot. orç.'!D688</f>
        <v>SM</v>
      </c>
      <c r="E106" s="14" t="str">
        <f>'[1]convenios - dot. orç.'!G688</f>
        <v>562/SMADS/2018</v>
      </c>
      <c r="F106" s="14" t="str">
        <f>'[1]convenios - dot. orç.'!K688</f>
        <v>ASSISTÊNCIA SOCIAL A COLMEIA</v>
      </c>
      <c r="G106" s="14" t="str">
        <f>'[1]convenios - dot. orç.'!L688</f>
        <v>51.150.423/0001-29</v>
      </c>
      <c r="H106" s="15" t="str">
        <f>H105</f>
        <v>Dirce Guerra de Abreu</v>
      </c>
      <c r="I106" s="14" t="str">
        <f>'[1]convenios - dot. orç.'!M688</f>
        <v>SCFV - MODALIDADE CCA: CENTRO PARA CRIANÇAS E ADOLESCENTES COM ATENDIMENTO DE 06 A 14 ANOS E 11 MESES</v>
      </c>
      <c r="J106" s="14" t="str">
        <f>'[1]convenios - dot. orç.'!N688</f>
        <v>CCA VILA BELA</v>
      </c>
      <c r="K106" s="14">
        <f>'[1]convenios - dot. orç.'!Y688</f>
        <v>60</v>
      </c>
      <c r="L106" s="16">
        <f>'[1]convenios - dot. orç.'!AC688</f>
        <v>43405</v>
      </c>
      <c r="M106" s="16">
        <f>'[1]convenios - dot. orç.'!AD688</f>
        <v>45230</v>
      </c>
      <c r="N106" s="16">
        <f>'[1]convenios - dot. orç.'!AE688</f>
        <v>43416</v>
      </c>
      <c r="O106" s="17" t="str">
        <f>'[1]convenios - dot. orç.'!AG688</f>
        <v>93.10.08.243.3013.2059.3.3.50.39.00.0X - MANUTENÇÃO E OPERAÇÃO DOS ESPAÇOS DE CONVIVÊNCIA E FORTALECIMENTO DE VÍNCULOS - CRIANÇAS E ADOLESCENTES</v>
      </c>
      <c r="P106" s="18">
        <f>'[1]convenios - dot. orç.'!AH688</f>
        <v>26227.08</v>
      </c>
      <c r="Q106" s="19"/>
      <c r="R106" s="19"/>
      <c r="S106" s="19"/>
      <c r="T106" s="19"/>
      <c r="U106" s="19"/>
      <c r="V106" s="19"/>
    </row>
    <row r="107" spans="1:22" ht="82.5">
      <c r="A107" s="14" t="str">
        <f>'[1]convenios - dot. orç.'!A704</f>
        <v>363/2013 doc 20/03/2013</v>
      </c>
      <c r="B107" s="14" t="str">
        <f>'[1]convenios - dot. orç.'!B704</f>
        <v>2013.0.004.106.0</v>
      </c>
      <c r="C107" s="14" t="str">
        <f>'[1]convenios - dot. orç.'!C704</f>
        <v>6024.2018-0000916-7 Edital 097/2018 doc 08/03/2018</v>
      </c>
      <c r="D107" s="14" t="str">
        <f>'[1]convenios - dot. orç.'!D704</f>
        <v>SM</v>
      </c>
      <c r="E107" s="14" t="str">
        <f>'[1]convenios - dot. orç.'!G704</f>
        <v>431/SMADS/2013</v>
      </c>
      <c r="F107" s="14" t="str">
        <f>'[1]convenios - dot. orç.'!K704</f>
        <v>ASSISTÊNCIA SOCIAL A COLMEIA</v>
      </c>
      <c r="G107" s="14" t="str">
        <f>'[1]convenios - dot. orç.'!L704</f>
        <v>51.150.423/0006-33</v>
      </c>
      <c r="H107" s="15" t="str">
        <f>H106</f>
        <v>Dirce Guerra de Abreu</v>
      </c>
      <c r="I107" s="14" t="str">
        <f>'[1]convenios - dot. orç.'!M704</f>
        <v>SCFV - MODALIDADE CCA: CENTRO PARA CRIANÇAS E ADOLESCENTES COM ATENDIMENTO DE 06 A 14 ANOS E 11 MESES</v>
      </c>
      <c r="J107" s="14" t="str">
        <f>'[1]convenios - dot. orç.'!N704</f>
        <v>COLMÉIA</v>
      </c>
      <c r="K107" s="14">
        <f>'[1]convenios - dot. orç.'!Y704</f>
        <v>120</v>
      </c>
      <c r="L107" s="16">
        <f>'[1]convenios - dot. orç.'!AC704</f>
        <v>41456</v>
      </c>
      <c r="M107" s="16">
        <f>'[1]convenios - dot. orç.'!AD704</f>
        <v>43646</v>
      </c>
      <c r="N107" s="16">
        <f>'[1]convenios - dot. orç.'!AE704</f>
        <v>41453</v>
      </c>
      <c r="O107" s="17" t="str">
        <f>'[1]convenios - dot. orç.'!AG704</f>
        <v>93.10.08.243.3013.2059.3.3.50.39.00.0X - MANUTENÇÃO E OPERAÇÃO DOS ESPAÇOS DE CONVIVÊNCIA E FORTALECIMENTO DE VÍNCULOS - CRIANÇAS E ADOLESCENTES</v>
      </c>
      <c r="P107" s="18">
        <f>'[1]convenios - dot. orç.'!AH704</f>
        <v>39112.400000000001</v>
      </c>
      <c r="Q107" s="19"/>
      <c r="R107" s="19"/>
      <c r="S107" s="19"/>
      <c r="T107" s="19"/>
      <c r="U107" s="19"/>
      <c r="V107" s="19"/>
    </row>
    <row r="108" spans="1:22" ht="157.5">
      <c r="A108" s="14" t="str">
        <f>'[1]convenios - dot. orç.'!A682</f>
        <v>103/2015 doc 11/04/2015</v>
      </c>
      <c r="B108" s="14" t="str">
        <f>'[1]convenios - dot. orç.'!B682</f>
        <v>2015.0.043.137.7</v>
      </c>
      <c r="C108" s="14" t="str">
        <f>'[1]convenios - dot. orç.'!C682</f>
        <v>ADAPTADO 09/02/2018 // 16/10/18 EXTRATO - ADITAMENTO 002/2018, REDUÇÃO DE 190,44, REF 1% PIS, FICANDO 57.143,60 O REPASSE A PARTIR DE 01/10/2018</v>
      </c>
      <c r="D108" s="14" t="str">
        <f>'[1]convenios - dot. orç.'!D682</f>
        <v>SM</v>
      </c>
      <c r="E108" s="14" t="str">
        <f>'[1]convenios - dot. orç.'!G682</f>
        <v>092/SMADS/2015</v>
      </c>
      <c r="F108" s="13" t="str">
        <f>'[1]convenios - dot. orç.'!K682</f>
        <v>ASSISTÊNCIA SOCIAL A COLMEIA</v>
      </c>
      <c r="G108" s="14" t="str">
        <f>'[1]convenios - dot. orç.'!L682</f>
        <v>51.150.423/0001-29</v>
      </c>
      <c r="H108" s="15" t="str">
        <f>H107</f>
        <v>Dirce Guerra de Abreu</v>
      </c>
      <c r="I108" s="13" t="str">
        <f>'[1]convenios - dot. orç.'!M682</f>
        <v>SCFV - MODALIDADE CCA: CENTRO PARA CRIANÇAS E ADOLESCENTES COM ATENDIMENTO DE 06 A 14 ANOS E 11 MESES</v>
      </c>
      <c r="J108" s="13" t="str">
        <f>'[1]convenios - dot. orç.'!N682</f>
        <v>CCA NOSSA SENHORA DO CARMO</v>
      </c>
      <c r="K108" s="14">
        <f>'[1]convenios - dot. orç.'!Y682</f>
        <v>180</v>
      </c>
      <c r="L108" s="16">
        <f>'[1]convenios - dot. orç.'!AC682</f>
        <v>42186</v>
      </c>
      <c r="M108" s="16">
        <f>'[1]convenios - dot. orç.'!AD682</f>
        <v>44012</v>
      </c>
      <c r="N108" s="16">
        <f>'[1]convenios - dot. orç.'!AE682</f>
        <v>42186</v>
      </c>
      <c r="O108" s="17" t="str">
        <f>'[1]convenios - dot. orç.'!AG682</f>
        <v>93.10.08.243.3013.2059.3.3.50.39.00.0X - MANUTENÇÃO E OPERAÇÃO DOS ESPAÇOS DE CONVIVÊNCIA E FORTALECIMENTO DE VÍNCULOS - CRIANÇAS E ADOLESCENTES</v>
      </c>
      <c r="P108" s="18">
        <f>'[1]convenios - dot. orç.'!AH682</f>
        <v>57143.6</v>
      </c>
      <c r="Q108" s="19"/>
      <c r="R108" s="19"/>
      <c r="S108" s="19"/>
      <c r="T108" s="19"/>
      <c r="U108" s="19"/>
      <c r="V108" s="19"/>
    </row>
    <row r="109" spans="1:22" ht="82.5">
      <c r="A109" s="14" t="str">
        <f>'[1]convenios - dot. orç.'!A505</f>
        <v>edital 130-2017 doc 07/12/2017</v>
      </c>
      <c r="B109" s="14" t="str">
        <f>'[1]convenios - dot. orç.'!B505</f>
        <v>6024.2017-0003040-7</v>
      </c>
      <c r="C109" s="14" t="str">
        <f>'[1]convenios - dot. orç.'!C505</f>
        <v xml:space="preserve"> </v>
      </c>
      <c r="D109" s="14" t="str">
        <f>'[1]convenios - dot. orç.'!D505</f>
        <v>IQ</v>
      </c>
      <c r="E109" s="14" t="str">
        <f>'[1]convenios - dot. orç.'!G505</f>
        <v>423/SMADS/2018</v>
      </c>
      <c r="F109" s="14" t="str">
        <f>'[1]convenios - dot. orç.'!K505</f>
        <v>ASSISTÊNCIA SOCIAL LAR DITOSO</v>
      </c>
      <c r="G109" s="14" t="str">
        <f>'[1]convenios - dot. orç.'!L505</f>
        <v>59.947.465/0001-05</v>
      </c>
      <c r="H109" s="15" t="str">
        <f>[1]ORGANIZAÇÕES!X27</f>
        <v>João Machado de Souza</v>
      </c>
      <c r="I109" s="14" t="str">
        <f>'[1]convenios - dot. orç.'!M505</f>
        <v>SCFV - MODALIDADE CCA: CENTRO PARA CRIANÇAS E ADOLESCENTES COM ATENDIMENTO DE 06 A 14 ANOS E 11 MESES</v>
      </c>
      <c r="J109" s="14" t="str">
        <f>'[1]convenios - dot. orç.'!N505</f>
        <v>CCA LAR DITOSO</v>
      </c>
      <c r="K109" s="14">
        <f>'[1]convenios - dot. orç.'!Y505</f>
        <v>120</v>
      </c>
      <c r="L109" s="16">
        <f>'[1]convenios - dot. orç.'!AC505</f>
        <v>43344</v>
      </c>
      <c r="M109" s="16">
        <f>'[1]convenios - dot. orç.'!AD505</f>
        <v>45169</v>
      </c>
      <c r="N109" s="16">
        <f>'[1]convenios - dot. orç.'!AE505</f>
        <v>43348</v>
      </c>
      <c r="O109" s="17" t="str">
        <f>'[1]convenios - dot. orç.'!AG505</f>
        <v>93.10.08.243.3013.2059.3.3.50.39.00.0X - MANUTENÇÃO E OPERAÇÃO DOS ESPAÇOS DE CONVIVÊNCIA E FORTALECIMENTO DE VÍNCULOS - CRIANÇAS E ADOLESCENTES</v>
      </c>
      <c r="P109" s="18">
        <f>'[1]convenios - dot. orç.'!AH505</f>
        <v>39247.08</v>
      </c>
      <c r="Q109" s="19"/>
      <c r="R109" s="19"/>
      <c r="S109" s="19"/>
      <c r="T109" s="19"/>
      <c r="U109" s="19"/>
      <c r="V109" s="19"/>
    </row>
    <row r="110" spans="1:22" ht="82.5">
      <c r="A110" s="14" t="str">
        <f>'[1]convenios - dot. orç.'!A608</f>
        <v>220/2015 DOC 13/08/2015</v>
      </c>
      <c r="B110" s="14" t="str">
        <f>'[1]convenios - dot. orç.'!B608</f>
        <v>2015.0.205.633.6</v>
      </c>
      <c r="C110" s="14" t="str">
        <f>'[1]convenios - dot. orç.'!C608</f>
        <v>adaptado doc 19/01/2018</v>
      </c>
      <c r="D110" s="14" t="str">
        <f>'[1]convenios - dot. orç.'!D608</f>
        <v>PE</v>
      </c>
      <c r="E110" s="14" t="str">
        <f>'[1]convenios - dot. orç.'!G608</f>
        <v>222/SMADS/2015</v>
      </c>
      <c r="F110" s="13" t="str">
        <f>'[1]convenios - dot. orç.'!K608</f>
        <v>ASSISTÊNCIA SOCIAL LAR DITOSO</v>
      </c>
      <c r="G110" s="14" t="str">
        <f>'[1]convenios - dot. orç.'!L608</f>
        <v>59.947.465/0001-05</v>
      </c>
      <c r="H110" s="15" t="str">
        <f>H109</f>
        <v>João Machado de Souza</v>
      </c>
      <c r="I110" s="13" t="str">
        <f>'[1]convenios - dot. orç.'!M608</f>
        <v>SCFV - MODALIDADE CCA: CENTRO PARA CRIANÇAS E ADOLESCENTES COM ATENDIMENTO DE 06 A 14 ANOS E 11 MESES</v>
      </c>
      <c r="J110" s="13" t="str">
        <f>'[1]convenios - dot. orç.'!N608</f>
        <v>CCA GOTAS DE ESPERANÇA</v>
      </c>
      <c r="K110" s="14">
        <f>'[1]convenios - dot. orç.'!Y608</f>
        <v>120</v>
      </c>
      <c r="L110" s="16">
        <f>'[1]convenios - dot. orç.'!AC608</f>
        <v>42370</v>
      </c>
      <c r="M110" s="16">
        <f>'[1]convenios - dot. orç.'!AD608</f>
        <v>44196</v>
      </c>
      <c r="N110" s="16">
        <f>'[1]convenios - dot. orç.'!AE608</f>
        <v>42339</v>
      </c>
      <c r="O110" s="17" t="str">
        <f>'[1]convenios - dot. orç.'!AG608</f>
        <v>93.10.08.243.3013.2059.3.3.50.39.00.0X - MANUTENÇÃO E OPERAÇÃO DOS ESPAÇOS DE CONVIVÊNCIA E FORTALECIMENTO DE VÍNCULOS - CRIANÇAS E ADOLESCENTES</v>
      </c>
      <c r="P110" s="18">
        <f>'[1]convenios - dot. orç.'!AH608</f>
        <v>44184.490000000005</v>
      </c>
      <c r="Q110" s="19"/>
      <c r="R110" s="19"/>
      <c r="S110" s="19"/>
      <c r="T110" s="19"/>
      <c r="U110" s="19"/>
      <c r="V110" s="19"/>
    </row>
    <row r="111" spans="1:22" ht="82.5">
      <c r="A111" s="14" t="str">
        <f>'[1]convenios - dot. orç.'!A446</f>
        <v>204/2014 DOC 06/01/2015</v>
      </c>
      <c r="B111" s="14" t="str">
        <f>'[1]convenios - dot. orç.'!B446</f>
        <v>2014.0.313.823.7</v>
      </c>
      <c r="C111" s="14" t="str">
        <f>'[1]convenios - dot. orç.'!C446</f>
        <v>adaptado 21/02/2018</v>
      </c>
      <c r="D111" s="14" t="str">
        <f>'[1]convenios - dot. orç.'!D446</f>
        <v>FO</v>
      </c>
      <c r="E111" s="14" t="str">
        <f>'[1]convenios - dot. orç.'!G446</f>
        <v>035/SMADS/2015</v>
      </c>
      <c r="F111" s="13" t="str">
        <f>'[1]convenios - dot. orç.'!K446</f>
        <v>ASSOCIAÇÃO  AMIGOS DE PIANORO</v>
      </c>
      <c r="G111" s="14" t="str">
        <f>'[1]convenios - dot. orç.'!L446</f>
        <v>67.983.833/0001-90</v>
      </c>
      <c r="H111" s="15" t="str">
        <f>[1]ORGANIZAÇÕES!X28</f>
        <v>Maria das Graças Silveria Ribeiro</v>
      </c>
      <c r="I111" s="13" t="str">
        <f>'[1]convenios - dot. orç.'!M446</f>
        <v>SCFV - MODALIDADE CCA: CENTRO PARA CRIANÇAS E ADOLESCENTES COM ATENDIMENTO DE 06 A 14 ANOS E 11 MESES</v>
      </c>
      <c r="J111" s="13" t="str">
        <f>'[1]convenios - dot. orç.'!N446</f>
        <v>CCA ENRICO GIUST</v>
      </c>
      <c r="K111" s="14">
        <f>'[1]convenios - dot. orç.'!Y446</f>
        <v>120</v>
      </c>
      <c r="L111" s="16">
        <f>'[1]convenios - dot. orç.'!AC446</f>
        <v>42162</v>
      </c>
      <c r="M111" s="16">
        <f>'[1]convenios - dot. orç.'!AD446</f>
        <v>43988</v>
      </c>
      <c r="N111" s="16">
        <f>'[1]convenios - dot. orç.'!AE446</f>
        <v>42153</v>
      </c>
      <c r="O111" s="17" t="str">
        <f>'[1]convenios - dot. orç.'!AG446</f>
        <v>93.10.08.243.3013.2059.3.3.50.39.00.0X - MANUTENÇÃO E OPERAÇÃO DOS ESPAÇOS DE CONVIVÊNCIA E FORTALECIMENTO DE VÍNCULOS - CRIANÇAS E ADOLESCENTES</v>
      </c>
      <c r="P111" s="18">
        <f>'[1]convenios - dot. orç.'!AH446</f>
        <v>42856.46</v>
      </c>
      <c r="Q111" s="19"/>
      <c r="R111" s="19"/>
      <c r="S111" s="19"/>
      <c r="T111" s="19"/>
      <c r="U111" s="19"/>
      <c r="V111" s="19"/>
    </row>
    <row r="112" spans="1:22" ht="41.25">
      <c r="A112" s="13" t="str">
        <f>'[1]convenios - dot. orç.'!A1081</f>
        <v>356/2015 DOC 07/01/2016</v>
      </c>
      <c r="B112" s="13" t="str">
        <f>'[1]convenios - dot. orç.'!B1081</f>
        <v>2015.0.323.816.0</v>
      </c>
      <c r="C112" s="13" t="str">
        <f>'[1]convenios - dot. orç.'!C1081</f>
        <v>ADAPTADO 10/02/2018</v>
      </c>
      <c r="D112" s="13" t="str">
        <f>'[1]convenios - dot. orç.'!D1081</f>
        <v>PJ</v>
      </c>
      <c r="E112" s="13" t="str">
        <f>'[1]convenios - dot. orç.'!G1081</f>
        <v>085/SMADS/2016</v>
      </c>
      <c r="F112" s="13" t="str">
        <f>'[1]convenios - dot. orç.'!K1081</f>
        <v>ASSOCIAÇÃO ALIANÇA DE MISERICÓRDIA</v>
      </c>
      <c r="G112" s="14" t="str">
        <f>'[1]convenios - dot. orç.'!L1081</f>
        <v>04.186.468/0028-93</v>
      </c>
      <c r="H112" s="15" t="str">
        <f>[1]ORGANIZAÇÕES!X29</f>
        <v>Leandro Rasera Adorno</v>
      </c>
      <c r="I112" s="13" t="str">
        <f>'[1]convenios - dot. orç.'!M1081</f>
        <v>SERVIÇO DE ASSISTÊNCIA SOCIAL À FAMÍLIA E PROTEÇÃO SOCIAL BÁSICA NO DOMICÍLIO</v>
      </c>
      <c r="J112" s="13" t="str">
        <f>'[1]convenios - dot. orç.'!N1081</f>
        <v>SASF CENTRO MARIA PAOLA</v>
      </c>
      <c r="K112" s="14">
        <f>'[1]convenios - dot. orç.'!Y1081</f>
        <v>1000</v>
      </c>
      <c r="L112" s="16">
        <f>'[1]convenios - dot. orç.'!AC1081</f>
        <v>42491</v>
      </c>
      <c r="M112" s="16">
        <f>'[1]convenios - dot. orç.'!AD1081</f>
        <v>44316</v>
      </c>
      <c r="N112" s="16">
        <f>'[1]convenios - dot. orç.'!AE1081</f>
        <v>42489</v>
      </c>
      <c r="O112" s="17" t="str">
        <f>'[1]convenios - dot. orç.'!AG1081</f>
        <v>93.10.08.244.3023.4309.3.3.50.39.00.0X - PROTEÇÃO SOCIAL ÁS FAMÍLIAS</v>
      </c>
      <c r="P112" s="18">
        <f>'[1]convenios - dot. orç.'!AH1081</f>
        <v>62554.34</v>
      </c>
      <c r="Q112" s="19"/>
      <c r="R112" s="19"/>
      <c r="S112" s="19"/>
      <c r="T112" s="19"/>
      <c r="U112" s="19"/>
      <c r="V112" s="19"/>
    </row>
    <row r="113" spans="1:22" ht="56.25">
      <c r="A113" s="13" t="str">
        <f>'[1]convenios - dot. orç.'!A1276</f>
        <v>052/2014 doc 03/04/2014</v>
      </c>
      <c r="B113" s="13" t="str">
        <f>'[1]convenios - dot. orç.'!B1276</f>
        <v>2014.0.083.242.6</v>
      </c>
      <c r="C113" s="13">
        <f>'[1]convenios - dot. orç.'!C1276</f>
        <v>0</v>
      </c>
      <c r="D113" s="13" t="str">
        <f>'[1]convenios - dot. orç.'!D1276</f>
        <v>SÉ</v>
      </c>
      <c r="E113" s="13" t="str">
        <f>'[1]convenios - dot. orç.'!G1276</f>
        <v>087/SMADS/2014</v>
      </c>
      <c r="F113" s="13" t="str">
        <f>'[1]convenios - dot. orç.'!K1276</f>
        <v>ASSOCIAÇÃO ALIANÇA DE MISERICÓRDIA</v>
      </c>
      <c r="G113" s="14" t="str">
        <f>'[1]convenios - dot. orç.'!L1276</f>
        <v>04.186.468/0013-07</v>
      </c>
      <c r="H113" s="15" t="str">
        <f>H112</f>
        <v>Leandro Rasera Adorno</v>
      </c>
      <c r="I113" s="13" t="str">
        <f>'[1]convenios - dot. orç.'!M1276</f>
        <v>CENTRO DE ACOLHIDA AS PESSOAS EM SITUAÇÃO DE RUA - MODALIDADE CENTRO DE ACOLHIDA ESPECIAL PARA IDOSOS</v>
      </c>
      <c r="J113" s="13" t="str">
        <f>'[1]convenios - dot. orç.'!N1276</f>
        <v>MORADA NOVA LUZ</v>
      </c>
      <c r="K113" s="14">
        <f>'[1]convenios - dot. orç.'!Y1276</f>
        <v>100</v>
      </c>
      <c r="L113" s="16">
        <f>'[1]convenios - dot. orç.'!AC1276</f>
        <v>41786</v>
      </c>
      <c r="M113" s="16">
        <f>'[1]convenios - dot. orç.'!AD1276</f>
        <v>43611</v>
      </c>
      <c r="N113" s="16">
        <f>'[1]convenios - dot. orç.'!AE1276</f>
        <v>41786</v>
      </c>
      <c r="O113" s="17" t="str">
        <f>'[1]convenios - dot. orç.'!AG1276</f>
        <v>93.10.08.244.3023.4308.3.3.50.39.00.0X - PROTEÇÃO SOCIAL ESPECIAL À POPULAÇÃO EM SITUAÇÃO DE RUA</v>
      </c>
      <c r="P113" s="18">
        <f>'[1]convenios - dot. orç.'!AH1276</f>
        <v>132383.67000000001</v>
      </c>
      <c r="Q113" s="19"/>
      <c r="R113" s="19"/>
      <c r="S113" s="19"/>
      <c r="T113" s="19"/>
      <c r="U113" s="19"/>
      <c r="V113" s="19"/>
    </row>
    <row r="114" spans="1:22" ht="101.25">
      <c r="A114" s="13" t="str">
        <f>'[1]convenios - dot. orç.'!A1220</f>
        <v>105/2014 DOC 07/08/2014</v>
      </c>
      <c r="B114" s="13" t="str">
        <f>'[1]convenios - dot. orç.'!B1220</f>
        <v>2014.0.152.733.3</v>
      </c>
      <c r="C114" s="13" t="str">
        <f>'[1]convenios - dot. orç.'!C1220</f>
        <v>6024.2018/0003562-1 EDITAL 271/2018 DOC 31/05/2018  //  adaptado doc 19/04/2018</v>
      </c>
      <c r="D114" s="13" t="str">
        <f>'[1]convenios - dot. orç.'!D1220</f>
        <v>MO</v>
      </c>
      <c r="E114" s="13" t="str">
        <f>'[1]convenios - dot. orç.'!G1220</f>
        <v>221/SMADS/2014</v>
      </c>
      <c r="F114" s="13" t="str">
        <f>'[1]convenios - dot. orç.'!K1220</f>
        <v>ASSOCIAÇÃO ALIANÇA DE MISERICÓRDIA</v>
      </c>
      <c r="G114" s="13" t="str">
        <f>'[1]convenios - dot. orç.'!L1220</f>
        <v>04.186.468/0003-35</v>
      </c>
      <c r="H114" s="15" t="str">
        <f>H113</f>
        <v>Leandro Rasera Adorno</v>
      </c>
      <c r="I114" s="13" t="str">
        <f>'[1]convenios - dot. orç.'!M1220</f>
        <v>NÚCLEO DE CONVIVÊNCIA PARA ADULTOS EM SITUAÇÃO DE RUA</v>
      </c>
      <c r="J114" s="13" t="str">
        <f>'[1]convenios - dot. orç.'!N1220</f>
        <v>CASA RESTAURA-ME</v>
      </c>
      <c r="K114" s="14">
        <f>'[1]convenios - dot. orç.'!Y1220</f>
        <v>450</v>
      </c>
      <c r="L114" s="16">
        <f>'[1]convenios - dot. orç.'!AC1220</f>
        <v>41940</v>
      </c>
      <c r="M114" s="16">
        <f>'[1]convenios - dot. orç.'!AD1220</f>
        <v>43765</v>
      </c>
      <c r="N114" s="16">
        <f>'[1]convenios - dot. orç.'!AE1220</f>
        <v>41940</v>
      </c>
      <c r="O114" s="17" t="str">
        <f>'[1]convenios - dot. orç.'!AG1220</f>
        <v>93.10.08.244.3023.4308.3.3.50.39.00.0X - PROTEÇÃO SOCIAL ESPECIAL À POPULAÇÃO EM SITUAÇÃO DE RUA</v>
      </c>
      <c r="P114" s="18">
        <f>'[1]convenios - dot. orç.'!AH1220</f>
        <v>184856.42</v>
      </c>
      <c r="Q114" s="19"/>
      <c r="R114" s="19"/>
      <c r="S114" s="19"/>
      <c r="T114" s="19"/>
      <c r="U114" s="19"/>
      <c r="V114" s="19"/>
    </row>
    <row r="115" spans="1:22" ht="82.5">
      <c r="A115" s="13" t="str">
        <f>'[1]convenios - dot. orç.'!A646</f>
        <v>Edital 247/2018 doc 22/05/2018</v>
      </c>
      <c r="B115" s="13" t="str">
        <f>'[1]convenios - dot. orç.'!B646</f>
        <v>6024.2018.0003291-6</v>
      </c>
      <c r="C115" s="13" t="str">
        <f>'[1]convenios - dot. orç.'!C646</f>
        <v xml:space="preserve"> </v>
      </c>
      <c r="D115" s="13" t="str">
        <f>'[1]convenios - dot. orç.'!D646</f>
        <v>PJ</v>
      </c>
      <c r="E115" s="13" t="str">
        <f>'[1]convenios - dot. orç.'!G646</f>
        <v>490/SMADS/2018</v>
      </c>
      <c r="F115" s="13" t="str">
        <f>'[1]convenios - dot. orç.'!K646</f>
        <v>ASSOCIAÇÃO ALIANÇA DE MISERICÓRDIA</v>
      </c>
      <c r="G115" s="13" t="str">
        <f>'[1]convenios - dot. orç.'!L646</f>
        <v>04.186.468/0026-21</v>
      </c>
      <c r="H115" s="15" t="str">
        <f>H114</f>
        <v>Leandro Rasera Adorno</v>
      </c>
      <c r="I115" s="13" t="str">
        <f>'[1]convenios - dot. orç.'!M646</f>
        <v>SCFV - MODALIDADE CCA: CENTRO PARA CRIANÇAS E ADOLESCENTES COM ATENDIMENTO DE 06 A 14 ANOS E 11 MESES</v>
      </c>
      <c r="J115" s="13" t="str">
        <f>'[1]convenios - dot. orç.'!N646</f>
        <v>CCA PE. PIO</v>
      </c>
      <c r="K115" s="23">
        <f>'[1]convenios - dot. orç.'!Y646</f>
        <v>180</v>
      </c>
      <c r="L115" s="16">
        <f>'[1]convenios - dot. orç.'!AC646</f>
        <v>43374</v>
      </c>
      <c r="M115" s="16">
        <f>'[1]convenios - dot. orç.'!AD646</f>
        <v>45199</v>
      </c>
      <c r="N115" s="16">
        <f>'[1]convenios - dot. orç.'!AE646</f>
        <v>43391</v>
      </c>
      <c r="O115" s="17" t="str">
        <f>'[1]convenios - dot. orç.'!AG646</f>
        <v>93.10.08.243.3013.2059.3.3.50.39.00.0X - MANUTENÇÃO E OPERAÇÃO DOS ESPAÇOS DE CONVIVÊNCIA E FORTALECIMENTO DE VÍNCULOS - CRIANÇAS E ADOLESCENTES</v>
      </c>
      <c r="P115" s="18">
        <f>'[1]convenios - dot. orç.'!AH646</f>
        <v>57334.04</v>
      </c>
      <c r="Q115" s="19"/>
      <c r="R115" s="19"/>
      <c r="S115" s="19"/>
      <c r="T115" s="19"/>
      <c r="U115" s="19"/>
      <c r="V115" s="19"/>
    </row>
    <row r="116" spans="1:22" ht="66">
      <c r="A116" s="13" t="str">
        <f>'[1]convenios - dot. orç.'!A983</f>
        <v>292/2015 DOC 07/11/2015</v>
      </c>
      <c r="B116" s="13" t="str">
        <f>'[1]convenios - dot. orç.'!B983</f>
        <v>2015.0.293.893.2</v>
      </c>
      <c r="C116" s="13" t="str">
        <f>'[1]convenios - dot. orç.'!C983</f>
        <v>ADAPTADO 10/02/2018</v>
      </c>
      <c r="D116" s="13" t="str">
        <f>'[1]convenios - dot. orç.'!D983</f>
        <v>PJ</v>
      </c>
      <c r="E116" s="13" t="str">
        <f>'[1]convenios - dot. orç.'!G983</f>
        <v>106/SMADS/2016</v>
      </c>
      <c r="F116" s="13" t="str">
        <f>'[1]convenios - dot. orç.'!K983</f>
        <v>ASSOCIAÇÃO ALIANÇA DE MISERICÓRDIA</v>
      </c>
      <c r="G116" s="14" t="str">
        <f>'[1]convenios - dot. orç.'!L983</f>
        <v>04.186.468/0005-05</v>
      </c>
      <c r="H116" s="15" t="str">
        <f>H115</f>
        <v>Leandro Rasera Adorno</v>
      </c>
      <c r="I116" s="13" t="str">
        <f>'[1]convenios - dot. orç.'!M983</f>
        <v>CASA LAR</v>
      </c>
      <c r="J116" s="13" t="str">
        <f>'[1]convenios - dot. orç.'!N983</f>
        <v>CASA LAR ALIANÇA I e II</v>
      </c>
      <c r="K116" s="14">
        <f>'[1]convenios - dot. orç.'!Y983</f>
        <v>20</v>
      </c>
      <c r="L116" s="16">
        <f>'[1]convenios - dot. orç.'!AC983</f>
        <v>42522</v>
      </c>
      <c r="M116" s="16">
        <f>'[1]convenios - dot. orç.'!AD983</f>
        <v>44347</v>
      </c>
      <c r="N116" s="16">
        <f>'[1]convenios - dot. orç.'!AE983</f>
        <v>42522</v>
      </c>
      <c r="O116" s="17" t="str">
        <f>'[1]convenios - dot. orç.'!AG983</f>
        <v>93.10.08.243.3013.6221.3.3.50.39.00.0X - PROTEÇÃO SOCIAL ESPECIAL A CRIANÇAS,  ADOLESCENTES E JOVENS EM RISCO SOCIAL</v>
      </c>
      <c r="P116" s="18">
        <f>'[1]convenios - dot. orç.'!AH983</f>
        <v>69506.159999999989</v>
      </c>
      <c r="Q116" s="19"/>
      <c r="R116" s="19"/>
      <c r="S116" s="19"/>
      <c r="T116" s="19"/>
      <c r="U116" s="19"/>
      <c r="V116" s="19"/>
    </row>
    <row r="117" spans="1:22" ht="101.25">
      <c r="A117" s="13" t="str">
        <f>'[1]convenios - dot. orç.'!A984</f>
        <v>EDITAL 065/2017 DOC 15/11/2017</v>
      </c>
      <c r="B117" s="13" t="str">
        <f>'[1]convenios - dot. orç.'!B984</f>
        <v>6024.2017-0002705-8</v>
      </c>
      <c r="C117" s="13" t="str">
        <f>'[1]convenios - dot. orç.'!C984</f>
        <v>05/10/18 - APOSTILAMENTO PRAZO PRESTAÇÃO CONTAS VERBA IMPLANTAÇÃO</v>
      </c>
      <c r="D117" s="13" t="str">
        <f>'[1]convenios - dot. orç.'!D984</f>
        <v>PJ</v>
      </c>
      <c r="E117" s="13" t="str">
        <f>'[1]convenios - dot. orç.'!G984</f>
        <v>172/SMADS/2018</v>
      </c>
      <c r="F117" s="13" t="str">
        <f>'[1]convenios - dot. orç.'!K984</f>
        <v>ASSOCIAÇÃO ALIANÇA DE MISERICÓRDIA</v>
      </c>
      <c r="G117" s="14" t="str">
        <f>'[1]convenios - dot. orç.'!L984</f>
        <v>04.186.468/0001-73</v>
      </c>
      <c r="H117" s="15" t="str">
        <f>H116</f>
        <v>Leandro Rasera Adorno</v>
      </c>
      <c r="I117" s="13" t="str">
        <f>'[1]convenios - dot. orç.'!M984</f>
        <v>CASA LAR</v>
      </c>
      <c r="J117" s="13" t="str">
        <f>'[1]convenios - dot. orç.'!N984</f>
        <v>CASA LAR MARIA PAOLA</v>
      </c>
      <c r="K117" s="14">
        <f>'[1]convenios - dot. orç.'!Y984</f>
        <v>20</v>
      </c>
      <c r="L117" s="16">
        <f>'[1]convenios - dot. orç.'!AC984</f>
        <v>43221</v>
      </c>
      <c r="M117" s="16">
        <f>'[1]convenios - dot. orç.'!AD984</f>
        <v>45046</v>
      </c>
      <c r="N117" s="16">
        <f>'[1]convenios - dot. orç.'!AE984</f>
        <v>43229</v>
      </c>
      <c r="O117" s="17" t="str">
        <f>'[1]convenios - dot. orç.'!AG984</f>
        <v>93.10.08.243.3013.6221.3.3.50.39.00.0X - PROTEÇÃO SOCIAL ESPECIAL A CRIANÇAS,  ADOLESCENTES E JOVENS EM RISCO SOCIAL</v>
      </c>
      <c r="P117" s="18">
        <f>'[1]convenios - dot. orç.'!AH984</f>
        <v>68990.449999999983</v>
      </c>
      <c r="Q117" s="19"/>
      <c r="R117" s="19"/>
      <c r="S117" s="19"/>
      <c r="T117" s="19"/>
      <c r="U117" s="19"/>
      <c r="V117" s="19"/>
    </row>
    <row r="118" spans="1:22" ht="82.5">
      <c r="A118" s="14" t="str">
        <f>'[1]convenios - dot. orç.'!A747</f>
        <v>Edital 093/2017 doc 05/12/2017</v>
      </c>
      <c r="B118" s="14" t="str">
        <f>'[1]convenios - dot. orç.'!B747</f>
        <v>6024.2017-0002894-1</v>
      </c>
      <c r="C118" s="14" t="str">
        <f>'[1]convenios - dot. orç.'!C747</f>
        <v xml:space="preserve"> </v>
      </c>
      <c r="D118" s="14" t="str">
        <f>'[1]convenios - dot. orç.'!D747</f>
        <v>CS</v>
      </c>
      <c r="E118" s="14" t="str">
        <f>'[1]convenios - dot. orç.'!G747</f>
        <v>294/SMADS/2018</v>
      </c>
      <c r="F118" s="14" t="str">
        <f>'[1]convenios - dot. orç.'!K747</f>
        <v>ASSOCIAÇÃO AMIGOS DO JARDIM REIMBERG</v>
      </c>
      <c r="G118" s="14" t="str">
        <f>'[1]convenios - dot. orç.'!L747</f>
        <v>55.647.887/0001-04</v>
      </c>
      <c r="H118" s="15" t="str">
        <f>[1]ORGANIZAÇÕES!X30</f>
        <v>Carlos Eduardo Costa da Conceição</v>
      </c>
      <c r="I118" s="14" t="str">
        <f>'[1]convenios - dot. orç.'!M747</f>
        <v>SCFV - MODALIDADE CCA: CENTRO PARA CRIANÇAS E ADOLESCENTES COM ATENDIMENTO DE 06 A 14 ANOS E 11 MESES</v>
      </c>
      <c r="J118" s="14" t="str">
        <f>'[1]convenios - dot. orç.'!N747</f>
        <v>JOSÉ RAMOS FILHO</v>
      </c>
      <c r="K118" s="14">
        <f>'[1]convenios - dot. orç.'!Y747</f>
        <v>90</v>
      </c>
      <c r="L118" s="16">
        <f>'[1]convenios - dot. orç.'!AC747</f>
        <v>43282</v>
      </c>
      <c r="M118" s="16">
        <f>'[1]convenios - dot. orç.'!AD747</f>
        <v>45107</v>
      </c>
      <c r="N118" s="16">
        <f>'[1]convenios - dot. orç.'!AE747</f>
        <v>43292</v>
      </c>
      <c r="O118" s="17" t="str">
        <f>'[1]convenios - dot. orç.'!AG747</f>
        <v>93.10.08.243.3013.2059.3.3.50.39.00.0X - MANUTENÇÃO E OPERAÇÃO DOS ESPAÇOS DE CONVIVÊNCIA E FORTALECIMENTO DE VÍNCULOS - CRIANÇAS E ADOLESCENTES</v>
      </c>
      <c r="P118" s="18">
        <f>'[1]convenios - dot. orç.'!AH747</f>
        <v>36088.69</v>
      </c>
      <c r="Q118" s="19"/>
      <c r="R118" s="19"/>
      <c r="S118" s="19"/>
      <c r="T118" s="19"/>
      <c r="U118" s="19"/>
      <c r="V118" s="19"/>
    </row>
    <row r="119" spans="1:22" ht="74.25">
      <c r="A119" s="13" t="str">
        <f>'[1]convenios - dot. orç.'!A113</f>
        <v>Edital 132/2018 doc 09/03/2018</v>
      </c>
      <c r="B119" s="13" t="str">
        <f>'[1]convenios - dot. orç.'!B113</f>
        <v>6024.2018-0000961-2</v>
      </c>
      <c r="C119" s="13" t="str">
        <f>'[1]convenios - dot. orç.'!C113</f>
        <v xml:space="preserve"> </v>
      </c>
      <c r="D119" s="13" t="str">
        <f>'[1]convenios - dot. orç.'!D113</f>
        <v>CS</v>
      </c>
      <c r="E119" s="13" t="str">
        <f>'[1]convenios - dot. orç.'!G113</f>
        <v>391/SMADS/2018</v>
      </c>
      <c r="F119" s="13" t="str">
        <f>'[1]convenios - dot. orç.'!K113</f>
        <v>ASSOCIAÇÃO AMIGOS DO JARDIM REIMBERG</v>
      </c>
      <c r="G119" s="14" t="str">
        <f>'[1]convenios - dot. orç.'!L113</f>
        <v>55.647.887/0001-04</v>
      </c>
      <c r="H119" s="15" t="str">
        <f>H118</f>
        <v>Carlos Eduardo Costa da Conceição</v>
      </c>
      <c r="I119" s="13" t="str">
        <f>'[1]convenios - dot. orç.'!M113</f>
        <v>SCFV - MODALIDADE: NÚCLEO DE CONVIVÊNCIA DE IDOSOS</v>
      </c>
      <c r="J119" s="13" t="str">
        <f>'[1]convenios - dot. orç.'!N113</f>
        <v>NCI JARDIM REIMBERG</v>
      </c>
      <c r="K119" s="23">
        <f>'[1]convenios - dot. orç.'!Y113</f>
        <v>100</v>
      </c>
      <c r="L119" s="16">
        <f>'[1]convenios - dot. orç.'!AC113</f>
        <v>43313</v>
      </c>
      <c r="M119" s="16">
        <f>'[1]convenios - dot. orç.'!AD113</f>
        <v>45138</v>
      </c>
      <c r="N119" s="16">
        <f>'[1]convenios - dot. orç.'!AE113</f>
        <v>43320</v>
      </c>
      <c r="O119" s="17" t="str">
        <f>'[1]convenios - dot. orç.'!AG113</f>
        <v>93.10.08.241.3007.2902.3.3.50.39.00.0X - MANUTENÇÃO E OPERAÇÃO DE EQUIPAMENTOS DE PROTEÇÃO E CONVIVÊNCIA DA PESSOA IDOSA</v>
      </c>
      <c r="P119" s="18">
        <f>'[1]convenios - dot. orç.'!AH113</f>
        <v>19184.07</v>
      </c>
      <c r="Q119" s="19"/>
      <c r="R119" s="19"/>
      <c r="S119" s="19"/>
      <c r="T119" s="19"/>
      <c r="U119" s="19"/>
      <c r="V119" s="19"/>
    </row>
    <row r="120" spans="1:22" ht="82.5">
      <c r="A120" s="13" t="str">
        <f>'[1]convenios - dot. orç.'!A244</f>
        <v>617/2013 DOC 28/11/2013</v>
      </c>
      <c r="B120" s="13" t="str">
        <f>'[1]convenios - dot. orç.'!B244</f>
        <v>2013.0.338.054.0</v>
      </c>
      <c r="C120" s="13" t="str">
        <f>'[1]convenios - dot. orç.'!C244</f>
        <v>adaptado doc 16/05/2018</v>
      </c>
      <c r="D120" s="13" t="str">
        <f>'[1]convenios - dot. orç.'!D244</f>
        <v>FO</v>
      </c>
      <c r="E120" s="13" t="str">
        <f>'[1]convenios - dot. orç.'!G244</f>
        <v>029/SMADS/2014</v>
      </c>
      <c r="F120" s="13" t="str">
        <f>'[1]convenios - dot. orç.'!K244</f>
        <v>ASSOCIAÇÃO ANTONIO E MARCOS CAVANIS - CASA CLAMOR CAVANIS "IRMÃO ALDO MENGHI"</v>
      </c>
      <c r="G120" s="14" t="str">
        <f>'[1]convenios - dot. orç.'!L244</f>
        <v>75.637.256/0017-70</v>
      </c>
      <c r="H120" s="15" t="str">
        <f>[1]ORGANIZAÇÕES!X31</f>
        <v>Diretor Executivo, Sr. MARCIO CAMPOS DA SILVA</v>
      </c>
      <c r="I120" s="13" t="str">
        <f>'[1]convenios - dot. orç.'!M244</f>
        <v>SCFV - MODALIDADE CLUBE DA TURMA - Atend. à crianças, adolescentes e jovens de 06 a 17 anos e 11 meses</v>
      </c>
      <c r="J120" s="13" t="str">
        <f>'[1]convenios - dot. orç.'!N244</f>
        <v>CLUBE DA TURMA CAVANIS</v>
      </c>
      <c r="K120" s="23">
        <f>'[1]convenios - dot. orç.'!Y244</f>
        <v>60</v>
      </c>
      <c r="L120" s="16">
        <f>'[1]convenios - dot. orç.'!AC244</f>
        <v>41671</v>
      </c>
      <c r="M120" s="16">
        <f>'[1]convenios - dot. orç.'!AD244</f>
        <v>43496</v>
      </c>
      <c r="N120" s="16">
        <f>'[1]convenios - dot. orç.'!AE244</f>
        <v>41670</v>
      </c>
      <c r="O120" s="17" t="str">
        <f>'[1]convenios - dot. orç.'!AG244</f>
        <v>93.10.08.243.3013.2059.3.3.50.39.00.0X - MANUTENÇÃO E OPERAÇÃO DOS ESPAÇOS DE CONVIVÊNCIA E FORTALECIMENTO DE VÍNCULOS - CRIANÇAS E ADOLESCENTES</v>
      </c>
      <c r="P120" s="18">
        <f>'[1]convenios - dot. orç.'!AH244</f>
        <v>35580.400000000001</v>
      </c>
      <c r="Q120" s="19"/>
      <c r="R120" s="19"/>
      <c r="S120" s="19"/>
      <c r="T120" s="19"/>
      <c r="U120" s="19"/>
      <c r="V120" s="19"/>
    </row>
    <row r="121" spans="1:22" ht="82.5">
      <c r="A121" s="14" t="str">
        <f>'[1]convenios - dot. orç.'!A811</f>
        <v>EDITAL 24/2017 DOC 09/11/2017</v>
      </c>
      <c r="B121" s="14" t="str">
        <f>'[1]convenios - dot. orç.'!B811</f>
        <v>6024.2017-0002499-7</v>
      </c>
      <c r="C121" s="14">
        <f>'[1]convenios - dot. orç.'!C811</f>
        <v>0</v>
      </c>
      <c r="D121" s="14" t="str">
        <f>'[1]convenios - dot. orç.'!D811</f>
        <v>VP</v>
      </c>
      <c r="E121" s="14" t="str">
        <f>'[1]convenios - dot. orç.'!G811</f>
        <v>057/SMADS/2018</v>
      </c>
      <c r="F121" s="13" t="str">
        <f>'[1]convenios - dot. orç.'!K811</f>
        <v>ASSOCIAÇÃO ARCA DE NOÉ DE APOIO SOCIAL</v>
      </c>
      <c r="G121" s="14" t="str">
        <f>'[1]convenios - dot. orç.'!L811</f>
        <v>04.297.136/0001-66</v>
      </c>
      <c r="H121" s="15" t="str">
        <f>[1]ORGANIZAÇÕES!X32</f>
        <v>Evelyne Moulin Roussel Imbert de Balore</v>
      </c>
      <c r="I121" s="13" t="str">
        <f>'[1]convenios - dot. orç.'!M811</f>
        <v>SCFV - MODALIDADE CCA: CENTRO PARA CRIANÇAS E ADOLESCENTES COM ATENDIMENTO DE 06 A 14 ANOS E 11 MESES</v>
      </c>
      <c r="J121" s="13" t="str">
        <f>'[1]convenios - dot. orç.'!N811</f>
        <v>CCA ARCA DO SABER</v>
      </c>
      <c r="K121" s="14">
        <f>'[1]convenios - dot. orç.'!Y811</f>
        <v>120</v>
      </c>
      <c r="L121" s="16">
        <f>'[1]convenios - dot. orç.'!AC811</f>
        <v>43160</v>
      </c>
      <c r="M121" s="16">
        <f>'[1]convenios - dot. orç.'!AD811</f>
        <v>44985</v>
      </c>
      <c r="N121" s="16">
        <f>'[1]convenios - dot. orç.'!AE811</f>
        <v>43166</v>
      </c>
      <c r="O121" s="17" t="str">
        <f>'[1]convenios - dot. orç.'!AG811</f>
        <v>93.10.08.243.3013.2059.3.3.50.39.00.0X - MANUTENÇÃO E OPERAÇÃO DOS ESPAÇOS DE CONVIVÊNCIA E FORTALECIMENTO DE VÍNCULOS - CRIANÇAS E ADOLESCENTES</v>
      </c>
      <c r="P121" s="18">
        <f>'[1]convenios - dot. orç.'!AH811</f>
        <v>42856.46</v>
      </c>
      <c r="Q121" s="19"/>
      <c r="R121" s="19"/>
      <c r="S121" s="19"/>
      <c r="T121" s="19"/>
      <c r="U121" s="19"/>
      <c r="V121" s="19"/>
    </row>
    <row r="122" spans="1:22" ht="49.5">
      <c r="A122" s="14" t="str">
        <f>'[1]convenios - dot. orç.'!A1249</f>
        <v>578/2013 DOC 24/10/2013</v>
      </c>
      <c r="B122" s="14" t="str">
        <f>'[1]convenios - dot. orç.'!B1249</f>
        <v>2013.0.278.878.3</v>
      </c>
      <c r="C122" s="14" t="str">
        <f>'[1]convenios - dot. orç.'!C1249</f>
        <v>adaptado doc 07/03/2018</v>
      </c>
      <c r="D122" s="14" t="str">
        <f>'[1]convenios - dot. orç.'!D1249</f>
        <v>MO</v>
      </c>
      <c r="E122" s="14" t="str">
        <f>'[1]convenios - dot. orç.'!G1249</f>
        <v>593/SMADS/2013</v>
      </c>
      <c r="F122" s="13" t="str">
        <f>'[1]convenios - dot. orç.'!K1249</f>
        <v>ASSOCIAÇÃO ASSINDES SERMIG</v>
      </c>
      <c r="G122" s="14" t="str">
        <f>'[1]convenios - dot. orç.'!L1249</f>
        <v>62.459.409/0001-28</v>
      </c>
      <c r="H122" s="15" t="str">
        <f>[1]ORGANIZAÇÕES!X33</f>
        <v>Gianfranco Mellino</v>
      </c>
      <c r="I122" s="13" t="str">
        <f>'[1]convenios - dot. orç.'!M1249</f>
        <v>COMPLEXO DE SERVIÇOS À POPULAÇÃO EM SITUAÇÃO DE RUA</v>
      </c>
      <c r="J122" s="13" t="str">
        <f>'[1]convenios - dot. orç.'!N1249</f>
        <v>ARSENAL DA ESPERANÇA</v>
      </c>
      <c r="K122" s="14">
        <f>'[1]convenios - dot. orç.'!Y1249</f>
        <v>1400</v>
      </c>
      <c r="L122" s="16">
        <f>'[1]convenios - dot. orç.'!AC1249</f>
        <v>41640</v>
      </c>
      <c r="M122" s="16">
        <f>'[1]convenios - dot. orç.'!AD1249</f>
        <v>43465</v>
      </c>
      <c r="N122" s="16">
        <f>'[1]convenios - dot. orç.'!AE1249</f>
        <v>41638</v>
      </c>
      <c r="O122" s="17" t="str">
        <f>'[1]convenios - dot. orç.'!AG1249</f>
        <v>93.10.08.244.3023.4308.3.3.50.39.00.0X - PROTEÇÃO SOCIAL ESPECIAL À POPULAÇÃO EM SITUAÇÃO DE RUA</v>
      </c>
      <c r="P122" s="18">
        <f>'[1]convenios - dot. orç.'!AH1249</f>
        <v>784631.95</v>
      </c>
      <c r="Q122" s="19"/>
      <c r="R122" s="19"/>
      <c r="S122" s="19"/>
      <c r="T122" s="19"/>
      <c r="U122" s="19"/>
      <c r="V122" s="19"/>
    </row>
    <row r="123" spans="1:22" ht="82.5">
      <c r="A123" s="14" t="str">
        <f>'[1]convenios - dot. orç.'!A629</f>
        <v>045/2015 DOC 10/03/2015</v>
      </c>
      <c r="B123" s="14" t="str">
        <f>'[1]convenios - dot. orç.'!B629</f>
        <v>2015.0.042.796.5</v>
      </c>
      <c r="C123" s="14" t="str">
        <f>'[1]convenios - dot. orç.'!C629</f>
        <v>ADAPTADO DOC 01/02/2018</v>
      </c>
      <c r="D123" s="14" t="str">
        <f>'[1]convenios - dot. orç.'!D629</f>
        <v>PR</v>
      </c>
      <c r="E123" s="14" t="str">
        <f>'[1]convenios - dot. orç.'!G629</f>
        <v>119/SMADS/2015</v>
      </c>
      <c r="F123" s="13" t="str">
        <f>'[1]convenios - dot. orç.'!K629</f>
        <v>ASSOCIAÇÃO ASSISTENCIAL COMUNITÁRIA AZARIAS</v>
      </c>
      <c r="G123" s="14" t="str">
        <f>'[1]convenios - dot. orç.'!L629</f>
        <v>03.864.895/0014-15</v>
      </c>
      <c r="H123" s="15" t="str">
        <f>[1]ORGANIZAÇÕES!X34</f>
        <v>Lígia Cristina Marins Cardoso</v>
      </c>
      <c r="I123" s="13" t="str">
        <f>'[1]convenios - dot. orç.'!M629</f>
        <v>SCFV - MODALIDADE CCA: CENTRO PARA CRIANÇAS E ADOLESCENTES COM ATENDIMENTO DE 06 A 14 ANOS E 11 MESES</v>
      </c>
      <c r="J123" s="13" t="str">
        <f>'[1]convenios - dot. orç.'!N629</f>
        <v xml:space="preserve">CCA RECANTO DOS HUMILDES I  </v>
      </c>
      <c r="K123" s="14">
        <f>'[1]convenios - dot. orç.'!Y629</f>
        <v>120</v>
      </c>
      <c r="L123" s="16">
        <f>'[1]convenios - dot. orç.'!AC629</f>
        <v>42199</v>
      </c>
      <c r="M123" s="16">
        <f>'[1]convenios - dot. orç.'!AD629</f>
        <v>44025</v>
      </c>
      <c r="N123" s="16">
        <f>'[1]convenios - dot. orç.'!AE629</f>
        <v>42199</v>
      </c>
      <c r="O123" s="17" t="str">
        <f>'[1]convenios - dot. orç.'!AG629</f>
        <v>93.10.08.243.3013.2059.3.3.50.39.00.0X - MANUTENÇÃO E OPERAÇÃO DOS ESPAÇOS DE CONVIVÊNCIA E FORTALECIMENTO DE VÍNCULOS - CRIANÇAS E ADOLESCENTES</v>
      </c>
      <c r="P123" s="18">
        <f>'[1]convenios - dot. orç.'!AH629</f>
        <v>46880.3</v>
      </c>
      <c r="Q123" s="19"/>
      <c r="R123" s="19"/>
      <c r="S123" s="19"/>
      <c r="T123" s="19"/>
      <c r="U123" s="19"/>
      <c r="V123" s="19"/>
    </row>
    <row r="124" spans="1:22" ht="82.5">
      <c r="A124" s="14" t="str">
        <f>'[1]convenios - dot. orç.'!A223</f>
        <v>004/2015 DOC 16/01/2015</v>
      </c>
      <c r="B124" s="14" t="str">
        <f>'[1]convenios - dot. orç.'!B223</f>
        <v>2014.0.322.430.3</v>
      </c>
      <c r="C124" s="14" t="str">
        <f>'[1]convenios - dot. orç.'!C223</f>
        <v>ADAPTADO DOC 01/02/2018</v>
      </c>
      <c r="D124" s="14" t="str">
        <f>'[1]convenios - dot. orç.'!D223</f>
        <v>PR</v>
      </c>
      <c r="E124" s="14" t="str">
        <f>'[1]convenios - dot. orç.'!G223</f>
        <v>024/SMADS/2015</v>
      </c>
      <c r="F124" s="13" t="str">
        <f>'[1]convenios - dot. orç.'!K223</f>
        <v>ASSOCIAÇÃO ASSISTENCIAL COMUNITÁRIA AZARIAS</v>
      </c>
      <c r="G124" s="14" t="str">
        <f>'[1]convenios - dot. orç.'!L223</f>
        <v>03.864.895/0001-09</v>
      </c>
      <c r="H124" s="15" t="str">
        <f>H123</f>
        <v>Lígia Cristina Marins Cardoso</v>
      </c>
      <c r="I124" s="13" t="str">
        <f>'[1]convenios - dot. orç.'!M223</f>
        <v>SCFV - MODALIDADE CJ: CENTRO PARA A JUVENTUDE COM ATEND. DE ADOLESCENTES E JOVENS DE 15 A 17 ANOS E 11 MESES</v>
      </c>
      <c r="J124" s="13" t="str">
        <f>'[1]convenios - dot. orç.'!N223</f>
        <v>CJ ANHANGUERA</v>
      </c>
      <c r="K124" s="14">
        <f>'[1]convenios - dot. orç.'!Y223</f>
        <v>60</v>
      </c>
      <c r="L124" s="16">
        <f>'[1]convenios - dot. orç.'!AC223</f>
        <v>42110</v>
      </c>
      <c r="M124" s="16">
        <f>'[1]convenios - dot. orç.'!AD223</f>
        <v>43936</v>
      </c>
      <c r="N124" s="16">
        <f>'[1]convenios - dot. orç.'!AE223</f>
        <v>42109</v>
      </c>
      <c r="O124" s="17" t="str">
        <f>'[1]convenios - dot. orç.'!AG223</f>
        <v>93.10.08.243.3013.2059.3.3.50.39.00.0X - MANUTENÇÃO E OPERAÇÃO DOS ESPAÇOS DE CONVIVÊNCIA E FORTALECIMENTO DE VÍNCULOS - CRIANÇAS E ADOLESCENTES</v>
      </c>
      <c r="P124" s="18">
        <f>'[1]convenios - dot. orç.'!AH223</f>
        <v>39046.78</v>
      </c>
      <c r="Q124" s="19"/>
      <c r="R124" s="19"/>
      <c r="S124" s="19"/>
      <c r="T124" s="19"/>
      <c r="U124" s="19"/>
      <c r="V124" s="19"/>
    </row>
    <row r="125" spans="1:22" ht="135">
      <c r="A125" s="14" t="str">
        <f>'[1]convenios - dot. orç.'!A630</f>
        <v>259/2015 doc 10/09/2015</v>
      </c>
      <c r="B125" s="14" t="str">
        <f>'[1]convenios - dot. orç.'!B630</f>
        <v>2015.0.222.315.1</v>
      </c>
      <c r="C125" s="14" t="str">
        <f>'[1]convenios - dot. orç.'!C630</f>
        <v>ADAPTADO DOC 01/02/2018 // 30/10/18 EXTRATO ADITAMENTO 001/2018, PRORROGAÇÃO VIGENCIA ATÉ 26/10/2020</v>
      </c>
      <c r="D125" s="14" t="str">
        <f>'[1]convenios - dot. orç.'!D630</f>
        <v>PR</v>
      </c>
      <c r="E125" s="14" t="str">
        <f>'[1]convenios - dot. orç.'!G630</f>
        <v>205/SMADS/2015</v>
      </c>
      <c r="F125" s="13" t="str">
        <f>'[1]convenios - dot. orç.'!K630</f>
        <v>ASSOCIAÇÃO ASSISTENCIAL COMUNITÁRIA AZARIAS</v>
      </c>
      <c r="G125" s="14" t="str">
        <f>'[1]convenios - dot. orç.'!L630</f>
        <v>03.864.895/0001-09</v>
      </c>
      <c r="H125" s="15" t="str">
        <f>H124</f>
        <v>Lígia Cristina Marins Cardoso</v>
      </c>
      <c r="I125" s="13" t="str">
        <f>'[1]convenios - dot. orç.'!M630</f>
        <v>SCFV - MODALIDADE CCA: CENTRO PARA CRIANÇAS E ADOLESCENTES COM ATENDIMENTO DE 06 A 14 ANOS E 11 MESES</v>
      </c>
      <c r="J125" s="13" t="str">
        <f>'[1]convenios - dot. orç.'!N630</f>
        <v>SEMEANDO VIDA III</v>
      </c>
      <c r="K125" s="14">
        <f>'[1]convenios - dot. orç.'!Y630</f>
        <v>120</v>
      </c>
      <c r="L125" s="16">
        <f>'[1]convenios - dot. orç.'!AC630</f>
        <v>42304</v>
      </c>
      <c r="M125" s="16">
        <f>'[1]convenios - dot. orç.'!AD630</f>
        <v>44130</v>
      </c>
      <c r="N125" s="16">
        <f>'[1]convenios - dot. orç.'!AE630</f>
        <v>43377</v>
      </c>
      <c r="O125" s="17" t="str">
        <f>'[1]convenios - dot. orç.'!AG630</f>
        <v>93.10.08.243.3013.2059.3.3.50.39.00.0X - MANUTENÇÃO E OPERAÇÃO DOS ESPAÇOS DE CONVIVÊNCIA E FORTALECIMENTO DE VÍNCULOS - CRIANÇAS E ADOLESCENTES</v>
      </c>
      <c r="P125" s="18">
        <f>'[1]convenios - dot. orç.'!AH630</f>
        <v>47540.82</v>
      </c>
      <c r="Q125" s="19"/>
      <c r="R125" s="19"/>
      <c r="S125" s="19"/>
      <c r="T125" s="19"/>
      <c r="U125" s="19"/>
      <c r="V125" s="19"/>
    </row>
    <row r="126" spans="1:22" ht="135">
      <c r="A126" s="14" t="str">
        <f>'[1]convenios - dot. orç.'!A631</f>
        <v>260/2015 DOC 10/09/2015</v>
      </c>
      <c r="B126" s="14" t="str">
        <f>'[1]convenios - dot. orç.'!B631</f>
        <v>2015.0.222.325.9</v>
      </c>
      <c r="C126" s="14" t="str">
        <f>'[1]convenios - dot. orç.'!C631</f>
        <v>ADAPTADO DOC 01/02/2018 // 30/10/18 EXTRATO ADITAMENTO 001/2018, PRORROGAÇÃO DE VIGENCIA  ATÉ 21/10/2020</v>
      </c>
      <c r="D126" s="14" t="str">
        <f>'[1]convenios - dot. orç.'!D631</f>
        <v>PR</v>
      </c>
      <c r="E126" s="14" t="str">
        <f>'[1]convenios - dot. orç.'!G631</f>
        <v>200/SMADS/2015</v>
      </c>
      <c r="F126" s="13" t="str">
        <f>'[1]convenios - dot. orç.'!K631</f>
        <v>ASSOCIAÇÃO ASSISTENCIAL COMUNITÁRIA AZARIAS</v>
      </c>
      <c r="G126" s="14" t="str">
        <f>'[1]convenios - dot. orç.'!L631</f>
        <v>03.864.895/0001-09</v>
      </c>
      <c r="H126" s="15" t="str">
        <f>H125</f>
        <v>Lígia Cristina Marins Cardoso</v>
      </c>
      <c r="I126" s="13" t="str">
        <f>'[1]convenios - dot. orç.'!M631</f>
        <v>SCFV - MODALIDADE CCA: CENTRO PARA CRIANÇAS E ADOLESCENTES COM ATENDIMENTO DE 06 A 14 ANOS E 11 MESES</v>
      </c>
      <c r="J126" s="13" t="str">
        <f>'[1]convenios - dot. orç.'!N631</f>
        <v>RECANTO DOS HUMILDES II</v>
      </c>
      <c r="K126" s="14">
        <f>'[1]convenios - dot. orç.'!Y631</f>
        <v>120</v>
      </c>
      <c r="L126" s="16">
        <f>'[1]convenios - dot. orç.'!AC631</f>
        <v>42299</v>
      </c>
      <c r="M126" s="16">
        <f>'[1]convenios - dot. orç.'!AD631</f>
        <v>44125</v>
      </c>
      <c r="N126" s="16">
        <f>'[1]convenios - dot. orç.'!AE631</f>
        <v>43377</v>
      </c>
      <c r="O126" s="17" t="str">
        <f>'[1]convenios - dot. orç.'!AG631</f>
        <v>93.10.08.243.3013.2059.3.3.50.39.00.0X - MANUTENÇÃO E OPERAÇÃO DOS ESPAÇOS DE CONVIVÊNCIA E FORTALECIMENTO DE VÍNCULOS - CRIANÇAS E ADOLESCENTES</v>
      </c>
      <c r="P126" s="18">
        <f>'[1]convenios - dot. orç.'!AH631</f>
        <v>46577.93</v>
      </c>
      <c r="Q126" s="19"/>
      <c r="R126" s="19"/>
      <c r="S126" s="19"/>
      <c r="T126" s="19"/>
      <c r="U126" s="19"/>
      <c r="V126" s="19"/>
    </row>
    <row r="127" spans="1:22" ht="82.5">
      <c r="A127" s="14" t="str">
        <f>'[1]convenios - dot. orç.'!A626</f>
        <v>258/2015 doc 10/09/2015</v>
      </c>
      <c r="B127" s="14" t="str">
        <f>'[1]convenios - dot. orç.'!B626</f>
        <v>2015.0.222.332.1</v>
      </c>
      <c r="C127" s="14" t="str">
        <f>'[1]convenios - dot. orç.'!C626</f>
        <v>ADAPTADO DOC 01/02/2018</v>
      </c>
      <c r="D127" s="14" t="str">
        <f>'[1]convenios - dot. orç.'!D626</f>
        <v>PR</v>
      </c>
      <c r="E127" s="14" t="str">
        <f>'[1]convenios - dot. orç.'!G626</f>
        <v>218/SMADS/2015</v>
      </c>
      <c r="F127" s="13" t="str">
        <f>'[1]convenios - dot. orç.'!K626</f>
        <v>ASSOCIAÇÃO ASSISTENCIAL COMUNITÁRIA AZARIAS</v>
      </c>
      <c r="G127" s="14" t="str">
        <f>'[1]convenios - dot. orç.'!L626</f>
        <v>03.864.895/0001-09</v>
      </c>
      <c r="H127" s="15" t="str">
        <f>H126</f>
        <v>Lígia Cristina Marins Cardoso</v>
      </c>
      <c r="I127" s="13" t="str">
        <f>'[1]convenios - dot. orç.'!M626</f>
        <v>SCFV - MODALIDADE CCA: CENTRO PARA CRIANÇAS E ADOLESCENTES COM ATENDIMENTO DE 06 A 14 ANOS E 11 MESES</v>
      </c>
      <c r="J127" s="13" t="str">
        <f>'[1]convenios - dot. orç.'!N626</f>
        <v>CCA SEMEANDO VIDAS IV</v>
      </c>
      <c r="K127" s="14">
        <f>'[1]convenios - dot. orç.'!Y626</f>
        <v>120</v>
      </c>
      <c r="L127" s="16">
        <f>'[1]convenios - dot. orç.'!AC626</f>
        <v>42324</v>
      </c>
      <c r="M127" s="16">
        <f>'[1]convenios - dot. orç.'!AD626</f>
        <v>44150</v>
      </c>
      <c r="N127" s="16">
        <f>'[1]convenios - dot. orç.'!AE626</f>
        <v>42324</v>
      </c>
      <c r="O127" s="17" t="str">
        <f>'[1]convenios - dot. orç.'!AG626</f>
        <v>93.10.08.243.3013.2059.3.3.50.39.00.0X - MANUTENÇÃO E OPERAÇÃO DOS ESPAÇOS DE CONVIVÊNCIA E FORTALECIMENTO DE VÍNCULOS - CRIANÇAS E ADOLESCENTES</v>
      </c>
      <c r="P127" s="18">
        <f>'[1]convenios - dot. orç.'!AH626</f>
        <v>46757.630000000005</v>
      </c>
      <c r="Q127" s="19"/>
      <c r="R127" s="19"/>
      <c r="S127" s="19"/>
      <c r="T127" s="19"/>
      <c r="U127" s="19"/>
      <c r="V127" s="19"/>
    </row>
    <row r="128" spans="1:22" ht="82.5">
      <c r="A128" s="14" t="str">
        <f>'[1]convenios - dot. orç.'!A222</f>
        <v>199/2014 DOC 19/11/2014</v>
      </c>
      <c r="B128" s="14" t="str">
        <f>'[1]convenios - dot. orç.'!B222</f>
        <v>2014.0.309.840.5</v>
      </c>
      <c r="C128" s="14" t="str">
        <f>'[1]convenios - dot. orç.'!C222</f>
        <v>ADAPTADO DOC 01/02/2018</v>
      </c>
      <c r="D128" s="14" t="str">
        <f>'[1]convenios - dot. orç.'!D222</f>
        <v>PR</v>
      </c>
      <c r="E128" s="14" t="str">
        <f>'[1]convenios - dot. orç.'!G222</f>
        <v>015/SMADS/2015</v>
      </c>
      <c r="F128" s="13" t="str">
        <f>'[1]convenios - dot. orç.'!K222</f>
        <v>ASSOCIAÇÃO ASSISTENCIAL COMUNITÁRIA AZARIAS</v>
      </c>
      <c r="G128" s="14" t="str">
        <f>'[1]convenios - dot. orç.'!L222</f>
        <v>03.864.895/0001-09</v>
      </c>
      <c r="H128" s="15" t="str">
        <f>H127</f>
        <v>Lígia Cristina Marins Cardoso</v>
      </c>
      <c r="I128" s="13" t="str">
        <f>'[1]convenios - dot. orç.'!M222</f>
        <v>SCFV - MODALIDADE CJ: CENTRO PARA A JUVENTUDE COM ATEND. DE ADOLESCENTES E JOVENS DE 15 A 17 ANOS E 11 MESES</v>
      </c>
      <c r="J128" s="13" t="str">
        <f>'[1]convenios - dot. orç.'!N222</f>
        <v>CJ AZARIAS</v>
      </c>
      <c r="K128" s="14">
        <f>'[1]convenios - dot. orç.'!Y222</f>
        <v>60</v>
      </c>
      <c r="L128" s="16">
        <f>'[1]convenios - dot. orç.'!AC222</f>
        <v>42156</v>
      </c>
      <c r="M128" s="16">
        <f>'[1]convenios - dot. orç.'!AD222</f>
        <v>43982</v>
      </c>
      <c r="N128" s="16">
        <f>'[1]convenios - dot. orç.'!AE222</f>
        <v>42083</v>
      </c>
      <c r="O128" s="17" t="str">
        <f>'[1]convenios - dot. orç.'!AG222</f>
        <v>93.10.08.243.3013.2059.3.3.50.39.00.0X - MANUTENÇÃO E OPERAÇÃO DOS ESPAÇOS DE CONVIVÊNCIA E FORTALECIMENTO DE VÍNCULOS - CRIANÇAS E ADOLESCENTES</v>
      </c>
      <c r="P128" s="18">
        <f>'[1]convenios - dot. orç.'!AH222</f>
        <v>37160.32</v>
      </c>
      <c r="Q128" s="19"/>
      <c r="R128" s="19"/>
      <c r="S128" s="19"/>
      <c r="T128" s="19"/>
      <c r="U128" s="19"/>
      <c r="V128" s="19"/>
    </row>
    <row r="129" spans="1:22" ht="82.5">
      <c r="A129" s="14" t="str">
        <f>'[1]convenios - dot. orç.'!A179</f>
        <v>Edital 326/2018 doc 20/07/2018</v>
      </c>
      <c r="B129" s="14" t="str">
        <f>'[1]convenios - dot. orç.'!B179</f>
        <v xml:space="preserve">6024.2018/0005814-1 
</v>
      </c>
      <c r="C129" s="14" t="str">
        <f>'[1]convenios - dot. orç.'!C179</f>
        <v>2013.0.217.283.9 ANTERIOR</v>
      </c>
      <c r="D129" s="14" t="str">
        <f>'[1]convenios - dot. orç.'!D179</f>
        <v>BT</v>
      </c>
      <c r="E129" s="14" t="str">
        <f>'[1]convenios - dot. orç.'!G179</f>
        <v>542/SMADS/2018</v>
      </c>
      <c r="F129" s="14" t="str">
        <f>'[1]convenios - dot. orç.'!K179</f>
        <v>ASSOCIAÇÃO BARÃO DE SOUZA QUEIROZ DE PROT. INFÂNCIA E JUVENTUDE - INSTITUTO DONA ANA ROSA</v>
      </c>
      <c r="G129" s="14" t="str">
        <f>'[1]convenios - dot. orç.'!L179</f>
        <v>60.598.539/0001-16</v>
      </c>
      <c r="H129" s="15" t="str">
        <f>[1]ORGANIZAÇÕES!X35</f>
        <v>Maria Lúcia Meirelles Reis</v>
      </c>
      <c r="I129" s="14" t="str">
        <f>'[1]convenios - dot. orç.'!M179</f>
        <v>SCFV - MODALIDADE CJ: CENTRO PARA A JUVENTUDE COM ATEND. DE ADOLESCENTES E JOVENS DE 15 A 17 ANOS E 11 MESES</v>
      </c>
      <c r="J129" s="14" t="str">
        <f>'[1]convenios - dot. orç.'!N179</f>
        <v>CJ INSTITUTO DONA ANA ROSA</v>
      </c>
      <c r="K129" s="14">
        <f>'[1]convenios - dot. orç.'!Y179</f>
        <v>240</v>
      </c>
      <c r="L129" s="16">
        <f>'[1]convenios - dot. orç.'!AC179</f>
        <v>43405</v>
      </c>
      <c r="M129" s="16">
        <f>'[1]convenios - dot. orç.'!AD179</f>
        <v>45230</v>
      </c>
      <c r="N129" s="16">
        <f>'[1]convenios - dot. orç.'!AE179</f>
        <v>43389</v>
      </c>
      <c r="O129" s="17" t="str">
        <f>'[1]convenios - dot. orç.'!AG179</f>
        <v>93.10.08.243.3013.2059.3.3.50.39.00.0X - MANUTENÇÃO E OPERAÇÃO DOS ESPAÇOS DE CONVIVÊNCIA E FORTALECIMENTO DE VÍNCULOS - CRIANÇAS E ADOLESCENTES</v>
      </c>
      <c r="P129" s="18">
        <f>'[1]convenios - dot. orç.'!AH179</f>
        <v>74912.81</v>
      </c>
      <c r="Q129" s="19"/>
      <c r="R129" s="19"/>
      <c r="S129" s="19"/>
      <c r="T129" s="19"/>
      <c r="U129" s="19"/>
      <c r="V129" s="19"/>
    </row>
    <row r="130" spans="1:22" ht="82.5">
      <c r="A130" s="14" t="str">
        <f>'[1]convenios - dot. orç.'!A333</f>
        <v>Edital 282/2017 doc 21/12/2017</v>
      </c>
      <c r="B130" s="14" t="str">
        <f>'[1]convenios - dot. orç.'!B333</f>
        <v>6024.2017.0003250-7</v>
      </c>
      <c r="C130" s="14" t="str">
        <f>'[1]convenios - dot. orç.'!C333</f>
        <v xml:space="preserve"> </v>
      </c>
      <c r="D130" s="14" t="str">
        <f>'[1]convenios - dot. orç.'!D333</f>
        <v>BT</v>
      </c>
      <c r="E130" s="14" t="str">
        <f>'[1]convenios - dot. orç.'!G333</f>
        <v>516/SMADS/2018</v>
      </c>
      <c r="F130" s="14" t="str">
        <f>'[1]convenios - dot. orç.'!K333</f>
        <v>ASSOCIAÇÃO BARÃO DE SOUZA QUEIROZ DE PROT. INFÂNCIA E JUVENTUDE - INSTITUTO DONA ANA ROSA</v>
      </c>
      <c r="G130" s="14" t="str">
        <f>'[1]convenios - dot. orç.'!L333</f>
        <v>60.598.539/0001-16</v>
      </c>
      <c r="H130" s="15" t="str">
        <f>H129</f>
        <v>Maria Lúcia Meirelles Reis</v>
      </c>
      <c r="I130" s="14" t="str">
        <f>'[1]convenios - dot. orç.'!M333</f>
        <v>SCFV - MODALIDADE CCA: CENTRO PARA CRIANÇAS E ADOLESCENTES COM ATENDIMENTO DE 06 A 14 ANOS E 11 MESES</v>
      </c>
      <c r="J130" s="14" t="str">
        <f>'[1]convenios - dot. orç.'!N333</f>
        <v>CCA INSTITUTO ANA ROSA</v>
      </c>
      <c r="K130" s="14">
        <f>'[1]convenios - dot. orç.'!Y333</f>
        <v>360</v>
      </c>
      <c r="L130" s="16">
        <f>'[1]convenios - dot. orç.'!AC333</f>
        <v>43374</v>
      </c>
      <c r="M130" s="16">
        <f>'[1]convenios - dot. orç.'!AD333</f>
        <v>45199</v>
      </c>
      <c r="N130" s="16">
        <f>'[1]convenios - dot. orç.'!AE333</f>
        <v>43381</v>
      </c>
      <c r="O130" s="17" t="str">
        <f>'[1]convenios - dot. orç.'!AG333</f>
        <v>93.10.08.243.3013.2059.3.3.50.39.00.0X - MANUTENÇÃO E OPERAÇÃO DOS ESPAÇOS DE CONVIVÊNCIA E FORTALECIMENTO DE VÍNCULOS - CRIANÇAS E ADOLESCENTES</v>
      </c>
      <c r="P130" s="18">
        <f>'[1]convenios - dot. orç.'!AH333</f>
        <v>98744.73</v>
      </c>
      <c r="Q130" s="19"/>
      <c r="R130" s="19"/>
      <c r="S130" s="19"/>
      <c r="T130" s="19"/>
      <c r="U130" s="19"/>
      <c r="V130" s="19"/>
    </row>
    <row r="131" spans="1:22" ht="82.5">
      <c r="A131" s="14" t="str">
        <f>'[1]convenios - dot. orç.'!A384</f>
        <v>Edital 088/2017 doc 05/12/2017</v>
      </c>
      <c r="B131" s="14" t="str">
        <f>'[1]convenios - dot. orç.'!B384</f>
        <v>6024.2017-0002931-0</v>
      </c>
      <c r="C131" s="14">
        <f>'[1]convenios - dot. orç.'!C384</f>
        <v>0</v>
      </c>
      <c r="D131" s="14" t="str">
        <f>'[1]convenios - dot. orç.'!D384</f>
        <v>CV</v>
      </c>
      <c r="E131" s="14" t="str">
        <f>'[1]convenios - dot. orç.'!G384</f>
        <v>454/SMADS/2018</v>
      </c>
      <c r="F131" s="13" t="str">
        <f>'[1]convenios - dot. orç.'!K384</f>
        <v>ASSOCIAÇÃO BEM AVENTURADA IMELDA</v>
      </c>
      <c r="G131" s="14" t="str">
        <f>'[1]convenios - dot. orç.'!L384</f>
        <v>56.814.668/0001-27</v>
      </c>
      <c r="H131" s="15" t="str">
        <f>[1]ORGANIZAÇÕES!X36</f>
        <v>Maria Generosa Barbosa</v>
      </c>
      <c r="I131" s="13" t="str">
        <f>'[1]convenios - dot. orç.'!M384</f>
        <v>SCFV - MODALIDADE CCA: CENTRO PARA CRIANÇAS E ADOLESCENTES COM ATENDIMENTO DE 06 A 14 ANOS E 11 MESES</v>
      </c>
      <c r="J131" s="13" t="str">
        <f>'[1]convenios - dot. orç.'!N384</f>
        <v>CCA SANTA OLÍMPIA</v>
      </c>
      <c r="K131" s="14">
        <f>'[1]convenios - dot. orç.'!Y384</f>
        <v>60</v>
      </c>
      <c r="L131" s="16">
        <f>'[1]convenios - dot. orç.'!AC384</f>
        <v>43344</v>
      </c>
      <c r="M131" s="16">
        <f>'[1]convenios - dot. orç.'!AD384</f>
        <v>45169</v>
      </c>
      <c r="N131" s="16">
        <f>'[1]convenios - dot. orç.'!AE384</f>
        <v>43356</v>
      </c>
      <c r="O131" s="17" t="str">
        <f>'[1]convenios - dot. orç.'!AG384</f>
        <v>93.10.08.243.3013.2059.3.3.50.39.00.0X - MANUTENÇÃO E OPERAÇÃO DOS ESPAÇOS DE CONVIVÊNCIA E FORTALECIMENTO DE VÍNCULOS - CRIANÇAS E ADOLESCENTES</v>
      </c>
      <c r="P131" s="18">
        <f>'[1]convenios - dot. orç.'!AH384</f>
        <v>26345.08</v>
      </c>
      <c r="Q131" s="19"/>
      <c r="R131" s="19"/>
      <c r="S131" s="19"/>
      <c r="T131" s="19"/>
      <c r="U131" s="19"/>
      <c r="V131" s="19"/>
    </row>
    <row r="132" spans="1:22" ht="82.5">
      <c r="A132" s="14" t="str">
        <f>'[1]convenios - dot. orç.'!A322</f>
        <v>EDITAL 064/2017 DOC 15/11/2017</v>
      </c>
      <c r="B132" s="14" t="str">
        <f>'[1]convenios - dot. orç.'!B322</f>
        <v>6024.2017-0002677-9</v>
      </c>
      <c r="C132" s="14">
        <f>'[1]convenios - dot. orç.'!C322</f>
        <v>0</v>
      </c>
      <c r="D132" s="14" t="str">
        <f>'[1]convenios - dot. orç.'!D322</f>
        <v>AF</v>
      </c>
      <c r="E132" s="14" t="str">
        <f>'[1]convenios - dot. orç.'!G322</f>
        <v>005/SMADS/2018</v>
      </c>
      <c r="F132" s="13" t="str">
        <f>'[1]convenios - dot. orç.'!K322</f>
        <v>ASSOCIAÇÃO BENÇÃO DE PAZ</v>
      </c>
      <c r="G132" s="14" t="str">
        <f>'[1]convenios - dot. orç.'!L322</f>
        <v>64.025.232/0001-87</v>
      </c>
      <c r="H132" s="15" t="str">
        <f>[1]ORGANIZAÇÕES!X37</f>
        <v>Angela maria Giudice de Oliveira</v>
      </c>
      <c r="I132" s="13" t="str">
        <f>'[1]convenios - dot. orç.'!M322</f>
        <v>SCFV - MODALIDADE CCA: CENTRO PARA CRIANÇAS E ADOLESCENTES COM ATENDIMENTO DE 06 A 14 ANOS E 11 MESES</v>
      </c>
      <c r="J132" s="13" t="str">
        <f>'[1]convenios - dot. orç.'!N322</f>
        <v>CCA PROJETO JOSÉ DE ANCHIETA</v>
      </c>
      <c r="K132" s="14">
        <f>'[1]convenios - dot. orç.'!Y322</f>
        <v>120</v>
      </c>
      <c r="L132" s="16">
        <f>'[1]convenios - dot. orç.'!AC322</f>
        <v>43102</v>
      </c>
      <c r="M132" s="16">
        <f>'[1]convenios - dot. orç.'!AD322</f>
        <v>44927</v>
      </c>
      <c r="N132" s="16">
        <f>'[1]convenios - dot. orç.'!AE322</f>
        <v>43153</v>
      </c>
      <c r="O132" s="17" t="str">
        <f>'[1]convenios - dot. orç.'!AG322</f>
        <v>93.10.08.243.3013.2059.3.3.50.39.00.0X - MANUTENÇÃO E OPERAÇÃO DOS ESPAÇOS DE CONVIVÊNCIA E FORTALECIMENTO DE VÍNCULOS - CRIANÇAS E ADOLESCENTES</v>
      </c>
      <c r="P132" s="18">
        <f>'[1]convenios - dot. orç.'!AH322</f>
        <v>39247.08</v>
      </c>
      <c r="Q132" s="19"/>
      <c r="R132" s="19"/>
      <c r="S132" s="19"/>
      <c r="T132" s="19"/>
      <c r="U132" s="19"/>
      <c r="V132" s="19"/>
    </row>
    <row r="133" spans="1:22" ht="66">
      <c r="A133" s="14" t="str">
        <f>'[1]convenios - dot. orç.'!A936</f>
        <v>Edital 237/2017 doc 20/12/2017 ? Republicado em 21/12/2017</v>
      </c>
      <c r="B133" s="14" t="str">
        <f>'[1]convenios - dot. orç.'!B936</f>
        <v xml:space="preserve">6024.2017-0003116-0 </v>
      </c>
      <c r="C133" s="14" t="str">
        <f>'[1]convenios - dot. orç.'!C936</f>
        <v xml:space="preserve">SUBSTITUIU 2013.0.024.469.7
</v>
      </c>
      <c r="D133" s="14" t="str">
        <f>'[1]convenios - dot. orç.'!D936</f>
        <v>SÉ</v>
      </c>
      <c r="E133" s="14" t="str">
        <f>'[1]convenios - dot. orç.'!G936</f>
        <v>557/SMADS/2018</v>
      </c>
      <c r="F133" s="13" t="str">
        <f>'[1]convenios - dot. orç.'!K936</f>
        <v>ASSOCIAÇÃO BENEFICENTE À CRIANÇA DESAMPARADA "NOSSA CASA"</v>
      </c>
      <c r="G133" s="14" t="str">
        <f>'[1]convenios - dot. orç.'!L936</f>
        <v>03.858.692/0001-00</v>
      </c>
      <c r="H133" s="15" t="str">
        <f>[1]ORGANIZAÇÕES!X38</f>
        <v xml:space="preserve">Solange Palma Torelli </v>
      </c>
      <c r="I133" s="13" t="str">
        <f>'[1]convenios - dot. orç.'!M936</f>
        <v>SERVIÇO DE ACOLHIMENTO INSTITUCIONAL PARA CRIANÇAS E ADOLESCENTES</v>
      </c>
      <c r="J133" s="13" t="str">
        <f>'[1]convenios - dot. orç.'!N936</f>
        <v xml:space="preserve">SAICA ABCD </v>
      </c>
      <c r="K133" s="14">
        <f>'[1]convenios - dot. orç.'!Y936</f>
        <v>20</v>
      </c>
      <c r="L133" s="16">
        <f>'[1]convenios - dot. orç.'!AC936</f>
        <v>43405</v>
      </c>
      <c r="M133" s="16">
        <f>'[1]convenios - dot. orç.'!AD936</f>
        <v>45230</v>
      </c>
      <c r="N133" s="16">
        <f>'[1]convenios - dot. orç.'!AE936</f>
        <v>43413</v>
      </c>
      <c r="O133" s="17" t="str">
        <f>'[1]convenios - dot. orç.'!AG936</f>
        <v>93.10.08.243.3013.6221.3.3.50.39.00.0X - PROTEÇÃO SOCIAL ESPECIAL A CRIANÇAS,  ADOLESCENTES E JOVENS EM RISCO SOCIAL</v>
      </c>
      <c r="P133" s="18">
        <f>'[1]convenios - dot. orç.'!AH936</f>
        <v>77621.45</v>
      </c>
      <c r="Q133" s="19"/>
      <c r="R133" s="19"/>
      <c r="S133" s="19"/>
      <c r="T133" s="19"/>
      <c r="U133" s="19"/>
      <c r="V133" s="19"/>
    </row>
    <row r="134" spans="1:22" ht="90">
      <c r="A134" s="14" t="str">
        <f>'[1]convenios - dot. orç.'!A731</f>
        <v>545/2013 DOC 10 E 11/10/2013</v>
      </c>
      <c r="B134" s="14" t="str">
        <f>'[1]convenios - dot. orç.'!B731</f>
        <v>2013.0.268.321.3</v>
      </c>
      <c r="C134" s="14" t="str">
        <f>'[1]convenios - dot. orç.'!C731</f>
        <v>adaptação doc 14/08/2018 // 31/10/18 EDITAL 470/2018 - 6024.2018.0009408-3</v>
      </c>
      <c r="D134" s="14" t="str">
        <f>'[1]convenios - dot. orç.'!D731</f>
        <v>SÉ</v>
      </c>
      <c r="E134" s="14" t="str">
        <f>'[1]convenios - dot. orç.'!G731</f>
        <v>561/SMADS/2013</v>
      </c>
      <c r="F134" s="13" t="str">
        <f>'[1]convenios - dot. orç.'!K731</f>
        <v>ASSOCIAÇÃO BENEFICENTE À CRIANÇA DESAMPARADA "NOSSA CASA"</v>
      </c>
      <c r="G134" s="14" t="str">
        <f>'[1]convenios - dot. orç.'!L731</f>
        <v>03.858.692/0001-00</v>
      </c>
      <c r="H134" s="15" t="str">
        <f>H133</f>
        <v xml:space="preserve">Solange Palma Torelli </v>
      </c>
      <c r="I134" s="14" t="str">
        <f>'[1]convenios - dot. orç.'!M731</f>
        <v>SCFV - MODALIDADE CCA: CENTRO PARA CRIANÇAS E ADOLESCENTES COM ATENDIMENTO DE 06 A 14 ANOS E 11 MESES</v>
      </c>
      <c r="J134" s="13" t="str">
        <f>'[1]convenios - dot. orç.'!N731</f>
        <v>CCA ITALIANOS</v>
      </c>
      <c r="K134" s="14">
        <f>'[1]convenios - dot. orç.'!Y731</f>
        <v>240</v>
      </c>
      <c r="L134" s="16">
        <f>'[1]convenios - dot. orç.'!AC731</f>
        <v>41640</v>
      </c>
      <c r="M134" s="16">
        <f>'[1]convenios - dot. orç.'!AD731</f>
        <v>43465</v>
      </c>
      <c r="N134" s="16">
        <f>'[1]convenios - dot. orç.'!AE731</f>
        <v>41631</v>
      </c>
      <c r="O134" s="17" t="str">
        <f>'[1]convenios - dot. orç.'!AG731</f>
        <v>93.10.08.243.3013.2059.3.3.50.39.00.0X - MANUTENÇÃO E OPERAÇÃO DOS ESPAÇOS DE CONVIVÊNCIA E FORTALECIMENTO DE VÍNCULOS - CRIANÇAS E ADOLESCENTES</v>
      </c>
      <c r="P134" s="18">
        <f>'[1]convenios - dot. orç.'!AH731</f>
        <v>66726.509999999995</v>
      </c>
      <c r="Q134" s="19"/>
      <c r="R134" s="19"/>
      <c r="S134" s="19"/>
      <c r="T134" s="19"/>
      <c r="U134" s="19"/>
      <c r="V134" s="19"/>
    </row>
    <row r="135" spans="1:22" ht="74.25">
      <c r="A135" s="14" t="str">
        <f>'[1]convenios - dot. orç.'!A44</f>
        <v>Edital 229/2018 doc 11/05/2018</v>
      </c>
      <c r="B135" s="14" t="str">
        <f>'[1]convenios - dot. orç.'!B44</f>
        <v>6024.2018/0003018-2</v>
      </c>
      <c r="C135" s="14" t="str">
        <f>'[1]convenios - dot. orç.'!C44</f>
        <v xml:space="preserve"> </v>
      </c>
      <c r="D135" s="14" t="str">
        <f>'[1]convenios - dot. orç.'!D44</f>
        <v>CL</v>
      </c>
      <c r="E135" s="14" t="str">
        <f>'[1]convenios - dot. orç.'!G44</f>
        <v>460/SMADS/2018</v>
      </c>
      <c r="F135" s="13" t="str">
        <f>'[1]convenios - dot. orç.'!K44</f>
        <v>ASSOCIAÇÃO BENEFICENTE A MÃO BRANCA DE AMPARO AOS IDOSOS</v>
      </c>
      <c r="G135" s="14" t="str">
        <f>'[1]convenios - dot. orç.'!L44</f>
        <v>62.299.169/0001-41</v>
      </c>
      <c r="H135" s="15" t="str">
        <f>[1]ORGANIZAÇÕES!X39</f>
        <v>Elizabeth Camasmie Zogbi</v>
      </c>
      <c r="I135" s="13" t="str">
        <f>'[1]convenios - dot. orç.'!M44</f>
        <v>SCFV - MODALIDADE: NÚCLEO DE CONVIVÊNCIA DE IDOSOS</v>
      </c>
      <c r="J135" s="13" t="str">
        <f>'[1]convenios - dot. orç.'!N44</f>
        <v>NCI A MÃO BRANCA</v>
      </c>
      <c r="K135" s="14">
        <f>'[1]convenios - dot. orç.'!Y44</f>
        <v>100</v>
      </c>
      <c r="L135" s="16">
        <f>'[1]convenios - dot. orç.'!AC44</f>
        <v>43344</v>
      </c>
      <c r="M135" s="16">
        <f>'[1]convenios - dot. orç.'!AD44</f>
        <v>45169</v>
      </c>
      <c r="N135" s="16">
        <f>'[1]convenios - dot. orç.'!AE44</f>
        <v>43353</v>
      </c>
      <c r="O135" s="17" t="str">
        <f>'[1]convenios - dot. orç.'!AG44</f>
        <v>93.10.08.241.3007.2902.3.3.50.39.00.0X - MANUTENÇÃO E OPERAÇÃO DE EQUIPAMENTOS DE PROTEÇÃO E CONVIVÊNCIA DA PESSOA IDOSA</v>
      </c>
      <c r="P135" s="18">
        <f>'[1]convenios - dot. orç.'!AH44</f>
        <v>17557.13</v>
      </c>
      <c r="Q135" s="19"/>
      <c r="R135" s="19"/>
      <c r="S135" s="19"/>
      <c r="T135" s="19"/>
      <c r="U135" s="19"/>
      <c r="V135" s="19"/>
    </row>
    <row r="136" spans="1:22" ht="66">
      <c r="A136" s="14" t="str">
        <f>'[1]convenios - dot. orç.'!A922</f>
        <v>133/2016 doc 22/07/2016</v>
      </c>
      <c r="B136" s="14" t="str">
        <f>'[1]convenios - dot. orç.'!B922</f>
        <v>2016.0.105.648.2</v>
      </c>
      <c r="C136" s="14" t="str">
        <f>'[1]convenios - dot. orç.'!C922</f>
        <v>ADAPTADO 10/02/2018</v>
      </c>
      <c r="D136" s="14" t="str">
        <f>'[1]convenios - dot. orç.'!D922</f>
        <v>PJ</v>
      </c>
      <c r="E136" s="14" t="str">
        <f>'[1]convenios - dot. orç.'!G922</f>
        <v>195/SMADS/2016</v>
      </c>
      <c r="F136" s="14" t="str">
        <f>'[1]convenios - dot. orç.'!K922</f>
        <v>ASSOCIAÇÃO BENEFICENTE BETSAIDA</v>
      </c>
      <c r="G136" s="14" t="str">
        <f>'[1]convenios - dot. orç.'!L922</f>
        <v>66.063.231/0003-14</v>
      </c>
      <c r="H136" s="15" t="str">
        <f>[1]ORGANIZAÇÕES!X40</f>
        <v>Humberto Claudio da Silva</v>
      </c>
      <c r="I136" s="14" t="str">
        <f>'[1]convenios - dot. orç.'!M922</f>
        <v>SERVIÇO DE ACOLHIMENTO INSTITUCIONAL PARA CRIANÇAS E ADOLESCENTES</v>
      </c>
      <c r="J136" s="14" t="str">
        <f>'[1]convenios - dot. orç.'!N922</f>
        <v>SAICA BETSAIDA</v>
      </c>
      <c r="K136" s="14">
        <f>'[1]convenios - dot. orç.'!Y922</f>
        <v>15</v>
      </c>
      <c r="L136" s="16">
        <f>'[1]convenios - dot. orç.'!AC922</f>
        <v>42705</v>
      </c>
      <c r="M136" s="16">
        <f>'[1]convenios - dot. orç.'!AD922</f>
        <v>44530</v>
      </c>
      <c r="N136" s="16">
        <f>'[1]convenios - dot. orç.'!AE922</f>
        <v>42702</v>
      </c>
      <c r="O136" s="17" t="str">
        <f>'[1]convenios - dot. orç.'!AG922</f>
        <v>93.10.08.243.3013.6221.3.3.50.39.00.0X - PROTEÇÃO SOCIAL ESPECIAL A CRIANÇAS,  ADOLESCENTES E JOVENS EM RISCO SOCIAL</v>
      </c>
      <c r="P136" s="18">
        <f>'[1]convenios - dot. orç.'!AH922</f>
        <v>79100.12</v>
      </c>
      <c r="Q136" s="19"/>
      <c r="R136" s="19"/>
      <c r="S136" s="19"/>
      <c r="T136" s="19"/>
      <c r="U136" s="19"/>
      <c r="V136" s="19"/>
    </row>
    <row r="137" spans="1:22" ht="82.5">
      <c r="A137" s="14" t="str">
        <f>'[1]convenios - dot. orç.'!A649</f>
        <v>edital 221/2017 doc 19/12/2017</v>
      </c>
      <c r="B137" s="14" t="str">
        <f>'[1]convenios - dot. orç.'!B649</f>
        <v>6024.2017-0003122-5</v>
      </c>
      <c r="C137" s="14" t="str">
        <f>'[1]convenios - dot. orç.'!C649</f>
        <v xml:space="preserve"> </v>
      </c>
      <c r="D137" s="14" t="str">
        <f>'[1]convenios - dot. orç.'!D649</f>
        <v>PJ</v>
      </c>
      <c r="E137" s="14" t="str">
        <f>'[1]convenios - dot. orç.'!G649</f>
        <v>213/SMADS/2018</v>
      </c>
      <c r="F137" s="14" t="str">
        <f>'[1]convenios - dot. orç.'!K649</f>
        <v>ASSOCIAÇÃO BENEFICENTE BETSAIDA</v>
      </c>
      <c r="G137" s="14" t="str">
        <f>'[1]convenios - dot. orç.'!L649</f>
        <v>66.063.231/0002-33</v>
      </c>
      <c r="H137" s="15" t="str">
        <f>H136</f>
        <v>Humberto Claudio da Silva</v>
      </c>
      <c r="I137" s="14" t="str">
        <f>'[1]convenios - dot. orç.'!M649</f>
        <v>SCFV - MODALIDADE CCA: CENTRO PARA CRIANÇAS E ADOLESCENTES COM ATENDIMENTO DE 06 A 14 ANOS E 11 MESES</v>
      </c>
      <c r="J137" s="14" t="str">
        <f>'[1]convenios - dot. orç.'!N649</f>
        <v>CCA BETSAIDA</v>
      </c>
      <c r="K137" s="14">
        <f>'[1]convenios - dot. orç.'!Y649</f>
        <v>120</v>
      </c>
      <c r="L137" s="16">
        <f>'[1]convenios - dot. orç.'!AC649</f>
        <v>43252</v>
      </c>
      <c r="M137" s="16">
        <f>'[1]convenios - dot. orç.'!AD649</f>
        <v>45077</v>
      </c>
      <c r="N137" s="16">
        <f>'[1]convenios - dot. orç.'!AE649</f>
        <v>0</v>
      </c>
      <c r="O137" s="17" t="str">
        <f>'[1]convenios - dot. orç.'!AG649</f>
        <v>93.10.08.243.3013.2059.3.3.50.39.00.0X - MANUTENÇÃO E OPERAÇÃO DOS ESPAÇOS DE CONVIVÊNCIA E FORTALECIMENTO DE VÍNCULOS - CRIANÇAS E ADOLESCENTES</v>
      </c>
      <c r="P137" s="18">
        <f>'[1]convenios - dot. orç.'!AH649</f>
        <v>39247.08</v>
      </c>
      <c r="Q137" s="19"/>
      <c r="R137" s="19"/>
      <c r="S137" s="19"/>
      <c r="T137" s="19"/>
      <c r="U137" s="19"/>
      <c r="V137" s="19"/>
    </row>
    <row r="138" spans="1:22" ht="67.5">
      <c r="A138" s="14" t="str">
        <f>'[1]convenios - dot. orç.'!A1246</f>
        <v>127/2013 DOC 25/01/2013</v>
      </c>
      <c r="B138" s="14" t="str">
        <f>'[1]convenios - dot. orç.'!B1246</f>
        <v>2013.0.013.193.0</v>
      </c>
      <c r="C138" s="14" t="str">
        <f>'[1]convenios - dot. orç.'!C1246</f>
        <v>6024.2017-0003120-9 edital 321/2017 doc 23/12/2017</v>
      </c>
      <c r="D138" s="14" t="str">
        <f>'[1]convenios - dot. orç.'!D1246</f>
        <v>JÁ</v>
      </c>
      <c r="E138" s="14" t="str">
        <f>'[1]convenios - dot. orç.'!G1246</f>
        <v>352/SMADS/2013</v>
      </c>
      <c r="F138" s="14" t="str">
        <f>'[1]convenios - dot. orç.'!K1246</f>
        <v>ASSOCIAÇÃO BENEFICENTE CAMINHO DE LUZ - ABECAL</v>
      </c>
      <c r="G138" s="14" t="str">
        <f>'[1]convenios - dot. orç.'!L1246</f>
        <v>05.000.703/0001-33</v>
      </c>
      <c r="H138" s="15" t="str">
        <f>[1]ORGANIZAÇÕES!X41</f>
        <v>Roberto Souza de Oliveira</v>
      </c>
      <c r="I138" s="14" t="str">
        <f>'[1]convenios - dot. orç.'!M1246</f>
        <v>CENTRO DE ACOLHIDA PARA ADULTOS II POR 24 HORAS</v>
      </c>
      <c r="J138" s="14" t="str">
        <f>'[1]convenios - dot. orç.'!N1246</f>
        <v>SOLIDARIEDADE ABECAL</v>
      </c>
      <c r="K138" s="14">
        <f>'[1]convenios - dot. orç.'!Y1246</f>
        <v>230</v>
      </c>
      <c r="L138" s="16">
        <f>'[1]convenios - dot. orç.'!AC1246</f>
        <v>41365</v>
      </c>
      <c r="M138" s="16">
        <f>'[1]convenios - dot. orç.'!AD1246</f>
        <v>43555</v>
      </c>
      <c r="N138" s="16">
        <f>'[1]convenios - dot. orç.'!AE1246</f>
        <v>41365</v>
      </c>
      <c r="O138" s="17" t="str">
        <f>'[1]convenios - dot. orç.'!AG1246</f>
        <v>93.10.08.244.3023.4308.3.3.50.39.00.0X - PROTEÇÃO SOCIAL ESPECIAL À POPULAÇÃO EM SITUAÇÃO DE RUA</v>
      </c>
      <c r="P138" s="18">
        <f>'[1]convenios - dot. orç.'!AH1246</f>
        <v>151236.57</v>
      </c>
      <c r="Q138" s="19"/>
      <c r="R138" s="19"/>
      <c r="S138" s="19"/>
      <c r="T138" s="19"/>
      <c r="U138" s="19"/>
      <c r="V138" s="19"/>
    </row>
    <row r="139" spans="1:22" ht="66">
      <c r="A139" s="13" t="str">
        <f>'[1]convenios - dot. orç.'!A896</f>
        <v xml:space="preserve">102/2016 DOC em 09/06/2016 </v>
      </c>
      <c r="B139" s="13" t="str">
        <f>'[1]convenios - dot. orç.'!B896</f>
        <v>2016.0.100.427.0</v>
      </c>
      <c r="C139" s="13" t="str">
        <f>'[1]convenios - dot. orç.'!C896</f>
        <v>adaptado doc 06/02/2018</v>
      </c>
      <c r="D139" s="13" t="str">
        <f>'[1]convenios - dot. orç.'!D896</f>
        <v>IP</v>
      </c>
      <c r="E139" s="13" t="str">
        <f>'[1]convenios - dot. orç.'!G896</f>
        <v>171/SMADS/2016</v>
      </c>
      <c r="F139" s="13" t="str">
        <f>'[1]convenios - dot. orç.'!K896</f>
        <v>ASSOCIAÇÃO BENEFICENTE CAMINHO DE LUZ - ABECAL</v>
      </c>
      <c r="G139" s="14" t="str">
        <f>'[1]convenios - dot. orç.'!L896</f>
        <v>05.000.703/0001-33</v>
      </c>
      <c r="H139" s="15" t="str">
        <f t="shared" ref="H139:H147" si="3">H138</f>
        <v>Roberto Souza de Oliveira</v>
      </c>
      <c r="I139" s="13" t="str">
        <f>'[1]convenios - dot. orç.'!M896</f>
        <v>SERVIÇO DE ACOLHIMENTO INSTITUCIONAL PARA CRIANÇAS E ADOLESCENTES</v>
      </c>
      <c r="J139" s="13" t="str">
        <f>'[1]convenios - dot. orç.'!N896</f>
        <v>SAICA IPIRANGA ABECAL</v>
      </c>
      <c r="K139" s="14">
        <f>'[1]convenios - dot. orç.'!Y896</f>
        <v>15</v>
      </c>
      <c r="L139" s="16">
        <f>'[1]convenios - dot. orç.'!AC896</f>
        <v>42675</v>
      </c>
      <c r="M139" s="16">
        <f>'[1]convenios - dot. orç.'!AD896</f>
        <v>44500</v>
      </c>
      <c r="N139" s="16">
        <f>'[1]convenios - dot. orç.'!AE896</f>
        <v>42656</v>
      </c>
      <c r="O139" s="17" t="str">
        <f>'[1]convenios - dot. orç.'!AG896</f>
        <v>93.10.08.243.3013.6221.3.3.50.39.00.0X - PROTEÇÃO SOCIAL ESPECIAL A CRIANÇAS,  ADOLESCENTES E JOVENS EM RISCO SOCIAL</v>
      </c>
      <c r="P139" s="18">
        <f>'[1]convenios - dot. orç.'!AH896</f>
        <v>83004.100000000006</v>
      </c>
      <c r="Q139" s="19"/>
      <c r="R139" s="19"/>
      <c r="S139" s="19"/>
      <c r="T139" s="19"/>
      <c r="U139" s="19"/>
      <c r="V139" s="19"/>
    </row>
    <row r="140" spans="1:22" ht="78.75">
      <c r="A140" s="13" t="str">
        <f>'[1]convenios - dot. orç.'!A897</f>
        <v>EDITAL 216/2012 doc 30/08/2012</v>
      </c>
      <c r="B140" s="13" t="str">
        <f>'[1]convenios - dot. orç.'!B897</f>
        <v>2012.0.218.983.7</v>
      </c>
      <c r="C140" s="13" t="str">
        <f>'[1]convenios - dot. orç.'!C897</f>
        <v xml:space="preserve"> DOC 12/10/2018 EDITAL  411/SMADS/2018 - 6024.2018.0008171-2  </v>
      </c>
      <c r="D140" s="13" t="str">
        <f>'[1]convenios - dot. orç.'!D897</f>
        <v>JÁ</v>
      </c>
      <c r="E140" s="13" t="str">
        <f>'[1]convenios - dot. orç.'!G897</f>
        <v>172/SMADS/2012</v>
      </c>
      <c r="F140" s="13" t="str">
        <f>'[1]convenios - dot. orç.'!K897</f>
        <v>ASSOCIAÇÃO BENEFICENTE CAMINHO DE LUZ - ABECAL</v>
      </c>
      <c r="G140" s="14" t="str">
        <f>'[1]convenios - dot. orç.'!L897</f>
        <v>05.000.703/0001-33</v>
      </c>
      <c r="H140" s="15" t="str">
        <f t="shared" si="3"/>
        <v>Roberto Souza de Oliveira</v>
      </c>
      <c r="I140" s="13" t="str">
        <f>'[1]convenios - dot. orç.'!M897</f>
        <v>SERVIÇO DE ACOLHIMENTO INSTITUCIONAL PARA CRIANÇAS E ADOLESCENTES</v>
      </c>
      <c r="J140" s="13" t="str">
        <f>'[1]convenios - dot. orç.'!N897</f>
        <v>ABRIGO SOLIDÁRIO II</v>
      </c>
      <c r="K140" s="14">
        <f>'[1]convenios - dot. orç.'!Y897</f>
        <v>20</v>
      </c>
      <c r="L140" s="16">
        <f>'[1]convenios - dot. orç.'!AC897</f>
        <v>41246</v>
      </c>
      <c r="M140" s="16">
        <f>'[1]convenios - dot. orç.'!AD897</f>
        <v>43436</v>
      </c>
      <c r="N140" s="16">
        <f>'[1]convenios - dot. orç.'!AE897</f>
        <v>41246</v>
      </c>
      <c r="O140" s="17" t="str">
        <f>'[1]convenios - dot. orç.'!AG897</f>
        <v>93.10.08.243.3013.6221.3.3.50.39.00.0X - PROTEÇÃO SOCIAL ESPECIAL A CRIANÇAS,  ADOLESCENTES E JOVENS EM RISCO SOCIAL</v>
      </c>
      <c r="P140" s="18">
        <f>'[1]convenios - dot. orç.'!AH897</f>
        <v>90034.28</v>
      </c>
      <c r="Q140" s="19"/>
      <c r="R140" s="19"/>
      <c r="S140" s="19"/>
      <c r="T140" s="19"/>
      <c r="U140" s="19"/>
      <c r="V140" s="19"/>
    </row>
    <row r="141" spans="1:22" ht="49.5">
      <c r="A141" s="13" t="str">
        <f>'[1]convenios - dot. orç.'!A1202</f>
        <v>081/2014 doc 04/06/2014</v>
      </c>
      <c r="B141" s="13" t="str">
        <f>'[1]convenios - dot. orç.'!B1202</f>
        <v>2014.0.151.221.2</v>
      </c>
      <c r="C141" s="13" t="str">
        <f>'[1]convenios - dot. orç.'!C1202</f>
        <v>adaptado doc 06/04/2018</v>
      </c>
      <c r="D141" s="13" t="str">
        <f>'[1]convenios - dot. orç.'!D1202</f>
        <v>MG</v>
      </c>
      <c r="E141" s="13" t="str">
        <f>'[1]convenios - dot. orç.'!G1202</f>
        <v>114/SMADS/2014</v>
      </c>
      <c r="F141" s="13" t="str">
        <f>'[1]convenios - dot. orç.'!K1202</f>
        <v>ASSOCIAÇÃO BENEFICENTE CAMINHO DE LUZ - ABECAL</v>
      </c>
      <c r="G141" s="14" t="str">
        <f>'[1]convenios - dot. orç.'!L1202</f>
        <v>05.000.703/0001-33</v>
      </c>
      <c r="H141" s="15" t="str">
        <f t="shared" si="3"/>
        <v>Roberto Souza de Oliveira</v>
      </c>
      <c r="I141" s="13" t="str">
        <f>'[1]convenios - dot. orç.'!M1202</f>
        <v>CENTRO DE ACOLHIDA PARA ADULTOS II POR 24 HORAS</v>
      </c>
      <c r="J141" s="13" t="str">
        <f>'[1]convenios - dot. orç.'!N1202</f>
        <v>C.A. ZACKI NARCHI III</v>
      </c>
      <c r="K141" s="14">
        <f>'[1]convenios - dot. orç.'!Y1202</f>
        <v>250</v>
      </c>
      <c r="L141" s="16">
        <f>'[1]convenios - dot. orç.'!AC1202</f>
        <v>41904</v>
      </c>
      <c r="M141" s="16">
        <f>'[1]convenios - dot. orç.'!AD1202</f>
        <v>43729</v>
      </c>
      <c r="N141" s="16">
        <f>'[1]convenios - dot. orç.'!AE1202</f>
        <v>41904</v>
      </c>
      <c r="O141" s="17" t="str">
        <f>'[1]convenios - dot. orç.'!AG1202</f>
        <v>93.10.08.244.3023.4308.3.3.50.39.00.0X - PROTEÇÃO SOCIAL ESPECIAL À POPULAÇÃO EM SITUAÇÃO DE RUA</v>
      </c>
      <c r="P141" s="18">
        <f>'[1]convenios - dot. orç.'!AH1202</f>
        <v>151155.53</v>
      </c>
      <c r="Q141" s="19"/>
      <c r="R141" s="19"/>
      <c r="S141" s="19"/>
      <c r="T141" s="19"/>
      <c r="U141" s="19"/>
      <c r="V141" s="19"/>
    </row>
    <row r="142" spans="1:22" ht="66">
      <c r="A142" s="13" t="str">
        <f>'[1]convenios - dot. orç.'!A912</f>
        <v>96/2014 DOC 19/07/2014</v>
      </c>
      <c r="B142" s="13" t="str">
        <f>'[1]convenios - dot. orç.'!B912</f>
        <v>2014.0.181.236.4</v>
      </c>
      <c r="C142" s="13" t="str">
        <f>'[1]convenios - dot. orç.'!C912</f>
        <v>ADAPTADO DOC 27/04/2018</v>
      </c>
      <c r="D142" s="13" t="str">
        <f>'[1]convenios - dot. orç.'!D912</f>
        <v>JÁ</v>
      </c>
      <c r="E142" s="13" t="str">
        <f>'[1]convenios - dot. orç.'!G912</f>
        <v>139/SMADS/2014</v>
      </c>
      <c r="F142" s="13" t="str">
        <f>'[1]convenios - dot. orç.'!K912</f>
        <v>ASSOCIAÇÃO BENEFICENTE CAMINHO DE LUZ - ABECAL</v>
      </c>
      <c r="G142" s="14" t="str">
        <f>'[1]convenios - dot. orç.'!L912</f>
        <v>05.000.703/0001-33</v>
      </c>
      <c r="H142" s="15" t="str">
        <f t="shared" si="3"/>
        <v>Roberto Souza de Oliveira</v>
      </c>
      <c r="I142" s="13" t="str">
        <f>'[1]convenios - dot. orç.'!M912</f>
        <v>SERVIÇO DE ACOLHIMENTO INSTITUCIONAL PARA CRIANÇAS E ADOLESCENTES</v>
      </c>
      <c r="J142" s="13" t="str">
        <f>'[1]convenios - dot. orç.'!N912</f>
        <v>SAICA SOLIDÁRIO ABECAL I</v>
      </c>
      <c r="K142" s="14">
        <f>'[1]convenios - dot. orç.'!Y912</f>
        <v>20</v>
      </c>
      <c r="L142" s="16">
        <f>'[1]convenios - dot. orç.'!AC912</f>
        <v>41913</v>
      </c>
      <c r="M142" s="16">
        <f>'[1]convenios - dot. orç.'!AD912</f>
        <v>43738</v>
      </c>
      <c r="N142" s="16">
        <f>'[1]convenios - dot. orç.'!AE912</f>
        <v>41904</v>
      </c>
      <c r="O142" s="17" t="str">
        <f>'[1]convenios - dot. orç.'!AG912</f>
        <v>93.10.08.243.3013.6221.3.3.50.39.00.0X - PROTEÇÃO SOCIAL ESPECIAL A CRIANÇAS,  ADOLESCENTES E JOVENS EM RISCO SOCIAL</v>
      </c>
      <c r="P142" s="18">
        <f>'[1]convenios - dot. orç.'!AH912</f>
        <v>86973.25</v>
      </c>
      <c r="Q142" s="19"/>
      <c r="R142" s="19"/>
      <c r="S142" s="19"/>
      <c r="T142" s="19"/>
      <c r="U142" s="19"/>
      <c r="V142" s="19"/>
    </row>
    <row r="143" spans="1:22" ht="49.5">
      <c r="A143" s="13" t="str">
        <f>'[1]convenios - dot. orç.'!A5</f>
        <v>330/2015 DOC 24/11/2015</v>
      </c>
      <c r="B143" s="13" t="str">
        <f>'[1]convenios - dot. orç.'!B5</f>
        <v>2015.0.306.601.7</v>
      </c>
      <c r="C143" s="13" t="str">
        <f>'[1]convenios - dot. orç.'!C5</f>
        <v>adaptado doc 23/02/2018</v>
      </c>
      <c r="D143" s="13" t="str">
        <f>'[1]convenios - dot. orç.'!D5</f>
        <v>AD</v>
      </c>
      <c r="E143" s="13" t="str">
        <f>'[1]convenios - dot. orç.'!G5</f>
        <v>182/SMADS/2016</v>
      </c>
      <c r="F143" s="13" t="str">
        <f>'[1]convenios - dot. orç.'!K5</f>
        <v>ASSOCIAÇÃO BENEFICENTE CAMINHO DA LUZ - ABECAL</v>
      </c>
      <c r="G143" s="14" t="str">
        <f>'[1]convenios - dot. orç.'!L5</f>
        <v>05.000.703/0001-33</v>
      </c>
      <c r="H143" s="15" t="str">
        <f t="shared" si="3"/>
        <v>Roberto Souza de Oliveira</v>
      </c>
      <c r="I143" s="13" t="str">
        <f>'[1]convenios - dot. orç.'!M5</f>
        <v>CENTRO DIA PARA IDOSO</v>
      </c>
      <c r="J143" s="13" t="str">
        <f>'[1]convenios - dot. orç.'!N5</f>
        <v>SOLIDARIEDADE ABECAL</v>
      </c>
      <c r="K143" s="14">
        <f>'[1]convenios - dot. orç.'!Y5</f>
        <v>30</v>
      </c>
      <c r="L143" s="16">
        <f>'[1]convenios - dot. orç.'!AC5</f>
        <v>42675</v>
      </c>
      <c r="M143" s="16">
        <f>'[1]convenios - dot. orç.'!AD5</f>
        <v>44500</v>
      </c>
      <c r="N143" s="16">
        <f>'[1]convenios - dot. orç.'!AE5</f>
        <v>42675</v>
      </c>
      <c r="O143" s="17" t="str">
        <f>'[1]convenios - dot. orç.'!AG5</f>
        <v>93.10.08.241.3007.6154.3.3.50.39.00.0X - PROTEÇÃO SOCIAL ESPECIAL À POPULAÇÃO IDOSA</v>
      </c>
      <c r="P143" s="18">
        <f>'[1]convenios - dot. orç.'!AH5</f>
        <v>91725.3</v>
      </c>
      <c r="Q143" s="19"/>
      <c r="R143" s="19"/>
      <c r="S143" s="19"/>
      <c r="T143" s="19"/>
      <c r="U143" s="19"/>
      <c r="V143" s="19"/>
    </row>
    <row r="144" spans="1:22" ht="49.5">
      <c r="A144" s="13" t="str">
        <f>'[1]convenios - dot. orç.'!A1232</f>
        <v>Edital 003/2018 doc 06/01/2018</v>
      </c>
      <c r="B144" s="13" t="str">
        <f>'[1]convenios - dot. orç.'!B1232</f>
        <v>6024.2017-0003641-3</v>
      </c>
      <c r="C144" s="13">
        <f>'[1]convenios - dot. orç.'!C1232</f>
        <v>0</v>
      </c>
      <c r="D144" s="13" t="str">
        <f>'[1]convenios - dot. orç.'!D1232</f>
        <v>SAA</v>
      </c>
      <c r="E144" s="13" t="str">
        <f>'[1]convenios - dot. orç.'!G1232</f>
        <v>070/SMADS/2018</v>
      </c>
      <c r="F144" s="13" t="str">
        <f>'[1]convenios - dot. orç.'!K1232</f>
        <v>ASSOCIAÇÃO BENEFICENTE CAMINHO DE LUZ - ABECAL</v>
      </c>
      <c r="G144" s="14" t="str">
        <f>'[1]convenios - dot. orç.'!L1232</f>
        <v>05.000.703/0001-33</v>
      </c>
      <c r="H144" s="15" t="str">
        <f t="shared" si="3"/>
        <v>Roberto Souza de Oliveira</v>
      </c>
      <c r="I144" s="13" t="str">
        <f>'[1]convenios - dot. orç.'!M1232</f>
        <v>CENTRO DE ACOLHIDA PARA ADULTOS II POR 24 HORAS</v>
      </c>
      <c r="J144" s="13" t="str">
        <f>'[1]convenios - dot. orç.'!N1232</f>
        <v>ATENDE ROBERTO MARINHO</v>
      </c>
      <c r="K144" s="14">
        <f>'[1]convenios - dot. orç.'!Y1232</f>
        <v>134</v>
      </c>
      <c r="L144" s="16">
        <f>'[1]convenios - dot. orç.'!AC1232</f>
        <v>43180</v>
      </c>
      <c r="M144" s="16">
        <f>'[1]convenios - dot. orç.'!AD1232</f>
        <v>45005</v>
      </c>
      <c r="N144" s="16">
        <f>'[1]convenios - dot. orç.'!AE1232</f>
        <v>43186</v>
      </c>
      <c r="O144" s="17" t="str">
        <f>'[1]convenios - dot. orç.'!AG1232</f>
        <v>93.10.08.244.3023.4308.3.3.50.39.00.0X - PROTEÇÃO SOCIAL ESPECIAL À POPULAÇÃO EM SITUAÇÃO DE RUA</v>
      </c>
      <c r="P144" s="18">
        <f>'[1]convenios - dot. orç.'!AH1232</f>
        <v>115443.47</v>
      </c>
      <c r="Q144" s="19"/>
      <c r="R144" s="19"/>
      <c r="S144" s="19"/>
      <c r="T144" s="19"/>
      <c r="U144" s="19"/>
      <c r="V144" s="19"/>
    </row>
    <row r="145" spans="1:22" ht="49.5">
      <c r="A145" s="13" t="str">
        <f>'[1]convenios - dot. orç.'!A1236</f>
        <v>edital 085/2018 doc 27/02/2018</v>
      </c>
      <c r="B145" s="13" t="str">
        <f>'[1]convenios - dot. orç.'!B1236</f>
        <v>6024.2018-0000630-3</v>
      </c>
      <c r="C145" s="13">
        <f>'[1]convenios - dot. orç.'!C1236</f>
        <v>0</v>
      </c>
      <c r="D145" s="13" t="str">
        <f>'[1]convenios - dot. orç.'!D1236</f>
        <v>SAA</v>
      </c>
      <c r="E145" s="13" t="str">
        <f>'[1]convenios - dot. orç.'!G1236</f>
        <v>168/SMADS/2018</v>
      </c>
      <c r="F145" s="13" t="str">
        <f>'[1]convenios - dot. orç.'!K1236</f>
        <v>ASSOCIAÇÃO BENEFICENTE CAMINHO DE LUZ - ABECAL</v>
      </c>
      <c r="G145" s="14" t="str">
        <f>'[1]convenios - dot. orç.'!L1236</f>
        <v>05.000.703/0001-33</v>
      </c>
      <c r="H145" s="15" t="str">
        <f t="shared" si="3"/>
        <v>Roberto Souza de Oliveira</v>
      </c>
      <c r="I145" s="13" t="str">
        <f>'[1]convenios - dot. orç.'!M1236</f>
        <v>CENTRO DE ACOLHIDA PARA ADULTOS II POR 24 HORAS</v>
      </c>
      <c r="J145" s="13" t="str">
        <f>'[1]convenios - dot. orç.'!N1236</f>
        <v>CENTRO TEMPORÁRIO DE ACOLHIMENTO - CTA SANTO AMARO</v>
      </c>
      <c r="K145" s="14">
        <f>'[1]convenios - dot. orç.'!Y1236</f>
        <v>220</v>
      </c>
      <c r="L145" s="16">
        <f>'[1]convenios - dot. orç.'!AC1236</f>
        <v>43214</v>
      </c>
      <c r="M145" s="16">
        <f>'[1]convenios - dot. orç.'!AD1236</f>
        <v>45039</v>
      </c>
      <c r="N145" s="16">
        <f>'[1]convenios - dot. orç.'!AE1236</f>
        <v>43223</v>
      </c>
      <c r="O145" s="17" t="str">
        <f>'[1]convenios - dot. orç.'!AG1236</f>
        <v>93.10.08.244.3023.4308.3.3.50.39.00.0X - PROTEÇÃO SOCIAL ESPECIAL À POPULAÇÃO EM SITUAÇÃO DE RUA</v>
      </c>
      <c r="P145" s="18">
        <f>'[1]convenios - dot. orç.'!AH1236</f>
        <v>156837.92000000001</v>
      </c>
      <c r="Q145" s="19"/>
      <c r="R145" s="19"/>
      <c r="S145" s="19"/>
      <c r="T145" s="19"/>
      <c r="U145" s="19"/>
      <c r="V145" s="19"/>
    </row>
    <row r="146" spans="1:22" ht="66">
      <c r="A146" s="13" t="str">
        <f>'[1]convenios - dot. orç.'!A999</f>
        <v>Edital 103/2018 doc 09/03/2018</v>
      </c>
      <c r="B146" s="13" t="str">
        <f>'[1]convenios - dot. orç.'!B999</f>
        <v>6024.2018/0000840-3</v>
      </c>
      <c r="C146" s="13">
        <f>'[1]convenios - dot. orç.'!C999</f>
        <v>0</v>
      </c>
      <c r="D146" s="13" t="str">
        <f>'[1]convenios - dot. orç.'!D999</f>
        <v>SAA</v>
      </c>
      <c r="E146" s="13" t="str">
        <f>'[1]convenios - dot. orç.'!G999</f>
        <v>239/SMADS/2018</v>
      </c>
      <c r="F146" s="13" t="str">
        <f>'[1]convenios - dot. orç.'!K999</f>
        <v>ASSOCIAÇÃO BENEFICENTE CAMINHO DE LUZ - ABECAL</v>
      </c>
      <c r="G146" s="14" t="str">
        <f>'[1]convenios - dot. orç.'!L999</f>
        <v>05.000.703/0001-33</v>
      </c>
      <c r="H146" s="15" t="str">
        <f t="shared" si="3"/>
        <v>Roberto Souza de Oliveira</v>
      </c>
      <c r="I146" s="13" t="str">
        <f>'[1]convenios - dot. orç.'!M999</f>
        <v>Serviço de Acolhimento Institucional para Crianças e Adolescentes para apoio à central de vagas da SMADS</v>
      </c>
      <c r="J146" s="13">
        <f>'[1]convenios - dot. orç.'!N999</f>
        <v>0</v>
      </c>
      <c r="K146" s="14">
        <f>'[1]convenios - dot. orç.'!Y999</f>
        <v>20</v>
      </c>
      <c r="L146" s="16">
        <f>'[1]convenios - dot. orç.'!AC999</f>
        <v>43252</v>
      </c>
      <c r="M146" s="16">
        <f>'[1]convenios - dot. orç.'!AD999</f>
        <v>45077</v>
      </c>
      <c r="N146" s="16">
        <f>'[1]convenios - dot. orç.'!AE999</f>
        <v>43259</v>
      </c>
      <c r="O146" s="17" t="str">
        <f>'[1]convenios - dot. orç.'!AG999</f>
        <v>93.10.08.243.3013.6221.3.3.50.39.00.0X - PROTEÇÃO SOCIAL ESPECIAL A CRIANÇAS,  ADOLESCENTES E JOVENS EM RISCO SOCIAL</v>
      </c>
      <c r="P146" s="18">
        <f>'[1]convenios - dot. orç.'!AH999</f>
        <v>99446.05</v>
      </c>
      <c r="Q146" s="19"/>
      <c r="R146" s="19"/>
      <c r="S146" s="19"/>
      <c r="T146" s="19"/>
      <c r="U146" s="19"/>
      <c r="V146" s="19"/>
    </row>
    <row r="147" spans="1:22" ht="66">
      <c r="A147" s="13" t="str">
        <f>'[1]convenios - dot. orç.'!A858</f>
        <v>Edital 187/2018 doc 21/04/2018</v>
      </c>
      <c r="B147" s="13" t="str">
        <f>'[1]convenios - dot. orç.'!B858</f>
        <v>6024.2018.0002029-2</v>
      </c>
      <c r="C147" s="13">
        <f>'[1]convenios - dot. orç.'!C858</f>
        <v>0</v>
      </c>
      <c r="D147" s="13" t="str">
        <f>'[1]convenios - dot. orç.'!D858</f>
        <v>AD</v>
      </c>
      <c r="E147" s="13" t="str">
        <f>'[1]convenios - dot. orç.'!G858</f>
        <v>523/SMADS/2018</v>
      </c>
      <c r="F147" s="13" t="str">
        <f>'[1]convenios - dot. orç.'!K858</f>
        <v>ASSOCIAÇÃO BENEFICENTE CAMINHO DE LUZ - ABECAL</v>
      </c>
      <c r="G147" s="14" t="str">
        <f>'[1]convenios - dot. orç.'!L858</f>
        <v>05.000.703/0001-33</v>
      </c>
      <c r="H147" s="15" t="str">
        <f t="shared" si="3"/>
        <v>Roberto Souza de Oliveira</v>
      </c>
      <c r="I147" s="13" t="str">
        <f>'[1]convenios - dot. orç.'!M858</f>
        <v>SERVIÇO DE ACOLHIMENTO INSTITUCIONAL PARA CRIANÇAS E ADOLESCENTES</v>
      </c>
      <c r="J147" s="13" t="str">
        <f>'[1]convenios - dot. orç.'!N858</f>
        <v>SAICA SOLIDARIEDADE CIDADE ADEMAR</v>
      </c>
      <c r="K147" s="14">
        <f>'[1]convenios - dot. orç.'!Y858</f>
        <v>20</v>
      </c>
      <c r="L147" s="16">
        <f>'[1]convenios - dot. orç.'!AC858</f>
        <v>43374</v>
      </c>
      <c r="M147" s="16">
        <f>'[1]convenios - dot. orç.'!AD858</f>
        <v>45199</v>
      </c>
      <c r="N147" s="16">
        <f>'[1]convenios - dot. orç.'!AE858</f>
        <v>43391</v>
      </c>
      <c r="O147" s="17" t="str">
        <f>'[1]convenios - dot. orç.'!AG858</f>
        <v>93.10.08.243.3013.6221.3.3.50.39.00.0X - PROTEÇÃO ESPECIAL A CRIANÇAS,  ADOLESCENTES E JOVENS EM RISCO SOCIAL</v>
      </c>
      <c r="P147" s="18">
        <f>'[1]convenios - dot. orç.'!AH858</f>
        <v>76737.990000000005</v>
      </c>
      <c r="Q147" s="19"/>
      <c r="R147" s="19"/>
      <c r="S147" s="19"/>
      <c r="T147" s="19"/>
      <c r="U147" s="19"/>
      <c r="V147" s="19"/>
    </row>
    <row r="148" spans="1:22" ht="82.5">
      <c r="A148" s="14" t="str">
        <f>'[1]convenios - dot. orç.'!A500</f>
        <v>159/2014 DOC 18/09/2014</v>
      </c>
      <c r="B148" s="14" t="str">
        <f>'[1]convenios - dot. orç.'!B500</f>
        <v>2014.0.261.014.5</v>
      </c>
      <c r="C148" s="14" t="str">
        <f>'[1]convenios - dot. orç.'!C500</f>
        <v>adaptado doc 20/04/2018</v>
      </c>
      <c r="D148" s="14" t="str">
        <f>'[1]convenios - dot. orç.'!D500</f>
        <v>IQ</v>
      </c>
      <c r="E148" s="14" t="str">
        <f>'[1]convenios - dot. orç.'!G500</f>
        <v>180/SMADS/2014</v>
      </c>
      <c r="F148" s="13" t="str">
        <f>'[1]convenios - dot. orç.'!K500</f>
        <v>ASSOCIAÇÃO BENEFICENTE COMUNITÁRIA AURORA - ABC AURORA</v>
      </c>
      <c r="G148" s="14" t="str">
        <f>'[1]convenios - dot. orç.'!L500</f>
        <v>01.429.614/0001-56</v>
      </c>
      <c r="H148" s="15" t="str">
        <f>[1]ORGANIZAÇÕES!X42</f>
        <v>Terezinha Gomes de Faria Vasconcellos</v>
      </c>
      <c r="I148" s="13" t="str">
        <f>'[1]convenios - dot. orç.'!M500</f>
        <v>SCFV - MODALIDADE CCA: CENTRO PARA CRIANÇAS E ADOLESCENTES COM ATENDIMENTO DE 06 A 14 ANOS E 11 MESES</v>
      </c>
      <c r="J148" s="13" t="str">
        <f>'[1]convenios - dot. orç.'!N500</f>
        <v>CCA MENINOS E MENINAS DO ABC AURORA</v>
      </c>
      <c r="K148" s="14">
        <f>'[1]convenios - dot. orç.'!Y500</f>
        <v>120</v>
      </c>
      <c r="L148" s="16">
        <f>'[1]convenios - dot. orç.'!AC500</f>
        <v>41940</v>
      </c>
      <c r="M148" s="16">
        <f>'[1]convenios - dot. orç.'!AD500</f>
        <v>43765</v>
      </c>
      <c r="N148" s="16">
        <f>'[1]convenios - dot. orç.'!AE500</f>
        <v>41940</v>
      </c>
      <c r="O148" s="17" t="str">
        <f>'[1]convenios - dot. orç.'!AG500</f>
        <v>93.10.08.243.3013.2059.3.3.50.39.00.0X - MANUTENÇÃO E OPERAÇÃO DOS ESPAÇOS DE CONVIVÊNCIA E FORTALECIMENTO DE VÍNCULOS - CRIANÇAS E ADOLESCENTES</v>
      </c>
      <c r="P148" s="18">
        <f>'[1]convenios - dot. orç.'!AH500</f>
        <v>42856.46</v>
      </c>
      <c r="Q148" s="19"/>
      <c r="R148" s="19"/>
      <c r="S148" s="19"/>
      <c r="T148" s="19"/>
      <c r="U148" s="19"/>
      <c r="V148" s="19"/>
    </row>
    <row r="149" spans="1:22" ht="82.5">
      <c r="A149" s="14" t="str">
        <f>'[1]convenios - dot. orç.'!A533</f>
        <v>EDITAL 296/SMADS/2018 DOC 16/06/2018</v>
      </c>
      <c r="B149" s="14" t="str">
        <f>'[1]convenios - dot. orç.'!B533</f>
        <v>6024.2018-0003790-0</v>
      </c>
      <c r="C149" s="14" t="str">
        <f>'[1]convenios - dot. orç.'!C533</f>
        <v xml:space="preserve">SUBSTITUIU 2013.0.235.040.0 </v>
      </c>
      <c r="D149" s="14" t="str">
        <f>'[1]convenios - dot. orç.'!D533</f>
        <v>LA</v>
      </c>
      <c r="E149" s="14" t="str">
        <f>'[1]convenios - dot. orç.'!G533</f>
        <v>547/SMADS/2018</v>
      </c>
      <c r="F149" s="13" t="str">
        <f>'[1]convenios - dot. orç.'!K533</f>
        <v>ASSOCIAÇÃO BENEFICENTE DA INFÂNCIA, ADOLESCÊNCIA E TERCEIRA IDADE - ABIATI</v>
      </c>
      <c r="G149" s="14" t="str">
        <f>'[1]convenios - dot. orç.'!L533</f>
        <v>05.324.125/0001-90</v>
      </c>
      <c r="H149" s="15" t="str">
        <f>[1]ORGANIZAÇÕES!X43</f>
        <v>Jair Ari Scariot</v>
      </c>
      <c r="I149" s="13" t="str">
        <f>'[1]convenios - dot. orç.'!M533</f>
        <v>SCFV - MODALIDADE CCA: CENTRO PARA CRIANÇAS E ADOLESCENTES COM ATENDIMENTO DE 06 A 14 ANOS E 11 MESES</v>
      </c>
      <c r="J149" s="13" t="str">
        <f>'[1]convenios - dot. orç.'!N533</f>
        <v>CCA CRIANÇA FELIZ</v>
      </c>
      <c r="K149" s="14">
        <f>'[1]convenios - dot. orç.'!Y533</f>
        <v>150</v>
      </c>
      <c r="L149" s="16">
        <f>'[1]convenios - dot. orç.'!AC533</f>
        <v>43405</v>
      </c>
      <c r="M149" s="16">
        <f>'[1]convenios - dot. orç.'!AD533</f>
        <v>45230</v>
      </c>
      <c r="N149" s="16">
        <f>'[1]convenios - dot. orç.'!AE533</f>
        <v>43412</v>
      </c>
      <c r="O149" s="17" t="str">
        <f>'[1]convenios - dot. orç.'!AG533</f>
        <v>93.10.08.243.3013.2059.3.3.50.39.00.0X - MANUTENÇÃO E OPERAÇÃO DOS ESPAÇOS DE CONVIVÊNCIA E FORTALECIMENTO DE VÍNCULOS - CRIANÇAS E ADOLESCENTES</v>
      </c>
      <c r="P149" s="18">
        <f>'[1]convenios - dot. orç.'!AH533</f>
        <v>51287.47</v>
      </c>
      <c r="Q149" s="19"/>
      <c r="R149" s="19"/>
      <c r="S149" s="19"/>
      <c r="T149" s="19"/>
      <c r="U149" s="19"/>
      <c r="V149" s="19"/>
    </row>
    <row r="150" spans="1:22" ht="82.5">
      <c r="A150" s="14" t="str">
        <f>'[1]convenios - dot. orç.'!A558</f>
        <v>Edital 106/2018 doc 08/03/2018</v>
      </c>
      <c r="B150" s="14" t="str">
        <f>'[1]convenios - dot. orç.'!B558</f>
        <v>6024.2018-0000883-7</v>
      </c>
      <c r="C150" s="14" t="str">
        <f>'[1]convenios - dot. orç.'!C558</f>
        <v xml:space="preserve"> </v>
      </c>
      <c r="D150" s="14" t="str">
        <f>'[1]convenios - dot. orç.'!D558</f>
        <v>MB</v>
      </c>
      <c r="E150" s="14" t="str">
        <f>'[1]convenios - dot. orç.'!G558</f>
        <v>327/SMADS/2018</v>
      </c>
      <c r="F150" s="14" t="str">
        <f>'[1]convenios - dot. orç.'!K558</f>
        <v>ASSOCIAÇÃO BENEFICENTE GRUPO DA CARIDADE</v>
      </c>
      <c r="G150" s="14" t="str">
        <f>'[1]convenios - dot. orç.'!L558</f>
        <v>60.981.073/0001-33</v>
      </c>
      <c r="H150" s="15" t="str">
        <f>[1]ORGANIZAÇÕES!X44</f>
        <v>Martinho Vieira de Freitas</v>
      </c>
      <c r="I150" s="14" t="str">
        <f>'[1]convenios - dot. orç.'!M558</f>
        <v>SCFV - MODALIDADE CCA: CENTRO PARA CRIANÇAS E ADOLESCENTES COM ATENDIMENTO DE 06 A 14 ANOS E 11 MESES</v>
      </c>
      <c r="J150" s="14" t="str">
        <f>'[1]convenios - dot. orç.'!N558</f>
        <v>CCA AGLAEZINHA</v>
      </c>
      <c r="K150" s="14">
        <f>'[1]convenios - dot. orç.'!Y558</f>
        <v>180</v>
      </c>
      <c r="L150" s="16">
        <f>'[1]convenios - dot. orç.'!AC558</f>
        <v>43282</v>
      </c>
      <c r="M150" s="16">
        <f>'[1]convenios - dot. orç.'!AD558</f>
        <v>45107</v>
      </c>
      <c r="N150" s="16">
        <f>'[1]convenios - dot. orç.'!AE558</f>
        <v>43300</v>
      </c>
      <c r="O150" s="17" t="str">
        <f>'[1]convenios - dot. orç.'!AG558</f>
        <v>93.10.08.243.3013.2059.3.3.50.39.00.0X - MANUTENÇÃO E OPERAÇÃO DOS ESPAÇOS DE CONVIVÊNCIA E FORTALECIMENTO DE VÍNCULOS - CRIANÇAS E ADOLESCENTES</v>
      </c>
      <c r="P150" s="18">
        <f>'[1]convenios - dot. orç.'!AH558</f>
        <v>57334.04</v>
      </c>
      <c r="Q150" s="19"/>
      <c r="R150" s="19"/>
      <c r="S150" s="19"/>
      <c r="T150" s="19"/>
      <c r="U150" s="19"/>
      <c r="V150" s="19"/>
    </row>
    <row r="151" spans="1:22" ht="74.25">
      <c r="A151" s="14" t="str">
        <f>'[1]convenios - dot. orç.'!A86</f>
        <v>EDITAL 019/2017 DOC 09/11/2017</v>
      </c>
      <c r="B151" s="14" t="str">
        <f>'[1]convenios - dot. orç.'!B86</f>
        <v>6024.2017-0002510-1</v>
      </c>
      <c r="C151" s="14">
        <f>'[1]convenios - dot. orç.'!C86</f>
        <v>0</v>
      </c>
      <c r="D151" s="14" t="str">
        <f>'[1]convenios - dot. orç.'!D86</f>
        <v>MB</v>
      </c>
      <c r="E151" s="14" t="str">
        <f>'[1]convenios - dot. orç.'!G86</f>
        <v>043/SMADS/2018</v>
      </c>
      <c r="F151" s="13" t="str">
        <f>'[1]convenios - dot. orç.'!K86</f>
        <v>ASSOCIAÇÃO BENEFICENTE GRUPO DA CARIDADE</v>
      </c>
      <c r="G151" s="14" t="str">
        <f>'[1]convenios - dot. orç.'!L86</f>
        <v>60.981.073/0001-33</v>
      </c>
      <c r="H151" s="15" t="str">
        <f>H150</f>
        <v>Martinho Vieira de Freitas</v>
      </c>
      <c r="I151" s="13" t="str">
        <f>'[1]convenios - dot. orç.'!M86</f>
        <v>SCFV - MODALIDADE: NÚCLEO DE CONVIVÊNCIA DE IDOSOS</v>
      </c>
      <c r="J151" s="13" t="str">
        <f>'[1]convenios - dot. orç.'!N86</f>
        <v>NCI ESPAÇO FRATERNIDADE TIA ALZIRA</v>
      </c>
      <c r="K151" s="14">
        <f>'[1]convenios - dot. orç.'!Y86</f>
        <v>100</v>
      </c>
      <c r="L151" s="16">
        <f>'[1]convenios - dot. orç.'!AC86</f>
        <v>43132</v>
      </c>
      <c r="M151" s="16">
        <f>'[1]convenios - dot. orç.'!AD86</f>
        <v>44957</v>
      </c>
      <c r="N151" s="16">
        <f>'[1]convenios - dot. orç.'!AE86</f>
        <v>43153</v>
      </c>
      <c r="O151" s="17" t="str">
        <f>'[1]convenios - dot. orç.'!AG86</f>
        <v>93.10.08.241.3007.2902.3.3.50.39.00.0X - MANUTENÇÃO E OPERAÇÃO DE EQUIPAMENTOS DE PROTEÇÃO E CONVIVÊNCIA DA PESSOA IDOSA</v>
      </c>
      <c r="P151" s="18">
        <f>'[1]convenios - dot. orç.'!AH86</f>
        <v>17557.13</v>
      </c>
      <c r="Q151" s="19"/>
      <c r="R151" s="19"/>
      <c r="S151" s="19"/>
      <c r="T151" s="19"/>
      <c r="U151" s="19"/>
      <c r="V151" s="19"/>
    </row>
    <row r="152" spans="1:22" ht="49.5">
      <c r="A152" s="14" t="str">
        <f>'[1]convenios - dot. orç.'!A138</f>
        <v>Edital 210/2018 doc 28/04/2018</v>
      </c>
      <c r="B152" s="14" t="str">
        <f>'[1]convenios - dot. orç.'!B138</f>
        <v>6024.2018-0002615-0</v>
      </c>
      <c r="C152" s="14">
        <f>'[1]convenios - dot. orç.'!C138</f>
        <v>0</v>
      </c>
      <c r="D152" s="14" t="str">
        <f>'[1]convenios - dot. orç.'!D138</f>
        <v>MB</v>
      </c>
      <c r="E152" s="14" t="str">
        <f>'[1]convenios - dot. orç.'!G138</f>
        <v>434/SMADS/2018</v>
      </c>
      <c r="F152" s="13" t="str">
        <f>'[1]convenios - dot. orç.'!K138</f>
        <v>ASSOCIAÇÃO BENEFICENTE GUAINUMBI</v>
      </c>
      <c r="G152" s="14" t="str">
        <f>'[1]convenios - dot. orç.'!L138</f>
        <v>04.492.408/0001-89</v>
      </c>
      <c r="H152" s="15" t="str">
        <f>H151</f>
        <v>Martinho Vieira de Freitas</v>
      </c>
      <c r="I152" s="13" t="str">
        <f>'[1]convenios - dot. orç.'!M138</f>
        <v>Núcleo de Apoio a Inclusão Social Para Pessoas com Deficiência III a Partir de 15 Anos</v>
      </c>
      <c r="J152" s="13" t="str">
        <f>'[1]convenios - dot. orç.'!N138</f>
        <v>NAISPD III GUAINUMBI</v>
      </c>
      <c r="K152" s="14">
        <f>'[1]convenios - dot. orç.'!Y138</f>
        <v>60</v>
      </c>
      <c r="L152" s="16">
        <f>'[1]convenios - dot. orç.'!AC138</f>
        <v>43344</v>
      </c>
      <c r="M152" s="16">
        <f>'[1]convenios - dot. orç.'!AD138</f>
        <v>45169</v>
      </c>
      <c r="N152" s="16">
        <f>'[1]convenios - dot. orç.'!AE138</f>
        <v>43342</v>
      </c>
      <c r="O152" s="17" t="str">
        <f>'[1]convenios - dot. orç.'!AG138</f>
        <v>93.10.08.242.3006.6152.3.3.50.39.00.0X - PROTEÇÃO SOCIAL ESPECIAL À PESSOA COM DEFICIÊNCIA</v>
      </c>
      <c r="P152" s="18">
        <f>'[1]convenios - dot. orç.'!AH138</f>
        <v>38829.51</v>
      </c>
      <c r="Q152" s="19"/>
      <c r="R152" s="19"/>
      <c r="S152" s="19"/>
      <c r="T152" s="19"/>
      <c r="U152" s="19"/>
      <c r="V152" s="19"/>
    </row>
    <row r="153" spans="1:22" ht="74.25">
      <c r="A153" s="14" t="str">
        <f>'[1]convenios - dot. orç.'!A97</f>
        <v>Edital 138-2017 doc 06/12/2017</v>
      </c>
      <c r="B153" s="14" t="str">
        <f>'[1]convenios - dot. orç.'!B97</f>
        <v>6024.2017-0002966-2</v>
      </c>
      <c r="C153" s="14" t="str">
        <f>'[1]convenios - dot. orç.'!C97</f>
        <v xml:space="preserve"> </v>
      </c>
      <c r="D153" s="14" t="str">
        <f>'[1]convenios - dot. orç.'!D97</f>
        <v>MP</v>
      </c>
      <c r="E153" s="14" t="str">
        <f>'[1]convenios - dot. orç.'!G97</f>
        <v>064/SMADS/2018</v>
      </c>
      <c r="F153" s="13" t="str">
        <f>'[1]convenios - dot. orç.'!K97</f>
        <v>ASSOCIAÇÃO BENEFICENTE IRMÃ IDELFRANCA</v>
      </c>
      <c r="G153" s="14" t="str">
        <f>'[1]convenios - dot. orç.'!L97</f>
        <v>02.537.887/0001-87</v>
      </c>
      <c r="H153" s="15" t="str">
        <f>[1]ORGANIZAÇÕES!X46</f>
        <v>Cristovão de Oliveira</v>
      </c>
      <c r="I153" s="13" t="str">
        <f>'[1]convenios - dot. orç.'!M97</f>
        <v>SCFV - MODALIDADE: NÚCLEO DE CONVIVÊNCIA DE IDOSOS</v>
      </c>
      <c r="J153" s="13" t="str">
        <f>'[1]convenios - dot. orç.'!N97</f>
        <v>NCI LEGIÃO UNIDA DA SABEDORIA</v>
      </c>
      <c r="K153" s="14">
        <f>'[1]convenios - dot. orç.'!Y97</f>
        <v>200</v>
      </c>
      <c r="L153" s="16">
        <f>'[1]convenios - dot. orç.'!AC97</f>
        <v>43164</v>
      </c>
      <c r="M153" s="16">
        <f>'[1]convenios - dot. orç.'!AD97</f>
        <v>44989</v>
      </c>
      <c r="N153" s="16">
        <f>'[1]convenios - dot. orç.'!AE97</f>
        <v>43174</v>
      </c>
      <c r="O153" s="17" t="str">
        <f>'[1]convenios - dot. orç.'!AG97</f>
        <v>93.10.08.241.3007.2902.3.3.50.39.00.0X - MANUTENÇÃO E OPERAÇÃO DE EQUIPAMENTOS DE PROTEÇÃO E CONVIVÊNCIA DA PESSOA IDOSA</v>
      </c>
      <c r="P153" s="18">
        <f>'[1]convenios - dot. orç.'!AH97</f>
        <v>37221.25</v>
      </c>
      <c r="Q153" s="19"/>
      <c r="R153" s="19"/>
      <c r="S153" s="19"/>
      <c r="T153" s="19"/>
      <c r="U153" s="19"/>
      <c r="V153" s="19"/>
    </row>
    <row r="154" spans="1:22" ht="49.5">
      <c r="A154" s="14" t="str">
        <f>'[1]convenios - dot. orç.'!A21</f>
        <v>192/2016 DOC 08/11/2016</v>
      </c>
      <c r="B154" s="14" t="str">
        <f>'[1]convenios - dot. orç.'!B21</f>
        <v>2016.0.240.245.7</v>
      </c>
      <c r="C154" s="14" t="str">
        <f>'[1]convenios - dot. orç.'!C21</f>
        <v>adaptado doc 06/03/2018</v>
      </c>
      <c r="D154" s="13" t="str">
        <f>'[1]convenios - dot. orç.'!D21</f>
        <v>IT</v>
      </c>
      <c r="E154" s="14" t="str">
        <f>'[1]convenios - dot. orç.'!G21</f>
        <v>021/SMADS/2017</v>
      </c>
      <c r="F154" s="13" t="str">
        <f>'[1]convenios - dot. orç.'!K21</f>
        <v>ASSOCIAÇÃO BENEFICENTE IRMÃ IDELFRANCA</v>
      </c>
      <c r="G154" s="14" t="str">
        <f>'[1]convenios - dot. orç.'!L21</f>
        <v>02.537.887/0001-87</v>
      </c>
      <c r="H154" s="15" t="str">
        <f>H153</f>
        <v>Cristovão de Oliveira</v>
      </c>
      <c r="I154" s="13" t="str">
        <f>'[1]convenios - dot. orç.'!M21</f>
        <v>INSTITUIÇÃO DE LONGA PERMANÊNCIA PARA IDOSOS - ILPI</v>
      </c>
      <c r="J154" s="13" t="str">
        <f>'[1]convenios - dot. orç.'!N21</f>
        <v>ILPI CASA DE REPOUSO IVA FELIPE</v>
      </c>
      <c r="K154" s="23">
        <f>'[1]convenios - dot. orç.'!Y21</f>
        <v>30</v>
      </c>
      <c r="L154" s="16">
        <f>'[1]convenios - dot. orç.'!AC21</f>
        <v>42767</v>
      </c>
      <c r="M154" s="16">
        <f>'[1]convenios - dot. orç.'!AD21</f>
        <v>43496</v>
      </c>
      <c r="N154" s="16">
        <f>'[1]convenios - dot. orç.'!AE21</f>
        <v>42766</v>
      </c>
      <c r="O154" s="17" t="str">
        <f>'[1]convenios - dot. orç.'!AG21</f>
        <v>93.10.08.241.3007.6154.3.3.50.39.00.0X - PROTEÇÃO SOCIAL ESPECIAL À POPULAÇÃO IDOSA</v>
      </c>
      <c r="P154" s="18">
        <f>'[1]convenios - dot. orç.'!AH21</f>
        <v>111979.98000000001</v>
      </c>
      <c r="Q154" s="19"/>
      <c r="R154" s="19"/>
      <c r="S154" s="19"/>
      <c r="T154" s="19"/>
      <c r="U154" s="19"/>
      <c r="V154" s="19"/>
    </row>
    <row r="155" spans="1:22" ht="112.5">
      <c r="A155" s="14" t="str">
        <f>'[1]convenios - dot. orç.'!A29</f>
        <v>326/2015 DOC 24/11/2015</v>
      </c>
      <c r="B155" s="14" t="str">
        <f>'[1]convenios - dot. orç.'!B29</f>
        <v>2015.0.303.068.3</v>
      </c>
      <c r="C155" s="14" t="str">
        <f>'[1]convenios - dot. orç.'!C29</f>
        <v>ADAPTADO DOC 01/02/2018 // 30/10/18 Extrato aditamento 001/2018 - prorrogação de vigencia 02/10/2021</v>
      </c>
      <c r="D155" s="13" t="str">
        <f>'[1]convenios - dot. orç.'!D29</f>
        <v>MP</v>
      </c>
      <c r="E155" s="14" t="str">
        <f>'[1]convenios - dot. orç.'!G29</f>
        <v>179/SMADS/2016</v>
      </c>
      <c r="F155" s="13" t="str">
        <f>'[1]convenios - dot. orç.'!K29</f>
        <v>ASSOCIAÇÃO BENEFICENTE IRMÃ IDELFRANCA</v>
      </c>
      <c r="G155" s="14" t="str">
        <f>'[1]convenios - dot. orç.'!L29</f>
        <v>02.537.887/0001-87</v>
      </c>
      <c r="H155" s="15" t="str">
        <f>H154</f>
        <v>Cristovão de Oliveira</v>
      </c>
      <c r="I155" s="13" t="str">
        <f>'[1]convenios - dot. orç.'!M29</f>
        <v>INSTITUIÇÃO DE LONGA PERMANÊNCIA PARA IDOSOS - ILPI</v>
      </c>
      <c r="J155" s="13" t="str">
        <f>'[1]convenios - dot. orç.'!N29</f>
        <v>ILPI PADRE GEORGE VINCENT COOR</v>
      </c>
      <c r="K155" s="23">
        <f>'[1]convenios - dot. orç.'!Y29</f>
        <v>30</v>
      </c>
      <c r="L155" s="16">
        <f>'[1]convenios - dot. orç.'!AC29</f>
        <v>42646</v>
      </c>
      <c r="M155" s="16">
        <f>'[1]convenios - dot. orç.'!AD29</f>
        <v>44471</v>
      </c>
      <c r="N155" s="16">
        <f>'[1]convenios - dot. orç.'!AE29</f>
        <v>42646</v>
      </c>
      <c r="O155" s="17" t="str">
        <f>'[1]convenios - dot. orç.'!AG29</f>
        <v>93.10.08.241.3007.6154.3.3.50.39.00.0X - PROTEÇÃO SOCIAL ESPECIAL À POPULAÇÃO IDOSA</v>
      </c>
      <c r="P155" s="18">
        <f>'[1]convenios - dot. orç.'!AH29</f>
        <v>86754.28</v>
      </c>
      <c r="Q155" s="19"/>
      <c r="R155" s="19"/>
      <c r="S155" s="19"/>
      <c r="T155" s="19"/>
      <c r="U155" s="19"/>
      <c r="V155" s="19"/>
    </row>
    <row r="156" spans="1:22" ht="74.25">
      <c r="A156" s="14" t="str">
        <f>'[1]convenios - dot. orç.'!A99</f>
        <v>edital 254/2018 doc 23/05/2018</v>
      </c>
      <c r="B156" s="14" t="str">
        <f>'[1]convenios - dot. orç.'!B99</f>
        <v>6024.2018-0003321-1</v>
      </c>
      <c r="C156" s="14">
        <f>'[1]convenios - dot. orç.'!C99</f>
        <v>0</v>
      </c>
      <c r="D156" s="14" t="str">
        <f>'[1]convenios - dot. orç.'!D99</f>
        <v>PA</v>
      </c>
      <c r="E156" s="14" t="str">
        <f>'[1]convenios - dot. orç.'!G99</f>
        <v>496/SMADS/2018</v>
      </c>
      <c r="F156" s="13" t="str">
        <f>'[1]convenios - dot. orç.'!K99</f>
        <v>ASSOCIAÇÃO BENEFICENTE O SEMEADOR</v>
      </c>
      <c r="G156" s="14" t="str">
        <f>'[1]convenios - dot. orç.'!L99</f>
        <v>01.202.250/0001-77</v>
      </c>
      <c r="H156" s="15" t="str">
        <f>[1]ORGANIZAÇÕES!X47</f>
        <v>Maria de Fátima de Oliveira Alves</v>
      </c>
      <c r="I156" s="13" t="str">
        <f>'[1]convenios - dot. orç.'!M99</f>
        <v>SCFV - MODALIDADE: NÚCLEO DE CONVIVÊNCIA DE IDOSOS</v>
      </c>
      <c r="J156" s="13" t="str">
        <f>'[1]convenios - dot. orç.'!N99</f>
        <v>NCI O SEMEADOR</v>
      </c>
      <c r="K156" s="14">
        <f>'[1]convenios - dot. orç.'!Y99</f>
        <v>100</v>
      </c>
      <c r="L156" s="16">
        <f>'[1]convenios - dot. orç.'!AC99</f>
        <v>43374</v>
      </c>
      <c r="M156" s="16">
        <f>'[1]convenios - dot. orç.'!AD99</f>
        <v>45199</v>
      </c>
      <c r="N156" s="16">
        <f>'[1]convenios - dot. orç.'!AE99</f>
        <v>43377</v>
      </c>
      <c r="O156" s="17" t="str">
        <f>'[1]convenios - dot. orç.'!AG99</f>
        <v>93.10.08.241.3007.2902.3.3.50.39.00.0X - MANUTENÇÃO E OPERAÇÃO DE EQUIPAMENTOS DE PROTEÇÃO E CONVIVÊNCIA DA PESSOA IDOSA</v>
      </c>
      <c r="P156" s="18">
        <f>'[1]convenios - dot. orç.'!AH99</f>
        <v>19184.07</v>
      </c>
      <c r="Q156" s="19"/>
      <c r="R156" s="19"/>
      <c r="S156" s="19"/>
      <c r="T156" s="19"/>
      <c r="U156" s="19"/>
      <c r="V156" s="19"/>
    </row>
    <row r="157" spans="1:22" ht="82.5">
      <c r="A157" s="14" t="str">
        <f>'[1]convenios - dot. orç.'!A400</f>
        <v>edital 137-2017 doc 06/12/2017</v>
      </c>
      <c r="B157" s="14" t="str">
        <f>'[1]convenios - dot. orç.'!B400</f>
        <v>6024.2017-0002977-8</v>
      </c>
      <c r="C157" s="14" t="str">
        <f>'[1]convenios - dot. orç.'!C400</f>
        <v xml:space="preserve"> </v>
      </c>
      <c r="D157" s="14" t="str">
        <f>'[1]convenios - dot. orç.'!D400</f>
        <v>AD</v>
      </c>
      <c r="E157" s="14" t="str">
        <f>'[1]convenios - dot. orç.'!G400</f>
        <v>445/SMADS/2018</v>
      </c>
      <c r="F157" s="14" t="str">
        <f>'[1]convenios - dot. orç.'!K400</f>
        <v xml:space="preserve">ASSOCIAÇÃO BENEFICENTE PROVIDÊNCIA AZUL </v>
      </c>
      <c r="G157" s="14" t="str">
        <f>'[1]convenios - dot. orç.'!L400</f>
        <v>60.907.680/0001-53</v>
      </c>
      <c r="H157" s="15" t="str">
        <f>[1]ORGANIZAÇÕES!X48</f>
        <v>ANGELINA BRIDI</v>
      </c>
      <c r="I157" s="14" t="str">
        <f>'[1]convenios - dot. orç.'!M400</f>
        <v>SCFV - MODALIDADE CCA: CENTRO PARA CRIANÇAS E ADOLESCENTES COM ATENDIMENTO DE 06 A 14 ANOS E 11 MESES</v>
      </c>
      <c r="J157" s="14" t="str">
        <f>'[1]convenios - dot. orç.'!N400</f>
        <v>CCA CENTRO SOCIAL ESPERANÇA</v>
      </c>
      <c r="K157" s="14">
        <f>'[1]convenios - dot. orç.'!Y400</f>
        <v>120</v>
      </c>
      <c r="L157" s="16">
        <f>'[1]convenios - dot. orç.'!AC400</f>
        <v>43344</v>
      </c>
      <c r="M157" s="16">
        <f>'[1]convenios - dot. orç.'!AD400</f>
        <v>45169</v>
      </c>
      <c r="N157" s="16">
        <f>'[1]convenios - dot. orç.'!AE400</f>
        <v>43353</v>
      </c>
      <c r="O157" s="17" t="str">
        <f>'[1]convenios - dot. orç.'!AG400</f>
        <v>93.10.08.243.3013.2059.3.3.50.39.00.0X - MANUTENÇÃO E OPERAÇÃO DOS ESPAÇOS DE CONVIVÊNCIA E FORTALECIMENTO DE VÍNCULOS - CRIANÇAS E ADOLESCENTES</v>
      </c>
      <c r="P157" s="18">
        <f>'[1]convenios - dot. orç.'!AH400</f>
        <v>39247.08</v>
      </c>
      <c r="Q157" s="19"/>
      <c r="R157" s="19"/>
      <c r="S157" s="19"/>
      <c r="T157" s="19"/>
      <c r="U157" s="19"/>
      <c r="V157" s="19"/>
    </row>
    <row r="158" spans="1:22" ht="66">
      <c r="A158" s="14" t="str">
        <f>'[1]convenios - dot. orç.'!A948</f>
        <v>edital 127/2018 doc 10/03/2018</v>
      </c>
      <c r="B158" s="14" t="str">
        <f>'[1]convenios - dot. orç.'!B948</f>
        <v>6024.2018-0001083-1</v>
      </c>
      <c r="C158" s="14" t="str">
        <f>'[1]convenios - dot. orç.'!C948</f>
        <v xml:space="preserve"> </v>
      </c>
      <c r="D158" s="14" t="str">
        <f>'[1]convenios - dot. orç.'!D948</f>
        <v>VM</v>
      </c>
      <c r="E158" s="14" t="str">
        <f>'[1]convenios - dot. orç.'!G948</f>
        <v>396/SMADS/2018</v>
      </c>
      <c r="F158" s="14" t="str">
        <f>'[1]convenios - dot. orç.'!K948</f>
        <v>ASSOCIAÇÃO BENEFICENTE SANTA FÉ</v>
      </c>
      <c r="G158" s="14" t="str">
        <f>'[1]convenios - dot. orç.'!L948</f>
        <v>71.729.628/0001-70</v>
      </c>
      <c r="H158" s="15" t="str">
        <f>[1]ORGANIZAÇÕES!X49</f>
        <v>Márcia Ventura Dias</v>
      </c>
      <c r="I158" s="14" t="str">
        <f>'[1]convenios - dot. orç.'!M948</f>
        <v>SERVIÇO DE ACOLHIMENTO INSTITUCIONAL PARA CRIANÇAS E ADOLESCENTES</v>
      </c>
      <c r="J158" s="14" t="str">
        <f>'[1]convenios - dot. orç.'!N948</f>
        <v>SAICA MINHA CASA</v>
      </c>
      <c r="K158" s="14">
        <f>'[1]convenios - dot. orç.'!Y948</f>
        <v>20</v>
      </c>
      <c r="L158" s="16">
        <f>'[1]convenios - dot. orç.'!AC948</f>
        <v>43313</v>
      </c>
      <c r="M158" s="16">
        <f>'[1]convenios - dot. orç.'!AD948</f>
        <v>45138</v>
      </c>
      <c r="N158" s="16">
        <f>'[1]convenios - dot. orç.'!AE948</f>
        <v>43321</v>
      </c>
      <c r="O158" s="17" t="str">
        <f>'[1]convenios - dot. orç.'!AG948</f>
        <v>93.10.08.243.3013.6221.3.3.50.39.00.0X - PROTEÇÃO SOCIAL ESPECIAL A CRIANÇAS,  ADOLESCENTES E JOVENS EM RISCO SOCIAL</v>
      </c>
      <c r="P158" s="18">
        <f>'[1]convenios - dot. orç.'!AH948</f>
        <v>77621.45</v>
      </c>
      <c r="Q158" s="19"/>
      <c r="R158" s="19"/>
      <c r="S158" s="19"/>
      <c r="T158" s="19"/>
      <c r="U158" s="19"/>
      <c r="V158" s="19"/>
    </row>
    <row r="159" spans="1:22" ht="258.75">
      <c r="A159" s="14" t="str">
        <f>'[1]convenios - dot. orç.'!A949</f>
        <v>010/2013 DOC 10/01/2013</v>
      </c>
      <c r="B159" s="14" t="str">
        <f>'[1]convenios - dot. orç.'!B949</f>
        <v>2013.0.007.283.7</v>
      </c>
      <c r="C159" s="14" t="str">
        <f>'[1]convenios - dot. orç.'!C949</f>
        <v>6024.2018-0001085-8 Edital 126/2018 doc 10/03/2018 // DOC 12/10/18 TORNA PREJUDICADO O EDITAL 126/SMADS/2018 - 6024.2018.0001085-8 // DOC 20/10/2018 EDITAL 442/SMADS/2018  - 6024.2018.0008669-2</v>
      </c>
      <c r="D159" s="14" t="str">
        <f>'[1]convenios - dot. orç.'!D949</f>
        <v>VM</v>
      </c>
      <c r="E159" s="14" t="str">
        <f>'[1]convenios - dot. orç.'!G949</f>
        <v>472/SMADS/2013</v>
      </c>
      <c r="F159" s="14" t="str">
        <f>'[1]convenios - dot. orç.'!K949</f>
        <v>ASSOCIAÇÃO BENEFICENTE SANTA FÉ</v>
      </c>
      <c r="G159" s="14" t="str">
        <f>'[1]convenios - dot. orç.'!L949</f>
        <v>71.729.628/0001-70</v>
      </c>
      <c r="H159" s="15" t="str">
        <f>H158</f>
        <v>Márcia Ventura Dias</v>
      </c>
      <c r="I159" s="14" t="str">
        <f>'[1]convenios - dot. orç.'!M949</f>
        <v>SERVIÇO DE ACOLHIMENTO INSTITUCIONAL PARA CRIANÇAS E ADOLESCENTES</v>
      </c>
      <c r="J159" s="14" t="str">
        <f>'[1]convenios - dot. orç.'!N949</f>
        <v>CASA VOVÓ ILZA</v>
      </c>
      <c r="K159" s="14">
        <f>'[1]convenios - dot. orç.'!Y949</f>
        <v>20</v>
      </c>
      <c r="L159" s="16">
        <f>'[1]convenios - dot. orç.'!AC949</f>
        <v>41487</v>
      </c>
      <c r="M159" s="16">
        <f>'[1]convenios - dot. orç.'!AD949</f>
        <v>43492</v>
      </c>
      <c r="N159" s="16">
        <f>'[1]convenios - dot. orç.'!AE949</f>
        <v>41487</v>
      </c>
      <c r="O159" s="17" t="str">
        <f>'[1]convenios - dot. orç.'!AG949</f>
        <v>93.10.08.243.3013.6221.3.3.50.39.00.0X - PROTEÇÃO SOCIAL ESPECIAL A CRIANÇAS,  ADOLESCENTES E JOVENS EM RISCO SOCIAL</v>
      </c>
      <c r="P159" s="18">
        <f>'[1]convenios - dot. orç.'!AH949</f>
        <v>75304.509999999995</v>
      </c>
      <c r="Q159" s="19"/>
      <c r="R159" s="19"/>
      <c r="S159" s="19"/>
      <c r="T159" s="19"/>
      <c r="U159" s="19"/>
      <c r="V159" s="19"/>
    </row>
    <row r="160" spans="1:22" ht="41.25">
      <c r="A160" s="14" t="str">
        <f>'[1]convenios - dot. orç.'!A1046</f>
        <v>367/2015 DOC 07/01/2016</v>
      </c>
      <c r="B160" s="14" t="str">
        <f>'[1]convenios - dot. orç.'!B1046</f>
        <v>2015.0.322.590.5</v>
      </c>
      <c r="C160" s="14" t="str">
        <f>'[1]convenios - dot. orç.'!C1046</f>
        <v>ADAPTADO DOC 31/01/2018</v>
      </c>
      <c r="D160" s="14" t="str">
        <f>'[1]convenios - dot. orç.'!D1046</f>
        <v>PA</v>
      </c>
      <c r="E160" s="14" t="str">
        <f>'[1]convenios - dot. orç.'!G1046</f>
        <v>055/SMADS/2016</v>
      </c>
      <c r="F160" s="14" t="str">
        <f>'[1]convenios - dot. orç.'!K1046</f>
        <v>ASSOCIAÇÃO BENEFICENTE VIVENDA DA CRIANÇA</v>
      </c>
      <c r="G160" s="14" t="str">
        <f>'[1]convenios - dot. orç.'!L1046</f>
        <v>61.577.110/0001-05</v>
      </c>
      <c r="H160" s="15" t="str">
        <f>[1]ORGANIZAÇÕES!X50</f>
        <v>Francisco Márcio Pires da Silva</v>
      </c>
      <c r="I160" s="14" t="str">
        <f>'[1]convenios - dot. orç.'!M1046</f>
        <v>SERVIÇO DE ASSISTÊNCIA SOCIAL À FAMÍLIA E PROTEÇÃO SOCIAL BÁSICA NO DOMICÍLIO</v>
      </c>
      <c r="J160" s="14" t="str">
        <f>'[1]convenios - dot. orç.'!N1046</f>
        <v>SASF VIVENDA DA CRIANÇA</v>
      </c>
      <c r="K160" s="14">
        <f>'[1]convenios - dot. orç.'!Y1046</f>
        <v>1000</v>
      </c>
      <c r="L160" s="16">
        <f>'[1]convenios - dot. orç.'!AC1046</f>
        <v>42491</v>
      </c>
      <c r="M160" s="16">
        <f>'[1]convenios - dot. orç.'!AD1046</f>
        <v>44316</v>
      </c>
      <c r="N160" s="16">
        <f>'[1]convenios - dot. orç.'!AE1046</f>
        <v>42489</v>
      </c>
      <c r="O160" s="17" t="str">
        <f>'[1]convenios - dot. orç.'!AG1046</f>
        <v>93.10.08.244.3023.4309.3.3.50.39.00.0X - PROTEÇÃO SOCIAL ÁS FAMÍLIAS</v>
      </c>
      <c r="P160" s="18">
        <f>'[1]convenios - dot. orç.'!AH1046</f>
        <v>58336.85</v>
      </c>
      <c r="Q160" s="19"/>
      <c r="R160" s="19"/>
      <c r="S160" s="19"/>
      <c r="T160" s="19"/>
      <c r="U160" s="19"/>
      <c r="V160" s="19"/>
    </row>
    <row r="161" spans="1:22" ht="82.5">
      <c r="A161" s="14" t="str">
        <f>'[1]convenios - dot. orç.'!A598</f>
        <v>093/2016 DOC 25/05/2016</v>
      </c>
      <c r="B161" s="14" t="str">
        <f>'[1]convenios - dot. orç.'!B598</f>
        <v>2016.0.098.823.3</v>
      </c>
      <c r="C161" s="14" t="str">
        <f>'[1]convenios - dot. orç.'!C598</f>
        <v>ADAPTADO DOC 31/01/2018</v>
      </c>
      <c r="D161" s="14" t="str">
        <f>'[1]convenios - dot. orç.'!D598</f>
        <v>PA</v>
      </c>
      <c r="E161" s="14" t="str">
        <f>'[1]convenios - dot. orç.'!G598</f>
        <v>170/SMADS/2016</v>
      </c>
      <c r="F161" s="13" t="str">
        <f>'[1]convenios - dot. orç.'!K598</f>
        <v>ASSOCIAÇÃO BENEFICENTE VIVENDA DA CRIANÇA</v>
      </c>
      <c r="G161" s="14" t="str">
        <f>'[1]convenios - dot. orç.'!L598</f>
        <v>61.577.110/0001-05</v>
      </c>
      <c r="H161" s="15" t="str">
        <f>H160</f>
        <v>Francisco Márcio Pires da Silva</v>
      </c>
      <c r="I161" s="13" t="str">
        <f>'[1]convenios - dot. orç.'!M598</f>
        <v>SCFV - MODALIDADE CCA: CENTRO PARA CRIANÇAS E ADOLESCENTES COM ATENDIMENTO DE 06 A 14 ANOS E 11 MESES</v>
      </c>
      <c r="J161" s="13" t="str">
        <f>'[1]convenios - dot. orç.'!N598</f>
        <v>CCA CENTRO DA JUVENTUDE</v>
      </c>
      <c r="K161" s="14">
        <f>'[1]convenios - dot. orç.'!Y598</f>
        <v>180</v>
      </c>
      <c r="L161" s="16">
        <f>'[1]convenios - dot. orç.'!AC598</f>
        <v>42683</v>
      </c>
      <c r="M161" s="16">
        <f>'[1]convenios - dot. orç.'!AD598</f>
        <v>44508</v>
      </c>
      <c r="N161" s="16">
        <f>'[1]convenios - dot. orç.'!AE598</f>
        <v>42656</v>
      </c>
      <c r="O161" s="17" t="str">
        <f>'[1]convenios - dot. orç.'!AG598</f>
        <v>93.10.08.243.3013.2059.3.3.50.39.00.0X - MANUTENÇÃO E OPERAÇÃO DOS ESPAÇOS DE CONVIVÊNCIA E FORTALECIMENTO DE VÍNCULOS - CRIANÇAS E ADOLESCENTES</v>
      </c>
      <c r="P161" s="18">
        <f>'[1]convenios - dot. orç.'!AH598</f>
        <v>57334.04</v>
      </c>
      <c r="Q161" s="19"/>
      <c r="R161" s="19"/>
      <c r="S161" s="19"/>
      <c r="T161" s="19"/>
      <c r="U161" s="19"/>
      <c r="V161" s="19"/>
    </row>
    <row r="162" spans="1:22" ht="57.75">
      <c r="A162" s="14" t="str">
        <f>'[1]convenios - dot. orç.'!A289</f>
        <v>076/2015 DOC 21/03/2015</v>
      </c>
      <c r="B162" s="14" t="str">
        <f>'[1]convenios - dot. orç.'!B289</f>
        <v>2015.0.051.303.9</v>
      </c>
      <c r="C162" s="14" t="str">
        <f>'[1]convenios - dot. orç.'!C289</f>
        <v>ADAPTADO DOC 31/01/2018</v>
      </c>
      <c r="D162" s="14" t="str">
        <f>'[1]convenios - dot. orç.'!D289</f>
        <v>PA</v>
      </c>
      <c r="E162" s="14" t="str">
        <f>'[1]convenios - dot. orç.'!G289</f>
        <v>106/SMADS/2015</v>
      </c>
      <c r="F162" s="13" t="str">
        <f>'[1]convenios - dot. orç.'!K289</f>
        <v>ASSOCIAÇÃO BENEFICENTE VIVENDA DA CRIANÇA</v>
      </c>
      <c r="G162" s="14" t="str">
        <f>'[1]convenios - dot. orç.'!L289</f>
        <v>61.577.110/0001-05</v>
      </c>
      <c r="H162" s="15" t="str">
        <f>H161</f>
        <v>Francisco Márcio Pires da Silva</v>
      </c>
      <c r="I162" s="13" t="str">
        <f>'[1]convenios - dot. orç.'!M289</f>
        <v>CENTRO DE DESENVOLVIMENTO SOCIAL E PRODUTIVO PARA ADOLESCENTES, JOVENS E ADULTOS - CEDESP</v>
      </c>
      <c r="J162" s="13" t="str">
        <f>'[1]convenios - dot. orç.'!N289</f>
        <v>CEDESP IRMÃ YVONE VENDITTI</v>
      </c>
      <c r="K162" s="14">
        <f>'[1]convenios - dot. orç.'!Y289</f>
        <v>160</v>
      </c>
      <c r="L162" s="16">
        <f>'[1]convenios - dot. orç.'!AC289</f>
        <v>42186</v>
      </c>
      <c r="M162" s="16">
        <f>'[1]convenios - dot. orç.'!AD289</f>
        <v>44012</v>
      </c>
      <c r="N162" s="16">
        <f>'[1]convenios - dot. orç.'!AE289</f>
        <v>42186</v>
      </c>
      <c r="O162" s="17" t="str">
        <f>'[1]convenios - dot. orç.'!AG289</f>
        <v>93.10.08.243.3023.6168.3.3.50.39.00.0X - AÇÕES DE ORIENTAÇÃO AO MUNDO DO TRABALHO PARA ADOLESCENTES, JOVENS E ADULTOS</v>
      </c>
      <c r="P162" s="18">
        <f>'[1]convenios - dot. orç.'!AH289</f>
        <v>84238.58</v>
      </c>
      <c r="Q162" s="19"/>
      <c r="R162" s="19"/>
      <c r="S162" s="19"/>
      <c r="T162" s="19"/>
      <c r="U162" s="19"/>
      <c r="V162" s="19"/>
    </row>
    <row r="163" spans="1:22" ht="67.5">
      <c r="A163" s="14" t="str">
        <f>'[1]convenios - dot. orç.'!A132</f>
        <v>501/2013 DOC 17/09/2013</v>
      </c>
      <c r="B163" s="14" t="str">
        <f>'[1]convenios - dot. orç.'!B132</f>
        <v>2013.0.238.868.8</v>
      </c>
      <c r="C163" s="14" t="str">
        <f>'[1]convenios - dot. orç.'!C132</f>
        <v>6024.2018/0006135-5 Edital 331/2018 doc 28/07/2018</v>
      </c>
      <c r="D163" s="14" t="str">
        <f>'[1]convenios - dot. orç.'!D132</f>
        <v>SA</v>
      </c>
      <c r="E163" s="14" t="str">
        <f>'[1]convenios - dot. orç.'!G132</f>
        <v>551/SMADS/2013</v>
      </c>
      <c r="F163" s="13" t="str">
        <f>'[1]convenios - dot. orç.'!K132</f>
        <v>ASSOCIAÇÃO BRASILEIRA PARA O ADOLESCENTE E A CRIANÇA ESPECIAL - ABRACE</v>
      </c>
      <c r="G163" s="14" t="str">
        <f>'[1]convenios - dot. orç.'!L132</f>
        <v>62.024.120/0001-86</v>
      </c>
      <c r="H163" s="15" t="str">
        <f>[1]ORGANIZAÇÕES!X51</f>
        <v>Albino Nadaes Campos</v>
      </c>
      <c r="I163" s="13" t="str">
        <f>'[1]convenios - dot. orç.'!M132</f>
        <v>Núcleo de Apoio a Inclusão Social Para Pessoas com Deficiência III a Partir de 15 Anos</v>
      </c>
      <c r="J163" s="13" t="str">
        <f>'[1]convenios - dot. orç.'!N132</f>
        <v>NAISPD III ABRACE</v>
      </c>
      <c r="K163" s="14">
        <f>'[1]convenios - dot. orç.'!Y132</f>
        <v>40</v>
      </c>
      <c r="L163" s="16">
        <f>'[1]convenios - dot. orç.'!AC132</f>
        <v>41609</v>
      </c>
      <c r="M163" s="16">
        <f>'[1]convenios - dot. orç.'!AD132</f>
        <v>43434</v>
      </c>
      <c r="N163" s="16">
        <f>'[1]convenios - dot. orç.'!AE132</f>
        <v>41607</v>
      </c>
      <c r="O163" s="17" t="str">
        <f>'[1]convenios - dot. orç.'!AG132</f>
        <v>93.10.08.242.3006.6152.3.3.50.39.00.0X - PROTEÇÃO SOCIAL ESPECIAL À PESSOA COM DEFICIÊNCIA</v>
      </c>
      <c r="P163" s="18">
        <f>'[1]convenios - dot. orç.'!AH132</f>
        <v>29236.9</v>
      </c>
      <c r="Q163" s="19"/>
      <c r="R163" s="19"/>
      <c r="S163" s="19"/>
      <c r="T163" s="19"/>
      <c r="U163" s="19"/>
      <c r="V163" s="19"/>
    </row>
    <row r="164" spans="1:22" ht="66">
      <c r="A164" s="14" t="str">
        <f>'[1]convenios - dot. orç.'!A956</f>
        <v>264/2015 doc 18/09/2015</v>
      </c>
      <c r="B164" s="14" t="str">
        <f>'[1]convenios - dot. orç.'!B956</f>
        <v>2015.0.237.943.7</v>
      </c>
      <c r="C164" s="14" t="str">
        <f>'[1]convenios - dot. orç.'!C956</f>
        <v>adaptado doc 17/04/2018</v>
      </c>
      <c r="D164" s="14" t="str">
        <f>'[1]convenios - dot. orç.'!D956</f>
        <v>SB</v>
      </c>
      <c r="E164" s="14" t="str">
        <f>'[1]convenios - dot. orç.'!G956</f>
        <v>036/SMADS/2016</v>
      </c>
      <c r="F164" s="13" t="str">
        <f>'[1]convenios - dot. orç.'!K956</f>
        <v>ASSOCIAÇÃO CASA DE APOIO AMIGOS DA VIDA - ACAAV</v>
      </c>
      <c r="G164" s="14" t="str">
        <f>'[1]convenios - dot. orç.'!L956</f>
        <v>01.378.253/0001-66</v>
      </c>
      <c r="H164" s="15" t="str">
        <f>[1]ORGANIZAÇÕES!X52</f>
        <v>Marcelo Sampaio Bomfim</v>
      </c>
      <c r="I164" s="13" t="str">
        <f>'[1]convenios - dot. orç.'!M956</f>
        <v>SERVIÇO DE ACOLHIMENTO INSTITUCIONAL PARA CRIANÇAS E ADOLESCENTES</v>
      </c>
      <c r="J164" s="13" t="str">
        <f>'[1]convenios - dot. orç.'!N956</f>
        <v>SAICA AMIGOS DA VIDA</v>
      </c>
      <c r="K164" s="14">
        <f>'[1]convenios - dot. orç.'!Y956</f>
        <v>20</v>
      </c>
      <c r="L164" s="16">
        <f>'[1]convenios - dot. orç.'!AC956</f>
        <v>42452</v>
      </c>
      <c r="M164" s="16">
        <f>'[1]convenios - dot. orç.'!AD956</f>
        <v>44277</v>
      </c>
      <c r="N164" s="16">
        <f>'[1]convenios - dot. orç.'!AE956</f>
        <v>42450</v>
      </c>
      <c r="O164" s="17" t="str">
        <f>'[1]convenios - dot. orç.'!AG956</f>
        <v>93.10.08.243.3013.6221.3.3.50.39.00.0X - PROTEÇÃO SOCIAL ESPECIAL A CRIANÇAS,  ADOLESCENTES E JOVENS EM RISCO SOCIAL</v>
      </c>
      <c r="P164" s="18">
        <f>'[1]convenios - dot. orç.'!AH956</f>
        <v>89119.84</v>
      </c>
      <c r="Q164" s="19"/>
      <c r="R164" s="19"/>
      <c r="S164" s="19"/>
      <c r="T164" s="19"/>
      <c r="U164" s="19"/>
      <c r="V164" s="19"/>
    </row>
    <row r="165" spans="1:22" ht="74.25">
      <c r="A165" s="14" t="str">
        <f>'[1]convenios - dot. orç.'!A1176</f>
        <v>EDITAL 246/2018 DOC 22/05/2018</v>
      </c>
      <c r="B165" s="14" t="str">
        <f>'[1]convenios - dot. orç.'!B1176</f>
        <v>6024.2018-0003290-8</v>
      </c>
      <c r="C165" s="14" t="str">
        <f>'[1]convenios - dot. orç.'!C1176</f>
        <v xml:space="preserve"> </v>
      </c>
      <c r="D165" s="14" t="str">
        <f>'[1]convenios - dot. orç.'!D1176</f>
        <v>SB</v>
      </c>
      <c r="E165" s="14" t="str">
        <f>'[1]convenios - dot. orç.'!G1176</f>
        <v>469/SMADS/2018</v>
      </c>
      <c r="F165" s="13" t="str">
        <f>'[1]convenios - dot. orç.'!K1176</f>
        <v>ASSOCIAÇÃO CASA DE APOIO AMIGOS DA VIDA - ACAAV</v>
      </c>
      <c r="G165" s="14" t="str">
        <f>'[1]convenios - dot. orç.'!L1176</f>
        <v>01.378.253/0001-66</v>
      </c>
      <c r="H165" s="15" t="str">
        <f>H164</f>
        <v>Marcelo Sampaio Bomfim</v>
      </c>
      <c r="I165" s="13" t="str">
        <f>'[1]convenios - dot. orç.'!M1176</f>
        <v>NÚCLEO DE PROTEÇÃO JURÍDICO SOCIAL E APOIO PSICOLÓGICO - NPJ</v>
      </c>
      <c r="J165" s="13" t="str">
        <f>'[1]convenios - dot. orç.'!N1176</f>
        <v>NPJ SAPOPEMBA</v>
      </c>
      <c r="K165" s="14">
        <f>'[1]convenios - dot. orç.'!Y1176</f>
        <v>120</v>
      </c>
      <c r="L165" s="16">
        <f>'[1]convenios - dot. orç.'!AC1176</f>
        <v>43345</v>
      </c>
      <c r="M165" s="16">
        <f>'[1]convenios - dot. orç.'!AD1176</f>
        <v>45170</v>
      </c>
      <c r="N165" s="16">
        <f>'[1]convenios - dot. orç.'!AE1176</f>
        <v>43349</v>
      </c>
      <c r="O165" s="17" t="str">
        <f>'[1]convenios - dot. orç.'!AG1176</f>
        <v>93.10.08.244.3023.4397.3.3.50.39.00.0X - MANUTENÇÃO E OPERAÇÃO DE CENTRO DE REFERÊNCIA ESPECIALIZADO DA ASSISTÊNCIA SOCIAL - CREAS</v>
      </c>
      <c r="P165" s="18">
        <f>'[1]convenios - dot. orç.'!AH1176</f>
        <v>42396.28</v>
      </c>
      <c r="Q165" s="19"/>
      <c r="R165" s="19"/>
      <c r="S165" s="19"/>
      <c r="T165" s="19"/>
      <c r="U165" s="19"/>
      <c r="V165" s="19"/>
    </row>
    <row r="166" spans="1:22" ht="66">
      <c r="A166" s="14" t="str">
        <f>'[1]convenios - dot. orç.'!A955</f>
        <v>521/2013 DOC 28/09/2013</v>
      </c>
      <c r="B166" s="14" t="str">
        <f>'[1]convenios - dot. orç.'!B955</f>
        <v>2013.0.234.920.8</v>
      </c>
      <c r="C166" s="14">
        <f>'[1]convenios - dot. orç.'!C955</f>
        <v>0</v>
      </c>
      <c r="D166" s="14" t="str">
        <f>'[1]convenios - dot. orç.'!D955</f>
        <v>SB</v>
      </c>
      <c r="E166" s="14" t="str">
        <f>'[1]convenios - dot. orç.'!G955</f>
        <v>567/SMADS/2013</v>
      </c>
      <c r="F166" s="13" t="str">
        <f>'[1]convenios - dot. orç.'!K955</f>
        <v>ASSOCIAÇÃO CASA DE APOIO AMIGOS DA VIDA - ACAAV</v>
      </c>
      <c r="G166" s="14" t="str">
        <f>'[1]convenios - dot. orç.'!L955</f>
        <v>01.378.253/0001-66</v>
      </c>
      <c r="H166" s="15" t="str">
        <f>H165</f>
        <v>Marcelo Sampaio Bomfim</v>
      </c>
      <c r="I166" s="13" t="str">
        <f>'[1]convenios - dot. orç.'!M955</f>
        <v>SERVIÇO DE ACOLHIMENTO INSTITUCIONAL PARA CRIANÇAS E ADOLESCENTES</v>
      </c>
      <c r="J166" s="13" t="str">
        <f>'[1]convenios - dot. orç.'!N955</f>
        <v>SAICA FORTALECER</v>
      </c>
      <c r="K166" s="14">
        <f>'[1]convenios - dot. orç.'!Y955</f>
        <v>20</v>
      </c>
      <c r="L166" s="16">
        <f>'[1]convenios - dot. orç.'!AC955</f>
        <v>41640</v>
      </c>
      <c r="M166" s="16">
        <f>'[1]convenios - dot. orç.'!AD955</f>
        <v>43465</v>
      </c>
      <c r="N166" s="16">
        <f>'[1]convenios - dot. orç.'!AE955</f>
        <v>41631</v>
      </c>
      <c r="O166" s="17" t="str">
        <f>'[1]convenios - dot. orç.'!AG955</f>
        <v>93.10.08.243.3013.6221.3.3.50.39.00.0X - PROTEÇÃO SOCIAL ESPECIAL A CRIANÇAS,  ADOLESCENTES E JOVENS EM RISCO SOCIAL</v>
      </c>
      <c r="P166" s="18">
        <f>'[1]convenios - dot. orç.'!AH955</f>
        <v>87401.63</v>
      </c>
      <c r="Q166" s="19"/>
      <c r="R166" s="19"/>
      <c r="S166" s="19"/>
      <c r="T166" s="19"/>
      <c r="U166" s="19"/>
      <c r="V166" s="19"/>
    </row>
    <row r="167" spans="1:22" ht="66">
      <c r="A167" s="14" t="str">
        <f>'[1]convenios - dot. orç.'!A951</f>
        <v>edital 146/2018 doc 10/03/2018, republicado doc 17/03/2018</v>
      </c>
      <c r="B167" s="14" t="str">
        <f>'[1]convenios - dot. orç.'!B951</f>
        <v>6024.2018-0001023-8</v>
      </c>
      <c r="C167" s="14" t="str">
        <f>'[1]convenios - dot. orç.'!C951</f>
        <v xml:space="preserve"> </v>
      </c>
      <c r="D167" s="14" t="str">
        <f>'[1]convenios - dot. orç.'!D951</f>
        <v>VP</v>
      </c>
      <c r="E167" s="14" t="str">
        <f>'[1]convenios - dot. orç.'!G951</f>
        <v>371/SMADS/2018</v>
      </c>
      <c r="F167" s="13" t="str">
        <f>'[1]convenios - dot. orç.'!K951</f>
        <v>ASSOCIAÇÃO CASA DE APOIO AMIGOS DA VIDA - ACAAV</v>
      </c>
      <c r="G167" s="14" t="str">
        <f>'[1]convenios - dot. orç.'!L951</f>
        <v>01.378.253/0001-66</v>
      </c>
      <c r="H167" s="15" t="str">
        <f>H166</f>
        <v>Marcelo Sampaio Bomfim</v>
      </c>
      <c r="I167" s="13" t="str">
        <f>'[1]convenios - dot. orç.'!M951</f>
        <v>SERVIÇO DE ACOLHIMENTO INSTITUCIONAL PARA CRIANÇAS E ADOLESCENTES</v>
      </c>
      <c r="J167" s="13" t="str">
        <f>'[1]convenios - dot. orç.'!N951</f>
        <v>SAICA SENTINELA</v>
      </c>
      <c r="K167" s="14">
        <f>'[1]convenios - dot. orç.'!Y951</f>
        <v>20</v>
      </c>
      <c r="L167" s="16">
        <f>'[1]convenios - dot. orç.'!AC951</f>
        <v>43310</v>
      </c>
      <c r="M167" s="16">
        <f>'[1]convenios - dot. orç.'!AD951</f>
        <v>45135</v>
      </c>
      <c r="N167" s="16">
        <f>'[1]convenios - dot. orç.'!AE951</f>
        <v>43320</v>
      </c>
      <c r="O167" s="17" t="str">
        <f>'[1]convenios - dot. orç.'!AG951</f>
        <v>93.10.08.243.3013.6221.3.3.50.39.00.0X - PROTEÇÃO SOCIAL ESPECIAL A CRIANÇAS,  ADOLESCENTES E JOVENS EM RISCO SOCIAL</v>
      </c>
      <c r="P167" s="18">
        <f>'[1]convenios - dot. orç.'!AH951</f>
        <v>97741.4</v>
      </c>
      <c r="Q167" s="19"/>
      <c r="R167" s="19"/>
      <c r="S167" s="19"/>
      <c r="T167" s="19"/>
      <c r="U167" s="19"/>
      <c r="V167" s="19"/>
    </row>
    <row r="168" spans="1:22" ht="74.25">
      <c r="A168" s="14" t="str">
        <f>'[1]convenios - dot. orç.'!A1177</f>
        <v>162/2015 DOC 22/05/20153</v>
      </c>
      <c r="B168" s="14" t="str">
        <f>'[1]convenios - dot. orç.'!B1177</f>
        <v>2015.0.122.300.0</v>
      </c>
      <c r="C168" s="14" t="str">
        <f>'[1]convenios - dot. orç.'!C1177</f>
        <v>ADAPTADO DOC 01/02/2018</v>
      </c>
      <c r="D168" s="14" t="str">
        <f>'[1]convenios - dot. orç.'!D1177</f>
        <v>VP</v>
      </c>
      <c r="E168" s="14" t="str">
        <f>'[1]convenios - dot. orç.'!G1177</f>
        <v>164/SMADS/2015</v>
      </c>
      <c r="F168" s="13" t="str">
        <f>'[1]convenios - dot. orç.'!K1177</f>
        <v>ASSOCIAÇÃO CASA DE APOIO AMIGOS DA VIDA - ACAAV</v>
      </c>
      <c r="G168" s="14" t="str">
        <f>'[1]convenios - dot. orç.'!L1177</f>
        <v>01.378.253/0001-66</v>
      </c>
      <c r="H168" s="15" t="str">
        <f>H167</f>
        <v>Marcelo Sampaio Bomfim</v>
      </c>
      <c r="I168" s="13" t="str">
        <f>'[1]convenios - dot. orç.'!M1177</f>
        <v>NÚCLEO DE PROTEÇÃO JURÍDICO SOCIAL E APOIO PSICOLÓGICO - NPJ</v>
      </c>
      <c r="J168" s="13" t="str">
        <f>'[1]convenios - dot. orç.'!N1177</f>
        <v>NPJ VILA PRUDENTE</v>
      </c>
      <c r="K168" s="14">
        <f>'[1]convenios - dot. orç.'!Y1177</f>
        <v>120</v>
      </c>
      <c r="L168" s="16">
        <f>'[1]convenios - dot. orç.'!AC1177</f>
        <v>42209</v>
      </c>
      <c r="M168" s="16">
        <f>'[1]convenios - dot. orç.'!AD1177</f>
        <v>44035</v>
      </c>
      <c r="N168" s="16">
        <f>'[1]convenios - dot. orç.'!AE1177</f>
        <v>42209</v>
      </c>
      <c r="O168" s="17" t="str">
        <f>'[1]convenios - dot. orç.'!AG1177</f>
        <v>93.10.08.244.3023.4397.3.3.50.39.00.0X - MANUTENÇÃO E OPERAÇÃO DE CENTRO DE REFERÊNCIA ESPECIALIZADO DA ASSISTÊNCIA SOCIAL - CREAS</v>
      </c>
      <c r="P168" s="18">
        <f>'[1]convenios - dot. orç.'!AH1177</f>
        <v>33143</v>
      </c>
      <c r="Q168" s="19"/>
      <c r="R168" s="19"/>
      <c r="S168" s="19"/>
      <c r="T168" s="19"/>
      <c r="U168" s="19"/>
      <c r="V168" s="19"/>
    </row>
    <row r="169" spans="1:22" ht="123.75">
      <c r="A169" s="14" t="str">
        <f>'[1]convenios - dot. orç.'!A850</f>
        <v>206/2015 DOC 09/07/2015</v>
      </c>
      <c r="B169" s="14" t="str">
        <f>'[1]convenios - dot. orç.'!B850</f>
        <v>2015.0.123.884.8</v>
      </c>
      <c r="C169" s="14" t="str">
        <f>'[1]convenios - dot. orç.'!C850</f>
        <v>ADAPTADO DOC 01/02/2018 // 31/10/18 ADITAMENTO 001/2018, PRORROGAÇÃO DE VIGENCIA ATÉ 21/10/2020</v>
      </c>
      <c r="D169" s="14" t="str">
        <f>'[1]convenios - dot. orç.'!D850</f>
        <v>VP</v>
      </c>
      <c r="E169" s="14" t="str">
        <f>'[1]convenios - dot. orç.'!G850</f>
        <v>199/SMADS/2015</v>
      </c>
      <c r="F169" s="13" t="str">
        <f>'[1]convenios - dot. orç.'!K850</f>
        <v>ASSOCIAÇÃO CASA DE APOIO AMIGOS DA VIDA – ACAAV</v>
      </c>
      <c r="G169" s="14" t="str">
        <f>'[1]convenios - dot. orç.'!L850</f>
        <v>01.378.253/0001-66</v>
      </c>
      <c r="H169" s="15" t="str">
        <f>H168</f>
        <v>Marcelo Sampaio Bomfim</v>
      </c>
      <c r="I169" s="13" t="str">
        <f>'[1]convenios - dot. orç.'!M850</f>
        <v>Serviço de Proteção Social às Crianças e Adolescentes Vítimas de Violência</v>
      </c>
      <c r="J169" s="13" t="str">
        <f>'[1]convenios - dot. orç.'!N850</f>
        <v>SPSCAVV PROPJETO VOZ SEM MEDO</v>
      </c>
      <c r="K169" s="14">
        <f>'[1]convenios - dot. orç.'!Y850</f>
        <v>60</v>
      </c>
      <c r="L169" s="16">
        <f>'[1]convenios - dot. orç.'!AC850</f>
        <v>42299</v>
      </c>
      <c r="M169" s="16">
        <f>'[1]convenios - dot. orç.'!AD850</f>
        <v>44125</v>
      </c>
      <c r="N169" s="16">
        <f>'[1]convenios - dot. orç.'!AE850</f>
        <v>42299</v>
      </c>
      <c r="O169" s="17" t="str">
        <f>'[1]convenios - dot. orç.'!AG850</f>
        <v>93.10.08.243.3013.6169.3.3.50.39.00.0X - ATENDIMENTO PSICOSSOCIAL À CRIANÇAS E ADOLESCENTES VÍTIMAS DE VIOLÊNCIA</v>
      </c>
      <c r="P169" s="18">
        <f>'[1]convenios - dot. orç.'!AH850</f>
        <v>41807.870000000003</v>
      </c>
      <c r="Q169" s="19"/>
      <c r="R169" s="19"/>
      <c r="S169" s="19"/>
      <c r="T169" s="19"/>
      <c r="U169" s="19"/>
      <c r="V169" s="19"/>
    </row>
    <row r="170" spans="1:22" ht="112.5">
      <c r="A170" s="14" t="str">
        <f>'[1]convenios - dot. orç.'!A409</f>
        <v>214/2015 DOC 13/08/2015</v>
      </c>
      <c r="B170" s="14" t="str">
        <f>'[1]convenios - dot. orç.'!B409</f>
        <v>2015.0.204.701.9</v>
      </c>
      <c r="C170" s="14" t="str">
        <f>'[1]convenios - dot. orç.'!C409</f>
        <v>ADAPTADO DOC 17/02/2018 // Doc 30/10 - extrato Aditamento 001/2018 - prorrogação de vigencia 26/10/2020</v>
      </c>
      <c r="D170" s="14" t="str">
        <f>'[1]convenios - dot. orç.'!D409</f>
        <v>AD</v>
      </c>
      <c r="E170" s="14" t="str">
        <f>'[1]convenios - dot. orç.'!G409</f>
        <v>194/SMADS/2015</v>
      </c>
      <c r="F170" s="13" t="str">
        <f>'[1]convenios - dot. orç.'!K409</f>
        <v>ASSOCIAÇÃO CASA DOS CURUMINS</v>
      </c>
      <c r="G170" s="14" t="str">
        <f>'[1]convenios - dot. orç.'!L409</f>
        <v>07.883.701/0001-65</v>
      </c>
      <c r="H170" s="15" t="str">
        <f>[1]ORGANIZAÇÕES!X53</f>
        <v>Adriana Gomes Fernandes Eisenhardt</v>
      </c>
      <c r="I170" s="13" t="str">
        <f>'[1]convenios - dot. orç.'!M409</f>
        <v>SCFV - MODALIDADE CCA: CENTRO PARA CRIANÇAS E ADOLESCENTES COM ATENDIMENTO DE 06 A 14 ANOS E 11 MESES</v>
      </c>
      <c r="J170" s="13" t="str">
        <f>'[1]convenios - dot. orç.'!N409</f>
        <v>CASA DOS CURUMINS</v>
      </c>
      <c r="K170" s="14">
        <f>'[1]convenios - dot. orç.'!Y409</f>
        <v>120</v>
      </c>
      <c r="L170" s="16">
        <f>'[1]convenios - dot. orç.'!AC409</f>
        <v>42304</v>
      </c>
      <c r="M170" s="16">
        <f>'[1]convenios - dot. orç.'!AD409</f>
        <v>44130</v>
      </c>
      <c r="N170" s="16">
        <f>'[1]convenios - dot. orç.'!AE409</f>
        <v>42304</v>
      </c>
      <c r="O170" s="17" t="str">
        <f>'[1]convenios - dot. orç.'!AG409</f>
        <v>93.10.08.243.3013.2059.3.3.50.39.00.0X - MANUTENÇÃO E OPERAÇÃO DOS ESPAÇOS DE CONVIVÊNCIA E FORTALECIMENTO DE VÍNCULOS - CRIANÇAS E ADOLESCENTES</v>
      </c>
      <c r="P170" s="18">
        <f>'[1]convenios - dot. orç.'!AH409</f>
        <v>39247.08</v>
      </c>
      <c r="Q170" s="19"/>
      <c r="R170" s="19"/>
      <c r="S170" s="19"/>
      <c r="T170" s="19"/>
      <c r="U170" s="19"/>
      <c r="V170" s="19"/>
    </row>
    <row r="171" spans="1:22" ht="49.5">
      <c r="A171" s="14" t="str">
        <f>'[1]convenios - dot. orç.'!A129</f>
        <v>Edital 041/2018 doc 24/01/2018</v>
      </c>
      <c r="B171" s="14" t="str">
        <f>'[1]convenios - dot. orç.'!B129</f>
        <v>6024.2018-0000207-3</v>
      </c>
      <c r="C171" s="14" t="str">
        <f>'[1]convenios - dot. orç.'!C129</f>
        <v xml:space="preserve"> </v>
      </c>
      <c r="D171" s="14" t="str">
        <f>'[1]convenios - dot. orç.'!D129</f>
        <v>EM</v>
      </c>
      <c r="E171" s="14" t="str">
        <f>'[1]convenios - dot. orç.'!G129</f>
        <v>194/SMADS/2018</v>
      </c>
      <c r="F171" s="14" t="str">
        <f>'[1]convenios - dot. orç.'!K129</f>
        <v>ASSOCIAÇÃO CASA DOS DEFICIENTES DE ERMELINO MATARAZZO</v>
      </c>
      <c r="G171" s="14" t="str">
        <f>'[1]convenios - dot. orç.'!L129</f>
        <v>61.058.475/0001-23</v>
      </c>
      <c r="H171" s="15" t="str">
        <f>[1]ORGANIZAÇÕES!X54</f>
        <v>LUIS ARAÚJO FRANÇA</v>
      </c>
      <c r="I171" s="14" t="str">
        <f>'[1]convenios - dot. orç.'!M129</f>
        <v>Núcleo de Apoio a Inclusão Social Para Pessoas com Deficiência II de 7 Anos a 14 Anos e III a Partir de 15 Anos</v>
      </c>
      <c r="J171" s="14" t="str">
        <f>'[1]convenios - dot. orç.'!N129</f>
        <v>ACDEM II</v>
      </c>
      <c r="K171" s="14">
        <f>'[1]convenios - dot. orç.'!Y129</f>
        <v>120</v>
      </c>
      <c r="L171" s="16">
        <f>'[1]convenios - dot. orç.'!AC129</f>
        <v>43221</v>
      </c>
      <c r="M171" s="16">
        <f>'[1]convenios - dot. orç.'!AD129</f>
        <v>45046</v>
      </c>
      <c r="N171" s="16">
        <f>'[1]convenios - dot. orç.'!AE129</f>
        <v>43234</v>
      </c>
      <c r="O171" s="17" t="str">
        <f>'[1]convenios - dot. orç.'!AG129</f>
        <v>93.10.08.242.3006.6152.3.3.50.39.00.0X - PROTEÇÃO SOCIAL ESPECIAL À PESSOA COM DEFICIÊNCIA</v>
      </c>
      <c r="P171" s="18">
        <f>'[1]convenios - dot. orç.'!AH129</f>
        <v>69677.91</v>
      </c>
      <c r="Q171" s="19"/>
      <c r="R171" s="19"/>
      <c r="S171" s="19"/>
      <c r="T171" s="19"/>
      <c r="U171" s="19"/>
      <c r="V171" s="19"/>
    </row>
    <row r="172" spans="1:22" ht="49.5">
      <c r="A172" s="13" t="str">
        <f>'[1]convenios - dot. orç.'!A130</f>
        <v>643/2013 DOC 12/12/2013</v>
      </c>
      <c r="B172" s="13" t="str">
        <f>'[1]convenios - dot. orç.'!B130</f>
        <v>2013.0.356.110.3</v>
      </c>
      <c r="C172" s="13" t="str">
        <f>'[1]convenios - dot. orç.'!C130</f>
        <v>adaptado doc 05/05/2018</v>
      </c>
      <c r="D172" s="13" t="str">
        <f>'[1]convenios - dot. orç.'!D130</f>
        <v>EM</v>
      </c>
      <c r="E172" s="13" t="str">
        <f>'[1]convenios - dot. orç.'!G130</f>
        <v>086/SMADS/2014</v>
      </c>
      <c r="F172" s="13" t="str">
        <f>'[1]convenios - dot. orç.'!K130</f>
        <v>ASSOCIAÇÃO CASA DOS DEFICIENTES DE ERMELINO MATARAZZO</v>
      </c>
      <c r="G172" s="14" t="str">
        <f>'[1]convenios - dot. orç.'!L130</f>
        <v>61.058.475/0001-23</v>
      </c>
      <c r="H172" s="15" t="str">
        <f>H171</f>
        <v>LUIS ARAÚJO FRANÇA</v>
      </c>
      <c r="I172" s="13" t="str">
        <f>'[1]convenios - dot. orç.'!M130</f>
        <v>Núcleo de Apoio a Inclusão Social Para Pessoas com Deficiência II de 7 Anos a 14 Anos e III a Partir de 15 Anos</v>
      </c>
      <c r="J172" s="13" t="str">
        <f>'[1]convenios - dot. orç.'!N130</f>
        <v>NÚCLEO ACDEM</v>
      </c>
      <c r="K172" s="14">
        <f>'[1]convenios - dot. orç.'!Y130</f>
        <v>80</v>
      </c>
      <c r="L172" s="16">
        <f>'[1]convenios - dot. orç.'!AC130</f>
        <v>41791</v>
      </c>
      <c r="M172" s="16">
        <f>'[1]convenios - dot. orç.'!AD130</f>
        <v>43616</v>
      </c>
      <c r="N172" s="16">
        <f>'[1]convenios - dot. orç.'!AE130</f>
        <v>41789</v>
      </c>
      <c r="O172" s="17" t="str">
        <f>'[1]convenios - dot. orç.'!AG130</f>
        <v>93.10.08.242.3006.6152.3.3.50.39.00.0X - PROTEÇÃO SOCIAL ESPECIAL À PESSOA COM DEFICIÊNCIA</v>
      </c>
      <c r="P172" s="18">
        <f>'[1]convenios - dot. orç.'!AH130</f>
        <v>52327.91</v>
      </c>
      <c r="Q172" s="19"/>
      <c r="R172" s="19"/>
      <c r="S172" s="19"/>
      <c r="T172" s="19"/>
      <c r="U172" s="19"/>
      <c r="V172" s="19"/>
    </row>
    <row r="173" spans="1:22" ht="90">
      <c r="A173" s="13" t="str">
        <f>'[1]convenios - dot. orç.'!A159</f>
        <v>631/2013 doc 28/11/2013</v>
      </c>
      <c r="B173" s="13" t="str">
        <f>'[1]convenios - dot. orç.'!B159</f>
        <v>2013.0.259.947.6</v>
      </c>
      <c r="C173" s="13" t="str">
        <f>'[1]convenios - dot. orç.'!C159</f>
        <v>adaptado doc 24/04/2018  // 6024.2018.0009661-2 edital 501/2018</v>
      </c>
      <c r="D173" s="13" t="str">
        <f>'[1]convenios - dot. orç.'!D159</f>
        <v>MP</v>
      </c>
      <c r="E173" s="13" t="str">
        <f>'[1]convenios - dot. orç.'!G159</f>
        <v>051/SMADS/2014</v>
      </c>
      <c r="F173" s="13" t="str">
        <f>'[1]convenios - dot. orç.'!K159</f>
        <v>ASSOCIAÇÃO CASA DOS DEFICIENTES DE ERMELINO MATARAZZO</v>
      </c>
      <c r="G173" s="14" t="str">
        <f>'[1]convenios - dot. orç.'!L159</f>
        <v>61.058.475/0001-23</v>
      </c>
      <c r="H173" s="15" t="str">
        <f>H172</f>
        <v>LUIS ARAÚJO FRANÇA</v>
      </c>
      <c r="I173" s="13" t="str">
        <f>'[1]convenios - dot. orç.'!M159</f>
        <v>Núcleo de Apoio a Inclusão Social Para Pessoas com Deficiência II de 7 Anos a 14 Anos e III a Partir de 15 Anos</v>
      </c>
      <c r="J173" s="13" t="str">
        <f>'[1]convenios - dot. orç.'!N159</f>
        <v>ACDEM V - JARDIM HELENA</v>
      </c>
      <c r="K173" s="23">
        <f>'[1]convenios - dot. orç.'!Y159</f>
        <v>60</v>
      </c>
      <c r="L173" s="16">
        <f>'[1]convenios - dot. orç.'!AC159</f>
        <v>41690</v>
      </c>
      <c r="M173" s="16">
        <f>'[1]convenios - dot. orç.'!AD159</f>
        <v>43515</v>
      </c>
      <c r="N173" s="16">
        <f>'[1]convenios - dot. orç.'!AE159</f>
        <v>41690</v>
      </c>
      <c r="O173" s="17" t="str">
        <f>'[1]convenios - dot. orç.'!AG159</f>
        <v>93.10.08.242.3006.6152.3.3.50.39.00.0X - PROTEÇÃO SOCIAL ESPECIAL À PESSOA COM DEFICIÊNCIA</v>
      </c>
      <c r="P173" s="18">
        <f>'[1]convenios - dot. orç.'!AH159</f>
        <v>42329.51</v>
      </c>
      <c r="Q173" s="19"/>
      <c r="R173" s="19"/>
      <c r="S173" s="19"/>
      <c r="T173" s="19"/>
      <c r="U173" s="19"/>
      <c r="V173" s="19"/>
    </row>
    <row r="174" spans="1:22" ht="82.5">
      <c r="A174" s="13" t="str">
        <f>'[1]convenios - dot. orç.'!A425</f>
        <v>211/2014 DOC 30/12/2014</v>
      </c>
      <c r="B174" s="13" t="str">
        <f>'[1]convenios - dot. orç.'!B425</f>
        <v>2014.0.349.083.6</v>
      </c>
      <c r="C174" s="13" t="str">
        <f>'[1]convenios - dot. orç.'!C425</f>
        <v>adaptado doc 10/04/2018</v>
      </c>
      <c r="D174" s="13" t="str">
        <f>'[1]convenios - dot. orç.'!D425</f>
        <v>EM</v>
      </c>
      <c r="E174" s="13" t="str">
        <f>'[1]convenios - dot. orç.'!G425</f>
        <v>012/SMADS/2015</v>
      </c>
      <c r="F174" s="13" t="str">
        <f>'[1]convenios - dot. orç.'!K425</f>
        <v>ASSOCIAÇÃO CASA DOS DEFICIENTES DE ERMELINO MATARAZZO</v>
      </c>
      <c r="G174" s="14" t="str">
        <f>'[1]convenios - dot. orç.'!L425</f>
        <v>61.058.475/0001-23</v>
      </c>
      <c r="H174" s="15" t="str">
        <f>H173</f>
        <v>LUIS ARAÚJO FRANÇA</v>
      </c>
      <c r="I174" s="13" t="str">
        <f>'[1]convenios - dot. orç.'!M425</f>
        <v>SCFV - MODALIDADE CCA: CENTRO PARA CRIANÇAS E ADOLESCENTES COM ATENDIMENTO DE 06 A 14 ANOS E 11 MESES</v>
      </c>
      <c r="J174" s="13" t="str">
        <f>'[1]convenios - dot. orç.'!N425</f>
        <v>CCA PALMARES</v>
      </c>
      <c r="K174" s="23">
        <f>'[1]convenios - dot. orç.'!Y425</f>
        <v>120</v>
      </c>
      <c r="L174" s="16">
        <f>'[1]convenios - dot. orç.'!AC425</f>
        <v>42064</v>
      </c>
      <c r="M174" s="16">
        <f>'[1]convenios - dot. orç.'!AD425</f>
        <v>43890</v>
      </c>
      <c r="N174" s="16">
        <f>'[1]convenios - dot. orç.'!AE425</f>
        <v>42062</v>
      </c>
      <c r="O174" s="17" t="str">
        <f>'[1]convenios - dot. orç.'!AG425</f>
        <v>93.10.08.243.3013.2059.3.3.50.39.00.0X - MANUTENÇÃO E OPERAÇÃO DOS ESPAÇOS DE CONVIVÊNCIA E FORTALECIMENTO DE VÍNCULOS - CRIANÇAS E ADOLESCENTES</v>
      </c>
      <c r="P174" s="18">
        <f>'[1]convenios - dot. orç.'!AH425</f>
        <v>45747.08</v>
      </c>
      <c r="Q174" s="19"/>
      <c r="R174" s="19"/>
      <c r="S174" s="19"/>
      <c r="T174" s="19"/>
      <c r="U174" s="19"/>
      <c r="V174" s="19"/>
    </row>
    <row r="175" spans="1:22" ht="123.75">
      <c r="A175" s="13" t="str">
        <f>'[1]convenios - dot. orç.'!A974</f>
        <v>107/2016 DOC 08/07/2016</v>
      </c>
      <c r="B175" s="13" t="str">
        <f>'[1]convenios - dot. orç.'!B974</f>
        <v>2016.0.120.005.2</v>
      </c>
      <c r="C175" s="13" t="str">
        <f>'[1]convenios - dot. orç.'!C974</f>
        <v>ADAPTADO DOC 01/02/2018 // 31/10/18 ADITAMENTO 002/2018, PRORROGAÇÃO DE VIGENCIA PARA 06/10/2021</v>
      </c>
      <c r="D175" s="13" t="str">
        <f>'[1]convenios - dot. orç.'!D974</f>
        <v>EM</v>
      </c>
      <c r="E175" s="13" t="str">
        <f>'[1]convenios - dot. orç.'!G974</f>
        <v>154/SMADS/2016</v>
      </c>
      <c r="F175" s="13" t="str">
        <f>'[1]convenios - dot. orç.'!K974</f>
        <v>ASSOCIAÇÃO CASA DOS DEFICIENTES DE ERMELINO MATARAZZO</v>
      </c>
      <c r="G175" s="14" t="str">
        <f>'[1]convenios - dot. orç.'!L974</f>
        <v>61.058.475/0001-23</v>
      </c>
      <c r="H175" s="15" t="str">
        <f>H174</f>
        <v>LUIS ARAÚJO FRANÇA</v>
      </c>
      <c r="I175" s="13" t="str">
        <f>'[1]convenios - dot. orç.'!M974</f>
        <v>SERVIÇO DE ACOLHIMENTO INSTITUCIONAL PARA CRIANÇAS E ADOLESCENTES</v>
      </c>
      <c r="J175" s="13" t="str">
        <f>'[1]convenios - dot. orç.'!N974</f>
        <v>ABRIGO ACDEM</v>
      </c>
      <c r="K175" s="23">
        <f>'[1]convenios - dot. orç.'!Y974</f>
        <v>15</v>
      </c>
      <c r="L175" s="16">
        <f>'[1]convenios - dot. orç.'!AC974</f>
        <v>42650</v>
      </c>
      <c r="M175" s="16">
        <f>'[1]convenios - dot. orç.'!AD974</f>
        <v>44475</v>
      </c>
      <c r="N175" s="16">
        <f>'[1]convenios - dot. orç.'!AE974</f>
        <v>42650</v>
      </c>
      <c r="O175" s="17" t="str">
        <f>'[1]convenios - dot. orç.'!AG974</f>
        <v>93.10.08.243.3013.6221.3.3.50.39.00.0X - PROTEÇÃO SOCIAL ESPECIAL A CRIANÇAS,  ADOLESCENTES E JOVENS EM RISCO SOCIAL</v>
      </c>
      <c r="P175" s="18">
        <f>'[1]convenios - dot. orç.'!AH974</f>
        <v>86557.909999999989</v>
      </c>
      <c r="Q175" s="19"/>
      <c r="R175" s="19"/>
      <c r="S175" s="19"/>
      <c r="T175" s="19"/>
      <c r="U175" s="19"/>
      <c r="V175" s="19"/>
    </row>
    <row r="176" spans="1:22" ht="49.5">
      <c r="A176" s="13" t="str">
        <f>'[1]convenios - dot. orç.'!A131</f>
        <v>172/2015 doc 27/05/2015</v>
      </c>
      <c r="B176" s="13" t="str">
        <f>'[1]convenios - dot. orç.'!B131</f>
        <v>2015.0.123.109.6</v>
      </c>
      <c r="C176" s="13" t="str">
        <f>'[1]convenios - dot. orç.'!C131</f>
        <v>ADAPTADO DOC 01/02/2018</v>
      </c>
      <c r="D176" s="13" t="str">
        <f>'[1]convenios - dot. orç.'!D131</f>
        <v>EM</v>
      </c>
      <c r="E176" s="13" t="str">
        <f>'[1]convenios - dot. orç.'!G131</f>
        <v>155/SMADS/2015</v>
      </c>
      <c r="F176" s="13" t="str">
        <f>'[1]convenios - dot. orç.'!K131</f>
        <v>ASSOCIAÇÃO CASA DOS DEFICIENTES DE ERMELINO MATARAZZO</v>
      </c>
      <c r="G176" s="14" t="str">
        <f>'[1]convenios - dot. orç.'!L131</f>
        <v>61.058.475/0001-23</v>
      </c>
      <c r="H176" s="15" t="str">
        <f>H175</f>
        <v>LUIS ARAÚJO FRANÇA</v>
      </c>
      <c r="I176" s="13" t="str">
        <f>'[1]convenios - dot. orç.'!M131</f>
        <v>Núcleo de Apoio a Inclusão Social Para Pessoas com Deficiência II de 7 Anos a 14 Anos e III a Partir de 15 Anos</v>
      </c>
      <c r="J176" s="13" t="str">
        <f>'[1]convenios - dot. orç.'!N131</f>
        <v>ACDEM UNIDADE VII</v>
      </c>
      <c r="K176" s="23">
        <f>'[1]convenios - dot. orç.'!Y131</f>
        <v>120</v>
      </c>
      <c r="L176" s="16">
        <f>'[1]convenios - dot. orç.'!AC131</f>
        <v>42207</v>
      </c>
      <c r="M176" s="16">
        <f>'[1]convenios - dot. orç.'!AD131</f>
        <v>44033</v>
      </c>
      <c r="N176" s="16">
        <f>'[1]convenios - dot. orç.'!AE131</f>
        <v>42207</v>
      </c>
      <c r="O176" s="17" t="str">
        <f>'[1]convenios - dot. orç.'!AG131</f>
        <v>93.10.08.242.3006.6152.3.3.50.39.00.0X - PROTEÇÃO SOCIAL ESPECIAL À PESSOA COM DEFICIÊNCIA</v>
      </c>
      <c r="P176" s="18">
        <f>'[1]convenios - dot. orç.'!AH131</f>
        <v>67312.77</v>
      </c>
      <c r="Q176" s="19"/>
      <c r="R176" s="19"/>
      <c r="S176" s="19"/>
      <c r="T176" s="19"/>
      <c r="U176" s="19"/>
      <c r="V176" s="19"/>
    </row>
    <row r="177" spans="1:22" ht="82.5">
      <c r="A177" s="14" t="str">
        <f>'[1]convenios - dot. orç.'!A563</f>
        <v xml:space="preserve"> Edital 191/2017 doc 16/12/2017</v>
      </c>
      <c r="B177" s="14" t="str">
        <f>'[1]convenios - dot. orç.'!B563</f>
        <v>6024.2017-0003140-3</v>
      </c>
      <c r="C177" s="14">
        <f>'[1]convenios - dot. orç.'!C563</f>
        <v>0</v>
      </c>
      <c r="D177" s="14" t="str">
        <f>'[1]convenios - dot. orç.'!D563</f>
        <v>MB</v>
      </c>
      <c r="E177" s="14" t="str">
        <f>'[1]convenios - dot. orç.'!G563</f>
        <v>110/SMADS/2018</v>
      </c>
      <c r="F177" s="14" t="str">
        <f>'[1]convenios - dot. orç.'!K563</f>
        <v>ASSOCIAÇÃO CEDRO DO LIBANO DE PROTEÇÃO A INFANCIA</v>
      </c>
      <c r="G177" s="14" t="str">
        <f>'[1]convenios - dot. orç.'!L563</f>
        <v>62.851.811/0001-53</v>
      </c>
      <c r="H177" s="15" t="str">
        <f>[1]ORGANIZAÇÕES!X55</f>
        <v>Vera Jereissati Haddad</v>
      </c>
      <c r="I177" s="14" t="str">
        <f>'[1]convenios - dot. orç.'!M563</f>
        <v>SCFV - MODALIDADE CCA: CENTRO PARA CRIANÇAS E ADOLESCENTES COM ATENDIMENTO DE 06 A 14 ANOS E 11 MESES</v>
      </c>
      <c r="J177" s="14" t="str">
        <f>'[1]convenios - dot. orç.'!N563</f>
        <v>CCA CEDRO DO LÍBANO</v>
      </c>
      <c r="K177" s="14">
        <f>'[1]convenios - dot. orç.'!Y563</f>
        <v>180</v>
      </c>
      <c r="L177" s="16">
        <f>'[1]convenios - dot. orç.'!AC563</f>
        <v>43191</v>
      </c>
      <c r="M177" s="16">
        <f>'[1]convenios - dot. orç.'!AD563</f>
        <v>45016</v>
      </c>
      <c r="N177" s="16">
        <f>'[1]convenios - dot. orç.'!AE563</f>
        <v>43201</v>
      </c>
      <c r="O177" s="17" t="str">
        <f>'[1]convenios - dot. orç.'!AG563</f>
        <v>93.10.08.243.3013.2059.3.3.50.39.00.0X - MANUTENÇÃO E OPERAÇÃO DOS ESPAÇOS DE CONVIVÊNCIA E FORTALECIMENTO DE VÍNCULOS - CRIANÇAS E ADOLESCENTES</v>
      </c>
      <c r="P177" s="18">
        <f>'[1]convenios - dot. orç.'!AH563</f>
        <v>57143.6</v>
      </c>
      <c r="Q177" s="19"/>
      <c r="R177" s="19"/>
      <c r="S177" s="19"/>
      <c r="T177" s="19"/>
      <c r="U177" s="19"/>
      <c r="V177" s="19"/>
    </row>
    <row r="178" spans="1:22" ht="101.25">
      <c r="A178" s="14" t="str">
        <f>'[1]convenios - dot. orç.'!A202</f>
        <v>Edital 529/2013 doc 02/10/2013</v>
      </c>
      <c r="B178" s="14" t="str">
        <f>'[1]convenios - dot. orç.'!B202</f>
        <v xml:space="preserve">2013.0.252.467.0 </v>
      </c>
      <c r="C178" s="14" t="str">
        <f>'[1]convenios - dot. orç.'!C202</f>
        <v>6024.2018/0008196-8 Edital 395/2018 doc 04/10/2018  ///  adaptado doc 12/05/2018</v>
      </c>
      <c r="D178" s="14" t="str">
        <f>'[1]convenios - dot. orç.'!D202</f>
        <v>MB</v>
      </c>
      <c r="E178" s="14" t="str">
        <f>'[1]convenios - dot. orç.'!G202</f>
        <v>045/SMADS/2014</v>
      </c>
      <c r="F178" s="13" t="str">
        <f>'[1]convenios - dot. orç.'!K202</f>
        <v>ASSOCIAÇÃO CEDRO DO LIBANO DE PROTEÇÃO A INFANCIA</v>
      </c>
      <c r="G178" s="14" t="str">
        <f>'[1]convenios - dot. orç.'!L202</f>
        <v>62.851.811/0001-53</v>
      </c>
      <c r="H178" s="15" t="str">
        <f>H177</f>
        <v>Vera Jereissati Haddad</v>
      </c>
      <c r="I178" s="13" t="str">
        <f>'[1]convenios - dot. orç.'!M202</f>
        <v>SCFV - MODALIDADE CJ: CENTRO PARA A JUVENTUDE COM ATEND. DE ADOLESCENTES E JOVENS DE 15 A 17 ANOS E 11 MESES</v>
      </c>
      <c r="J178" s="13" t="str">
        <f>'[1]convenios - dot. orç.'!N202</f>
        <v>JARDIM VERGUEIRO</v>
      </c>
      <c r="K178" s="14">
        <f>'[1]convenios - dot. orç.'!Y202</f>
        <v>60</v>
      </c>
      <c r="L178" s="16">
        <f>'[1]convenios - dot. orç.'!AC202</f>
        <v>41671</v>
      </c>
      <c r="M178" s="16">
        <f>'[1]convenios - dot. orç.'!AD202</f>
        <v>43496</v>
      </c>
      <c r="N178" s="16">
        <f>'[1]convenios - dot. orç.'!AE202</f>
        <v>41670</v>
      </c>
      <c r="O178" s="17" t="str">
        <f>'[1]convenios - dot. orç.'!AG202</f>
        <v>93.10.08.243.3013.2059.3.3.50.39.00.0X - MANUTENÇÃO E OPERAÇÃO DOS ESPAÇOS DE CONVIVÊNCIA E FORTALECIMENTO DE VÍNCULOS - CRIANÇAS E ADOLESCENTES</v>
      </c>
      <c r="P178" s="18">
        <f>'[1]convenios - dot. orç.'!AH202</f>
        <v>30090.559999999998</v>
      </c>
      <c r="Q178" s="19"/>
      <c r="R178" s="19"/>
      <c r="S178" s="19"/>
      <c r="T178" s="19"/>
      <c r="U178" s="19"/>
      <c r="V178" s="19"/>
    </row>
    <row r="179" spans="1:22" ht="82.5">
      <c r="A179" s="14" t="str">
        <f>'[1]convenios - dot. orç.'!A564</f>
        <v>530/2013 DOC 02/10/2013</v>
      </c>
      <c r="B179" s="14" t="str">
        <f>'[1]convenios - dot. orç.'!B564</f>
        <v>2013.0.252.334.8</v>
      </c>
      <c r="C179" s="14" t="str">
        <f>'[1]convenios - dot. orç.'!C564</f>
        <v>ADAPTADO DOC 17/05/2018</v>
      </c>
      <c r="D179" s="14" t="str">
        <f>'[1]convenios - dot. orç.'!D564</f>
        <v>MB</v>
      </c>
      <c r="E179" s="14" t="str">
        <f>'[1]convenios - dot. orç.'!G564</f>
        <v>049/SMADS/2014</v>
      </c>
      <c r="F179" s="13" t="str">
        <f>'[1]convenios - dot. orç.'!K564</f>
        <v>ASSOCIAÇÃO CEDRO DO LIBANO DE PROTEÇÃO A INFANCIA</v>
      </c>
      <c r="G179" s="14" t="str">
        <f>'[1]convenios - dot. orç.'!L564</f>
        <v>62.851.811/0001-53</v>
      </c>
      <c r="H179" s="15" t="str">
        <f>H178</f>
        <v>Vera Jereissati Haddad</v>
      </c>
      <c r="I179" s="13" t="str">
        <f>'[1]convenios - dot. orç.'!M564</f>
        <v>SCFV - MODALIDADE CCA: CENTRO PARA CRIANÇAS E ADOLESCENTES COM ATENDIMENTO DE 06 A 14 ANOS E 11 MESES</v>
      </c>
      <c r="J179" s="13" t="str">
        <f>'[1]convenios - dot. orç.'!N564</f>
        <v>CEDRO DO LÍBANO I</v>
      </c>
      <c r="K179" s="14">
        <f>'[1]convenios - dot. orç.'!Y564</f>
        <v>210</v>
      </c>
      <c r="L179" s="16">
        <f>'[1]convenios - dot. orç.'!AC564</f>
        <v>41690</v>
      </c>
      <c r="M179" s="16">
        <f>'[1]convenios - dot. orç.'!AD564</f>
        <v>43515</v>
      </c>
      <c r="N179" s="16">
        <f>'[1]convenios - dot. orç.'!AE564</f>
        <v>41690</v>
      </c>
      <c r="O179" s="17" t="str">
        <f>'[1]convenios - dot. orç.'!AG564</f>
        <v>93.10.08.243.3013.2059.3.3.50.39.00.0X - MANUTENÇÃO E OPERAÇÃO DOS ESPAÇOS DE CONVIVÊNCIA E FORTALECIMENTO DE VÍNCULOS - CRIANÇAS E ADOLESCENTES</v>
      </c>
      <c r="P179" s="18">
        <f>'[1]convenios - dot. orç.'!AH564</f>
        <v>63492.94</v>
      </c>
      <c r="Q179" s="19"/>
      <c r="R179" s="19"/>
      <c r="S179" s="19"/>
      <c r="T179" s="19"/>
      <c r="U179" s="19"/>
      <c r="V179" s="19"/>
    </row>
    <row r="180" spans="1:22" ht="123.75">
      <c r="A180" s="14" t="str">
        <f>'[1]convenios - dot. orç.'!A225</f>
        <v>449/2013 DOC 23/07/2013</v>
      </c>
      <c r="B180" s="14" t="str">
        <f>'[1]convenios - dot. orç.'!B225</f>
        <v>2013.0.181.346.6</v>
      </c>
      <c r="C180" s="14" t="str">
        <f>'[1]convenios - dot. orç.'!C225</f>
        <v>DOC 31/10/18 EDITAL 475/2018 - 6024.2018.0009205-6 e PRORROGAÇÃO DE VIGENCIA ATÉ 31/01/2019</v>
      </c>
      <c r="D180" s="14" t="str">
        <f>'[1]convenios - dot. orç.'!D225</f>
        <v>SA</v>
      </c>
      <c r="E180" s="14" t="str">
        <f>'[1]convenios - dot. orç.'!G225</f>
        <v>531/SMADS/2013</v>
      </c>
      <c r="F180" s="14" t="str">
        <f>'[1]convenios - dot. orç.'!K225</f>
        <v>ASSOCIAÇÃO CENTRO SOCIAL BROOKLIN PAULISTA</v>
      </c>
      <c r="G180" s="14" t="str">
        <f>'[1]convenios - dot. orç.'!L225</f>
        <v>61.863.825/0003-96</v>
      </c>
      <c r="H180" s="15" t="str">
        <f>[1]ORGANIZAÇÕES!X56</f>
        <v>Fábio Girardelli Martins Costa</v>
      </c>
      <c r="I180" s="14" t="str">
        <f>'[1]convenios - dot. orç.'!M225</f>
        <v>SCFV - MODALIDADE CJ: CENTRO PARA A JUVENTUDE COM ATEND. DE ADOLESCENTES E JOVENS DE 15 A 17 ANOS E 11 MESES</v>
      </c>
      <c r="J180" s="14" t="str">
        <f>'[1]convenios - dot. orç.'!N225</f>
        <v>CJ MUNDO NOVO</v>
      </c>
      <c r="K180" s="14">
        <f>'[1]convenios - dot. orç.'!Y225</f>
        <v>60</v>
      </c>
      <c r="L180" s="16">
        <f>'[1]convenios - dot. orç.'!AC225</f>
        <v>41579</v>
      </c>
      <c r="M180" s="16">
        <f>'[1]convenios - dot. orç.'!AD225</f>
        <v>43496</v>
      </c>
      <c r="N180" s="16">
        <f>'[1]convenios - dot. orç.'!AE225</f>
        <v>41578</v>
      </c>
      <c r="O180" s="17" t="str">
        <f>'[1]convenios - dot. orç.'!AG225</f>
        <v>93.10.08.243.3013.2059.3.3.50.39.00.0X - MANUTENÇÃO E OPERAÇÃO DOS ESPAÇOS DE CONVIVÊNCIA E FORTALECIMENTO DE VÍNCULOS - CRIANÇAS E ADOLESCENTES</v>
      </c>
      <c r="P180" s="18">
        <f>'[1]convenios - dot. orç.'!AH225</f>
        <v>30232.87</v>
      </c>
      <c r="Q180" s="19"/>
      <c r="R180" s="19"/>
      <c r="S180" s="19"/>
      <c r="T180" s="19"/>
      <c r="U180" s="19"/>
      <c r="V180" s="19"/>
    </row>
    <row r="181" spans="1:22" ht="82.5">
      <c r="A181" s="14" t="str">
        <f>'[1]convenios - dot. orç.'!A662</f>
        <v>047/2015 DOC 10/03/2015</v>
      </c>
      <c r="B181" s="14" t="str">
        <f>'[1]convenios - dot. orç.'!B662</f>
        <v>2015.0.036.435.1</v>
      </c>
      <c r="C181" s="14" t="str">
        <f>'[1]convenios - dot. orç.'!C662</f>
        <v xml:space="preserve"> ADAPTADO DOC 02/02/2018, adaptado doc 06/02/2018</v>
      </c>
      <c r="D181" s="14" t="str">
        <f>'[1]convenios - dot. orç.'!D662</f>
        <v>SA</v>
      </c>
      <c r="E181" s="14" t="str">
        <f>'[1]convenios - dot. orç.'!G662</f>
        <v>186/SMADS/2015</v>
      </c>
      <c r="F181" s="13" t="str">
        <f>'[1]convenios - dot. orç.'!K662</f>
        <v>ASSOCIAÇÃO CENTRO SOCIAL BROOKLIN PAULISTA</v>
      </c>
      <c r="G181" s="14" t="str">
        <f>'[1]convenios - dot. orç.'!L662</f>
        <v>61.863.825/0011-04</v>
      </c>
      <c r="H181" s="15" t="str">
        <f>H180</f>
        <v>Fábio Girardelli Martins Costa</v>
      </c>
      <c r="I181" s="13" t="str">
        <f>'[1]convenios - dot. orç.'!M662</f>
        <v>SCFV - MODALIDADE CCA: CENTRO PARA CRIANÇAS E ADOLESCENTES COM ATENDIMENTO DE 06 A 14 ANOS E 11 MESES</v>
      </c>
      <c r="J181" s="13" t="str">
        <f>'[1]convenios - dot. orç.'!N662</f>
        <v>CCA MADRE RITA AMADA DE JESUS</v>
      </c>
      <c r="K181" s="14">
        <f>'[1]convenios - dot. orç.'!Y662</f>
        <v>60</v>
      </c>
      <c r="L181" s="16">
        <f>'[1]convenios - dot. orç.'!AC662</f>
        <v>42264</v>
      </c>
      <c r="M181" s="16">
        <f>'[1]convenios - dot. orç.'!AD662</f>
        <v>44090</v>
      </c>
      <c r="N181" s="16">
        <f>'[1]convenios - dot. orç.'!AE662</f>
        <v>42264</v>
      </c>
      <c r="O181" s="17" t="str">
        <f>'[1]convenios - dot. orç.'!AG662</f>
        <v>93.10.08.243.3013.2059.3.3.50.39.00.0X - MANUTENÇÃO E OPERAÇÃO DOS ESPAÇOS DE CONVIVÊNCIA E FORTALECIMENTO DE VÍNCULOS - CRIANÇAS E ADOLESCENTES</v>
      </c>
      <c r="P181" s="18">
        <f>'[1]convenios - dot. orç.'!AH662</f>
        <v>31345.08</v>
      </c>
      <c r="Q181" s="19"/>
      <c r="R181" s="19"/>
      <c r="S181" s="19"/>
      <c r="T181" s="19"/>
      <c r="U181" s="19"/>
      <c r="V181" s="19"/>
    </row>
    <row r="182" spans="1:22" ht="82.5">
      <c r="A182" s="14" t="str">
        <f>'[1]convenios - dot. orç.'!A664</f>
        <v>135/2016 doc 30/07/2016</v>
      </c>
      <c r="B182" s="14" t="str">
        <f>'[1]convenios - dot. orç.'!B664</f>
        <v>2016.0.157.112.3</v>
      </c>
      <c r="C182" s="14" t="str">
        <f>'[1]convenios - dot. orç.'!C664</f>
        <v>ADAPTADO DOC 02/02/2018</v>
      </c>
      <c r="D182" s="14" t="str">
        <f>'[1]convenios - dot. orç.'!D664</f>
        <v>SA</v>
      </c>
      <c r="E182" s="14" t="str">
        <f>'[1]convenios - dot. orç.'!G664</f>
        <v>196/SMADS/2016</v>
      </c>
      <c r="F182" s="13" t="str">
        <f>'[1]convenios - dot. orç.'!K664</f>
        <v>ASSOCIAÇÃO CENTRO SOCIAL BROOKLIN PAULISTA</v>
      </c>
      <c r="G182" s="14" t="str">
        <f>'[1]convenios - dot. orç.'!L664</f>
        <v>61.863.825/0010-15</v>
      </c>
      <c r="H182" s="15" t="str">
        <f>H181</f>
        <v>Fábio Girardelli Martins Costa</v>
      </c>
      <c r="I182" s="13" t="str">
        <f>'[1]convenios - dot. orç.'!M664</f>
        <v>SCFV - MODALIDADE CCA: CENTRO PARA CRIANÇAS E ADOLESCENTES COM ATENDIMENTO DE 06 A 14 ANOS E 11 MESES</v>
      </c>
      <c r="J182" s="13" t="str">
        <f>'[1]convenios - dot. orç.'!N664</f>
        <v>CCA JOÃO PAULO II</v>
      </c>
      <c r="K182" s="14">
        <f>'[1]convenios - dot. orç.'!Y664</f>
        <v>120</v>
      </c>
      <c r="L182" s="16">
        <f>'[1]convenios - dot. orç.'!AC664</f>
        <v>42721</v>
      </c>
      <c r="M182" s="16">
        <f>'[1]convenios - dot. orç.'!AD664</f>
        <v>44546</v>
      </c>
      <c r="N182" s="16">
        <f>'[1]convenios - dot. orç.'!AE664</f>
        <v>42704</v>
      </c>
      <c r="O182" s="17" t="str">
        <f>'[1]convenios - dot. orç.'!AG664</f>
        <v>93.10.08.243.3013.2059.3.3.50.39.00.0X - MANUTENÇÃO E OPERAÇÃO DOS ESPAÇOS DE CONVIVÊNCIA E FORTALECIMENTO DE VÍNCULOS - CRIANÇAS E ADOLESCENTES</v>
      </c>
      <c r="P182" s="18">
        <f>'[1]convenios - dot. orç.'!AH664</f>
        <v>37492.32</v>
      </c>
      <c r="Q182" s="19"/>
      <c r="R182" s="19"/>
      <c r="S182" s="19"/>
      <c r="T182" s="19"/>
      <c r="U182" s="19"/>
      <c r="V182" s="19"/>
    </row>
    <row r="183" spans="1:22" ht="82.5">
      <c r="A183" s="14" t="str">
        <f>'[1]convenios - dot. orç.'!A661</f>
        <v xml:space="preserve"> Edital 286/2017 doc 21/12/2017 republicado em 22/12/2017</v>
      </c>
      <c r="B183" s="14" t="str">
        <f>'[1]convenios - dot. orç.'!B661</f>
        <v>6024.2017.0003176-4</v>
      </c>
      <c r="C183" s="14">
        <f>'[1]convenios - dot. orç.'!C661</f>
        <v>0</v>
      </c>
      <c r="D183" s="14" t="str">
        <f>'[1]convenios - dot. orç.'!D661</f>
        <v>SA</v>
      </c>
      <c r="E183" s="14" t="str">
        <f>'[1]convenios - dot. orç.'!G661</f>
        <v>492/SMADS/2018</v>
      </c>
      <c r="F183" s="14" t="str">
        <f>'[1]convenios - dot. orç.'!K661</f>
        <v>ASSOCIAÇÃO CENTRO SOCIAL BROOKLIN PAULISTA</v>
      </c>
      <c r="G183" s="14" t="str">
        <f>'[1]convenios - dot. orç.'!L661</f>
        <v>61.863.825/0009-81</v>
      </c>
      <c r="H183" s="15" t="str">
        <f>H182</f>
        <v>Fábio Girardelli Martins Costa</v>
      </c>
      <c r="I183" s="14" t="str">
        <f>'[1]convenios - dot. orç.'!M661</f>
        <v>SCFV - MODALIDADE CCA: CENTRO PARA CRIANÇAS E ADOLESCENTES COM ATENDIMENTO DE 06 A 14 ANOS E 11 MESES</v>
      </c>
      <c r="J183" s="14" t="str">
        <f>'[1]convenios - dot. orç.'!N661</f>
        <v>CCA DOM BOSCO</v>
      </c>
      <c r="K183" s="14">
        <f>'[1]convenios - dot. orç.'!Y661</f>
        <v>150</v>
      </c>
      <c r="L183" s="16">
        <f>'[1]convenios - dot. orç.'!AC661</f>
        <v>43374</v>
      </c>
      <c r="M183" s="16">
        <f>'[1]convenios - dot. orç.'!AD661</f>
        <v>45199</v>
      </c>
      <c r="N183" s="16">
        <f>'[1]convenios - dot. orç.'!AE661</f>
        <v>43374</v>
      </c>
      <c r="O183" s="17" t="str">
        <f>'[1]convenios - dot. orç.'!AG661</f>
        <v>93.10.08.243.3013.2059.3.3.50.39.00.0X - MANUTENÇÃO E OPERAÇÃO DOS ESPAÇOS DE CONVIVÊNCIA E FORTALECIMENTO DE VÍNCULOS - CRIANÇAS E ADOLESCENTES</v>
      </c>
      <c r="P183" s="18">
        <f>'[1]convenios - dot. orç.'!AH661</f>
        <v>47143.75</v>
      </c>
      <c r="Q183" s="19"/>
      <c r="R183" s="19"/>
      <c r="S183" s="19"/>
      <c r="T183" s="19"/>
      <c r="U183" s="19"/>
      <c r="V183" s="19"/>
    </row>
    <row r="184" spans="1:22" ht="82.5">
      <c r="A184" s="14" t="str">
        <f>'[1]convenios - dot. orç.'!A523</f>
        <v>edital 336/2017 doc 23/12/2017</v>
      </c>
      <c r="B184" s="14" t="str">
        <f>'[1]convenios - dot. orç.'!B523</f>
        <v>6024.2017-0003527-1</v>
      </c>
      <c r="C184" s="14">
        <f>'[1]convenios - dot. orç.'!C523</f>
        <v>0</v>
      </c>
      <c r="D184" s="14" t="str">
        <f>'[1]convenios - dot. orç.'!D523</f>
        <v>LA</v>
      </c>
      <c r="E184" s="14" t="str">
        <f>'[1]convenios - dot. orç.'!G523</f>
        <v>158/SMADS/2018</v>
      </c>
      <c r="F184" s="14" t="str">
        <f>'[1]convenios - dot. orç.'!K523</f>
        <v>ASSOCIAÇÃO CÍVICA FEMININA</v>
      </c>
      <c r="G184" s="14" t="str">
        <f>'[1]convenios - dot. orç.'!L523</f>
        <v>62.708.912/0001-70</v>
      </c>
      <c r="H184" s="15" t="str">
        <f>[1]ORGANIZAÇÕES!X57</f>
        <v>Camila Cristina Covo Guedes Delasta</v>
      </c>
      <c r="I184" s="14" t="str">
        <f>'[1]convenios - dot. orç.'!M523</f>
        <v>SCFV - MODALIDADE CCA: CENTRO PARA CRIANÇAS E ADOLESCENTES COM ATENDIMENTO DE 06 A 14 ANOS E 11 MESES</v>
      </c>
      <c r="J184" s="14" t="str">
        <f>'[1]convenios - dot. orç.'!N523</f>
        <v>PIRATININGA</v>
      </c>
      <c r="K184" s="14">
        <f>'[1]convenios - dot. orç.'!Y523</f>
        <v>180</v>
      </c>
      <c r="L184" s="16">
        <f>'[1]convenios - dot. orç.'!AC523</f>
        <v>43206</v>
      </c>
      <c r="M184" s="16">
        <f>'[1]convenios - dot. orç.'!AD523</f>
        <v>45031</v>
      </c>
      <c r="N184" s="16">
        <f>'[1]convenios - dot. orç.'!AE523</f>
        <v>43217</v>
      </c>
      <c r="O184" s="17" t="str">
        <f>'[1]convenios - dot. orç.'!AG523</f>
        <v>93.10.08.243.3013.2059.3.3.50.39.00.0X - MANUTENÇÃO E OPERAÇÃO DOS ESPAÇOS DE CONVIVÊNCIA E FORTALECIMENTO DE VÍNCULOS - CRIANÇAS E ADOLESCENTES</v>
      </c>
      <c r="P184" s="18">
        <f>'[1]convenios - dot. orç.'!AH523</f>
        <v>57334.04</v>
      </c>
      <c r="Q184" s="19"/>
      <c r="R184" s="19"/>
      <c r="S184" s="19"/>
      <c r="T184" s="19"/>
      <c r="U184" s="19"/>
      <c r="V184" s="19"/>
    </row>
    <row r="185" spans="1:22" ht="67.5">
      <c r="A185" s="14" t="str">
        <f>'[1]convenios - dot. orç.'!A913</f>
        <v>285/2013 doc 06/02/2013</v>
      </c>
      <c r="B185" s="14" t="str">
        <f>'[1]convenios - dot. orç.'!B913</f>
        <v>2013.0.024.457.3</v>
      </c>
      <c r="C185" s="14" t="str">
        <f>'[1]convenios - dot. orç.'!C913</f>
        <v>6024.2017-0003132-2 edital 320/2017 doc 23/12/2017</v>
      </c>
      <c r="D185" s="14" t="str">
        <f>'[1]convenios - dot. orç.'!D913</f>
        <v>LA</v>
      </c>
      <c r="E185" s="14" t="str">
        <f>'[1]convenios - dot. orç.'!G913</f>
        <v>305/SMADS/2013</v>
      </c>
      <c r="F185" s="14" t="str">
        <f>'[1]convenios - dot. orç.'!K913</f>
        <v>ASSOCIAÇÃO CIVIL GAUDIUM ET SPES - AGES</v>
      </c>
      <c r="G185" s="14" t="str">
        <f>'[1]convenios - dot. orç.'!L913</f>
        <v>50.059.070/0001-93</v>
      </c>
      <c r="H185" s="15" t="str">
        <f>[1]ORGANIZAÇÕES!X58</f>
        <v>Fernando José Penteado</v>
      </c>
      <c r="I185" s="14" t="str">
        <f>'[1]convenios - dot. orç.'!M913</f>
        <v>SERVIÇO DE ACOLHIMENTO INSTITUCIONAL PARA CRIANÇAS E ADOLESCENTES</v>
      </c>
      <c r="J185" s="14" t="str">
        <f>'[1]convenios - dot. orç.'!N913</f>
        <v>CASA DA CRIANÇA NOSSA SENHORA AUXILIADORA</v>
      </c>
      <c r="K185" s="14">
        <f>'[1]convenios - dot. orç.'!Y913</f>
        <v>20</v>
      </c>
      <c r="L185" s="16">
        <f>'[1]convenios - dot. orç.'!AC913</f>
        <v>41365</v>
      </c>
      <c r="M185" s="16">
        <f>'[1]convenios - dot. orç.'!AD913</f>
        <v>43555</v>
      </c>
      <c r="N185" s="16">
        <f>'[1]convenios - dot. orç.'!AE913</f>
        <v>41365</v>
      </c>
      <c r="O185" s="17" t="str">
        <f>'[1]convenios - dot. orç.'!AG913</f>
        <v>93.10.08.243.3013.6221.3.3.50.39.00.0X - PROTEÇÃO SOCIAL ESPECIAL A CRIANÇAS,  ADOLESCENTES E JOVENS EM RISCO SOCIAL</v>
      </c>
      <c r="P185" s="18">
        <f>'[1]convenios - dot. orç.'!AH913</f>
        <v>98729.87</v>
      </c>
      <c r="Q185" s="19"/>
      <c r="R185" s="19"/>
      <c r="S185" s="19"/>
      <c r="T185" s="19"/>
      <c r="U185" s="19"/>
      <c r="V185" s="19"/>
    </row>
    <row r="186" spans="1:22" ht="66">
      <c r="A186" s="13" t="str">
        <f>'[1]convenios - dot. orç.'!A1112</f>
        <v>063/2015 DOC 18/03/2015</v>
      </c>
      <c r="B186" s="13" t="str">
        <f>'[1]convenios - dot. orç.'!B1112</f>
        <v>2015.0.055.020.1</v>
      </c>
      <c r="C186" s="13" t="str">
        <f>'[1]convenios - dot. orç.'!C1112</f>
        <v>ADAPTADO 10/02/2018</v>
      </c>
      <c r="D186" s="13" t="str">
        <f>'[1]convenios - dot. orç.'!D1112</f>
        <v>PJ</v>
      </c>
      <c r="E186" s="13" t="str">
        <f>'[1]convenios - dot. orç.'!G1112</f>
        <v>047/SMADS/2015</v>
      </c>
      <c r="F186" s="13" t="str">
        <f>'[1]convenios - dot. orç.'!K1112</f>
        <v>ASSOCIAÇÃO CIVIL GAUDIUM ET SPES - AGES</v>
      </c>
      <c r="G186" s="14" t="str">
        <f>'[1]convenios - dot. orç.'!L1112</f>
        <v>50.059.070/0001-93</v>
      </c>
      <c r="H186" s="15" t="str">
        <f>H185</f>
        <v>Fernando José Penteado</v>
      </c>
      <c r="I186" s="13" t="str">
        <f>'[1]convenios - dot. orç.'!M1112</f>
        <v>MEDIDAS SÓCIO EDUCATIVAS EM MEIO ABERTO</v>
      </c>
      <c r="J186" s="13" t="str">
        <f>'[1]convenios - dot. orç.'!N1112</f>
        <v>MSE/MA AGES PIRITUBA</v>
      </c>
      <c r="K186" s="14">
        <f>'[1]convenios - dot. orç.'!Y1112</f>
        <v>90</v>
      </c>
      <c r="L186" s="16">
        <f>'[1]convenios - dot. orç.'!AC1112</f>
        <v>42156</v>
      </c>
      <c r="M186" s="16">
        <f>'[1]convenios - dot. orç.'!AD1112</f>
        <v>43982</v>
      </c>
      <c r="N186" s="16">
        <f>'[1]convenios - dot. orç.'!AE1112</f>
        <v>42153</v>
      </c>
      <c r="O186" s="17" t="str">
        <f>'[1]convenios - dot. orç.'!AG1112</f>
        <v>93.10.08.243.3013.6226.3.3.50.39.00.0X - PROTEÇÃO SOCIAL ESPECIAL A ADOLESCENTES EM MEDIDAS SÓCIO EDUCATIVAS</v>
      </c>
      <c r="P186" s="18">
        <f>'[1]convenios - dot. orç.'!AH1112</f>
        <v>57182.200000000004</v>
      </c>
      <c r="Q186" s="19"/>
      <c r="R186" s="19"/>
      <c r="S186" s="19"/>
      <c r="T186" s="19"/>
      <c r="U186" s="19"/>
      <c r="V186" s="19"/>
    </row>
    <row r="187" spans="1:22" ht="66">
      <c r="A187" s="13" t="str">
        <f>'[1]convenios - dot. orç.'!A1139</f>
        <v>036/2015 DOC 10/03/2015</v>
      </c>
      <c r="B187" s="13" t="str">
        <f>'[1]convenios - dot. orç.'!B1139</f>
        <v>2015.0.038.974.5</v>
      </c>
      <c r="C187" s="13" t="str">
        <f>'[1]convenios - dot. orç.'!C1139</f>
        <v>adaptado doc 20/02/2018</v>
      </c>
      <c r="D187" s="13" t="str">
        <f>'[1]convenios - dot. orç.'!D1139</f>
        <v>LA</v>
      </c>
      <c r="E187" s="13" t="str">
        <f>'[1]convenios - dot. orç.'!G1139</f>
        <v>050/SMADS/2015</v>
      </c>
      <c r="F187" s="13" t="str">
        <f>'[1]convenios - dot. orç.'!K1139</f>
        <v>ASSOCIAÇÃO CIVIL GAUDIUM ET SPES - AGES</v>
      </c>
      <c r="G187" s="14" t="str">
        <f>'[1]convenios - dot. orç.'!L1139</f>
        <v>50.059.070/0008-60</v>
      </c>
      <c r="H187" s="15" t="str">
        <f>H186</f>
        <v>Fernando José Penteado</v>
      </c>
      <c r="I187" s="13" t="str">
        <f>'[1]convenios - dot. orç.'!M1139</f>
        <v>MEDIDAS SÓCIO EDUCATIVAS EM MEIO ABERTO</v>
      </c>
      <c r="J187" s="13" t="str">
        <f>'[1]convenios - dot. orç.'!N1139</f>
        <v>MSE/MA LAPA</v>
      </c>
      <c r="K187" s="14">
        <f>'[1]convenios - dot. orç.'!Y1139</f>
        <v>60</v>
      </c>
      <c r="L187" s="16">
        <f>'[1]convenios - dot. orç.'!AC1139</f>
        <v>42156</v>
      </c>
      <c r="M187" s="16">
        <f>'[1]convenios - dot. orç.'!AD1139</f>
        <v>43982</v>
      </c>
      <c r="N187" s="16">
        <f>'[1]convenios - dot. orç.'!AE1139</f>
        <v>42153</v>
      </c>
      <c r="O187" s="17" t="str">
        <f>'[1]convenios - dot. orç.'!AG1139</f>
        <v>93.10.08.243.3013.6226.3.3.50.39.00.0X - PROTEÇÃO SOCIAL ESPECIAL A ADOLESCENTES EM MEDIDAS SÓCIO EDUCATIVAS</v>
      </c>
      <c r="P187" s="18">
        <f>'[1]convenios - dot. orç.'!AH1139</f>
        <v>42302.25</v>
      </c>
      <c r="Q187" s="19"/>
      <c r="R187" s="19"/>
      <c r="S187" s="19"/>
      <c r="T187" s="19"/>
      <c r="U187" s="19"/>
      <c r="V187" s="19"/>
    </row>
    <row r="188" spans="1:22" ht="66">
      <c r="A188" s="13" t="str">
        <f>'[1]convenios - dot. orç.'!A990</f>
        <v>EDITAL 046/2017 DOC 09/11/2017</v>
      </c>
      <c r="B188" s="13" t="str">
        <f>'[1]convenios - dot. orç.'!B990</f>
        <v>6024.2017-0002470-9</v>
      </c>
      <c r="C188" s="13">
        <f>'[1]convenios - dot. orç.'!C990</f>
        <v>0</v>
      </c>
      <c r="D188" s="13" t="str">
        <f>'[1]convenios - dot. orç.'!D990</f>
        <v>LA</v>
      </c>
      <c r="E188" s="13" t="str">
        <f>'[1]convenios - dot. orç.'!G990</f>
        <v>003/SMADS/2018</v>
      </c>
      <c r="F188" s="13" t="str">
        <f>'[1]convenios - dot. orç.'!K990</f>
        <v>ASSOCIAÇÃO CIVIL GAUDIUM ET SPES - AGES</v>
      </c>
      <c r="G188" s="14" t="str">
        <f>'[1]convenios - dot. orç.'!L990</f>
        <v>50.059.070/0004-36</v>
      </c>
      <c r="H188" s="15" t="str">
        <f>H187</f>
        <v>Fernando José Penteado</v>
      </c>
      <c r="I188" s="13" t="str">
        <f>'[1]convenios - dot. orç.'!M990</f>
        <v>REPÚBLICA PARA JOVENS DE 18 A 21 ANOS</v>
      </c>
      <c r="J188" s="13" t="str">
        <f>'[1]convenios - dot. orç.'!N990</f>
        <v>CASA 1 - REPÚBLICA MASCULINA; CASA 2 - REPÚBLICA FEMININA</v>
      </c>
      <c r="K188" s="14">
        <f>'[1]convenios - dot. orç.'!Y990</f>
        <v>12</v>
      </c>
      <c r="L188" s="16">
        <f>'[1]convenios - dot. orç.'!AC990</f>
        <v>43102</v>
      </c>
      <c r="M188" s="16">
        <f>'[1]convenios - dot. orç.'!AD990</f>
        <v>44927</v>
      </c>
      <c r="N188" s="16">
        <f>'[1]convenios - dot. orç.'!AE990</f>
        <v>43140</v>
      </c>
      <c r="O188" s="17" t="str">
        <f>'[1]convenios - dot. orç.'!AG990</f>
        <v>93.10.08.243.3013.6221.3.3.50.39.00.0X - PROTEÇÃO SOCIAL ESPECIAL A CRIANÇAS,  ADOLESCENTES E JOVENS EM RISCO SOCIAL</v>
      </c>
      <c r="P188" s="18">
        <f>'[1]convenios - dot. orç.'!AH990</f>
        <v>31904.880000000001</v>
      </c>
      <c r="Q188" s="19"/>
      <c r="R188" s="19"/>
      <c r="S188" s="19"/>
      <c r="T188" s="19"/>
      <c r="U188" s="19"/>
      <c r="V188" s="19"/>
    </row>
    <row r="189" spans="1:22" ht="66">
      <c r="A189" s="13" t="str">
        <f>'[1]convenios - dot. orç.'!A959</f>
        <v>104/2015 DOC 11/04/2015</v>
      </c>
      <c r="B189" s="13" t="str">
        <f>'[1]convenios - dot. orç.'!B959</f>
        <v>2015.0.087.060.5</v>
      </c>
      <c r="C189" s="13" t="str">
        <f>'[1]convenios - dot. orç.'!C959</f>
        <v>adaptado doc 06/02/2018</v>
      </c>
      <c r="D189" s="13" t="str">
        <f>'[1]convenios - dot. orç.'!D959</f>
        <v>LA</v>
      </c>
      <c r="E189" s="13" t="str">
        <f>'[1]convenios - dot. orç.'!G959</f>
        <v>052/SMADS/2015</v>
      </c>
      <c r="F189" s="13" t="str">
        <f>'[1]convenios - dot. orç.'!K959</f>
        <v>ASSOCIAÇÃO CIVIL GAUDIUM ET SPES - AGES</v>
      </c>
      <c r="G189" s="14" t="str">
        <f>'[1]convenios - dot. orç.'!L959</f>
        <v>50.059.070/0010-84</v>
      </c>
      <c r="H189" s="15" t="str">
        <f>H188</f>
        <v>Fernando José Penteado</v>
      </c>
      <c r="I189" s="13" t="str">
        <f>'[1]convenios - dot. orç.'!M959</f>
        <v>SERVIÇO DE ACOLHIMENTO INSTITUCIONAL PARA CRIANÇAS E ADOLESCENTES</v>
      </c>
      <c r="J189" s="13" t="str">
        <f>'[1]convenios - dot. orç.'!N959</f>
        <v>SAICA SÃO RAFAEL</v>
      </c>
      <c r="K189" s="14">
        <f>'[1]convenios - dot. orç.'!Y959</f>
        <v>20</v>
      </c>
      <c r="L189" s="16">
        <f>'[1]convenios - dot. orç.'!AC959</f>
        <v>42156</v>
      </c>
      <c r="M189" s="16">
        <f>'[1]convenios - dot. orç.'!AD959</f>
        <v>43982</v>
      </c>
      <c r="N189" s="16">
        <f>'[1]convenios - dot. orç.'!AE959</f>
        <v>42153</v>
      </c>
      <c r="O189" s="17" t="str">
        <f>'[1]convenios - dot. orç.'!AG959</f>
        <v>93.10.08.243.3013.6221.3.3.50.39.00.0X - PROTEÇÃO SOCIAL ESPECIAL A CRIANÇAS,  ADOLESCENTES E JOVENS EM RISCO SOCIAL</v>
      </c>
      <c r="P189" s="18">
        <f>'[1]convenios - dot. orç.'!AH959</f>
        <v>91779.1</v>
      </c>
      <c r="Q189" s="19"/>
      <c r="R189" s="19"/>
      <c r="S189" s="19"/>
      <c r="T189" s="19"/>
      <c r="U189" s="19"/>
      <c r="V189" s="19"/>
    </row>
    <row r="190" spans="1:22" ht="82.5">
      <c r="A190" s="14" t="str">
        <f>'[1]convenios - dot. orç.'!A755</f>
        <v>034/2016 DOC 30/01/2016</v>
      </c>
      <c r="B190" s="14" t="str">
        <f>'[1]convenios - dot. orç.'!B755</f>
        <v>2015.0.327.376.4</v>
      </c>
      <c r="C190" s="14" t="str">
        <f>'[1]convenios - dot. orç.'!C755</f>
        <v>adaptado doc 23/02/2018</v>
      </c>
      <c r="D190" s="14" t="str">
        <f>'[1]convenios - dot. orç.'!D755</f>
        <v>CS</v>
      </c>
      <c r="E190" s="14" t="str">
        <f>'[1]convenios - dot. orç.'!G755</f>
        <v>109/SMADS/2016</v>
      </c>
      <c r="F190" s="14" t="str">
        <f>'[1]convenios - dot. orç.'!K755</f>
        <v>ASSOCIAÇÃO COMUNITÁRIA AURI VERDE</v>
      </c>
      <c r="G190" s="14" t="str">
        <f>'[1]convenios - dot. orç.'!L755</f>
        <v>67.841.643/0001-39</v>
      </c>
      <c r="H190" s="15" t="str">
        <f>[1]ORGANIZAÇÕES!X59</f>
        <v>Jailton Farias da Silva</v>
      </c>
      <c r="I190" s="14" t="str">
        <f>'[1]convenios - dot. orç.'!M755</f>
        <v>SCFV - MODALIDADE CCA: CENTRO PARA CRIANÇAS E ADOLESCENTES COM ATENDIMENTO DE 06 A 14 ANOS E 11 MESES</v>
      </c>
      <c r="J190" s="14" t="str">
        <f>'[1]convenios - dot. orç.'!N755</f>
        <v>CCA AURI VERDE</v>
      </c>
      <c r="K190" s="14">
        <f>'[1]convenios - dot. orç.'!Y755</f>
        <v>180</v>
      </c>
      <c r="L190" s="16">
        <f>'[1]convenios - dot. orç.'!AC755</f>
        <v>42522</v>
      </c>
      <c r="M190" s="16">
        <f>'[1]convenios - dot. orç.'!AD755</f>
        <v>44347</v>
      </c>
      <c r="N190" s="16">
        <f>'[1]convenios - dot. orç.'!AE755</f>
        <v>42522</v>
      </c>
      <c r="O190" s="17" t="str">
        <f>'[1]convenios - dot. orç.'!AG755</f>
        <v>93.10.08.243.3013.2059.3.3.50.39.00.0X - MANUTENÇÃO E OPERAÇÃO DOS ESPAÇOS DE CONVIVÊNCIA E FORTALECIMENTO DE VÍNCULOS - CRIANÇAS E ADOLESCENTES</v>
      </c>
      <c r="P190" s="18">
        <f>'[1]convenios - dot. orç.'!AH755</f>
        <v>67403.17</v>
      </c>
      <c r="Q190" s="19"/>
      <c r="R190" s="19"/>
      <c r="S190" s="19"/>
      <c r="T190" s="19"/>
      <c r="U190" s="19"/>
      <c r="V190" s="19"/>
    </row>
    <row r="191" spans="1:22" ht="180">
      <c r="A191" s="14" t="str">
        <f>'[1]convenios - dot. orç.'!A488</f>
        <v>293/2013 DOC 09/02/2013</v>
      </c>
      <c r="B191" s="14" t="str">
        <f>'[1]convenios - dot. orç.'!B488</f>
        <v>2013.0.003.920.1</v>
      </c>
      <c r="C191" s="14" t="str">
        <f>'[1]convenios - dot. orç.'!C488</f>
        <v>6024.2018/0003343-2 edital 255/2018 doc 25/05/2018   ///   6024.2017-0003240-0 edital 337/2017 doc 23/12/2017 PREJUDICADO DOC 09/05/2018</v>
      </c>
      <c r="D191" s="14" t="str">
        <f>'[1]convenios - dot. orç.'!D488</f>
        <v>IT</v>
      </c>
      <c r="E191" s="14" t="str">
        <f>'[1]convenios - dot. orç.'!G488</f>
        <v>333/SMADS/2013</v>
      </c>
      <c r="F191" s="14" t="str">
        <f>'[1]convenios - dot. orç.'!K488</f>
        <v>ASSOCIAÇÃO COMUNITÁRIA DAS MULHERES DO MOVIMENTO SEM TERRA DE ERMELINO MATARAZZO</v>
      </c>
      <c r="G191" s="14" t="str">
        <f>'[1]convenios - dot. orç.'!L488</f>
        <v>68.478.791/0001-01</v>
      </c>
      <c r="H191" s="15" t="str">
        <f>[1]ORGANIZAÇÕES!X60</f>
        <v>Maria Eunilde da Silva</v>
      </c>
      <c r="I191" s="14" t="str">
        <f>'[1]convenios - dot. orç.'!M488</f>
        <v>SCFV - MODALIDADE CCA: CENTRO PARA CRIANÇAS E ADOLESCENTES COM ATENDIMENTO DE 06 A 14 ANOS E 11 MESES</v>
      </c>
      <c r="J191" s="14" t="str">
        <f>'[1]convenios - dot. orç.'!N488</f>
        <v>DOM ANGÉLICO SÂNDALO</v>
      </c>
      <c r="K191" s="14">
        <f>'[1]convenios - dot. orç.'!Y488</f>
        <v>300</v>
      </c>
      <c r="L191" s="16">
        <f>'[1]convenios - dot. orç.'!AC488</f>
        <v>41365</v>
      </c>
      <c r="M191" s="16">
        <f>'[1]convenios - dot. orç.'!AD488</f>
        <v>43555</v>
      </c>
      <c r="N191" s="16">
        <f>'[1]convenios - dot. orç.'!AE488</f>
        <v>41365</v>
      </c>
      <c r="O191" s="17" t="str">
        <f>'[1]convenios - dot. orç.'!AG488</f>
        <v>93.10.08.243.3013.2059.3.3.50.39.00.0X - MANUTENÇÃO E OPERAÇÃO DOS ESPAÇOS DE CONVIVÊNCIA E FORTALECIMENTO DE VÍNCULOS - CRIANÇAS E ADOLESCENTES</v>
      </c>
      <c r="P191" s="18">
        <f>'[1]convenios - dot. orç.'!AH488</f>
        <v>92648.639999999999</v>
      </c>
      <c r="Q191" s="19"/>
      <c r="R191" s="19"/>
      <c r="S191" s="19"/>
      <c r="T191" s="19"/>
      <c r="U191" s="19"/>
      <c r="V191" s="19"/>
    </row>
    <row r="192" spans="1:22" ht="56.25">
      <c r="A192" s="13" t="str">
        <f>'[1]convenios - dot. orç.'!A1058</f>
        <v>002/2016 DOC 14/01/2016</v>
      </c>
      <c r="B192" s="13" t="str">
        <f>'[1]convenios - dot. orç.'!B1058</f>
        <v>2015.0.322.390.2</v>
      </c>
      <c r="C192" s="13" t="str">
        <f>'[1]convenios - dot. orç.'!C1058</f>
        <v>ADAPTAÇÃO 09/02/2018</v>
      </c>
      <c r="D192" s="13" t="str">
        <f>'[1]convenios - dot. orç.'!D1058</f>
        <v>MP</v>
      </c>
      <c r="E192" s="13" t="str">
        <f>'[1]convenios - dot. orç.'!G1058</f>
        <v>070/SMADS/2016</v>
      </c>
      <c r="F192" s="13" t="str">
        <f>'[1]convenios - dot. orç.'!K1058</f>
        <v>ASSOCIAÇÃO COMUNITÁRIA DAS MULHERES DO MOVIMENTO SEM TERRA DE ERMELINO MATARAZZO</v>
      </c>
      <c r="G192" s="14" t="str">
        <f>'[1]convenios - dot. orç.'!L1058</f>
        <v>68.478.791/0001-01</v>
      </c>
      <c r="H192" s="15" t="str">
        <f>H191</f>
        <v>Maria Eunilde da Silva</v>
      </c>
      <c r="I192" s="13" t="str">
        <f>'[1]convenios - dot. orç.'!M1058</f>
        <v>SERVIÇO DE ASSISTÊNCIA SOCIAL À FAMÍLIA E PROTEÇÃO SOCIAL BÁSICA NO DOMICÍLIO</v>
      </c>
      <c r="J192" s="13" t="str">
        <f>'[1]convenios - dot. orç.'!N1058</f>
        <v>SASF JACUI I - NEUZA AVELINO</v>
      </c>
      <c r="K192" s="14">
        <f>'[1]convenios - dot. orç.'!Y1058</f>
        <v>1000</v>
      </c>
      <c r="L192" s="16">
        <f>'[1]convenios - dot. orç.'!AC1058</f>
        <v>42491</v>
      </c>
      <c r="M192" s="16">
        <f>'[1]convenios - dot. orç.'!AD1058</f>
        <v>44316</v>
      </c>
      <c r="N192" s="16">
        <f>'[1]convenios - dot. orç.'!AE1058</f>
        <v>42489</v>
      </c>
      <c r="O192" s="17" t="str">
        <f>'[1]convenios - dot. orç.'!AG1058</f>
        <v>93.10.08.244.3023.4309.3.3.50.39.00.0X - PROTEÇÃO SOCIAL ÁS FAMÍLIAS</v>
      </c>
      <c r="P192" s="18">
        <f>'[1]convenios - dot. orç.'!AH1058</f>
        <v>67146.679999999993</v>
      </c>
      <c r="Q192" s="19"/>
      <c r="R192" s="19"/>
      <c r="S192" s="19"/>
      <c r="T192" s="19"/>
      <c r="U192" s="19"/>
      <c r="V192" s="19"/>
    </row>
    <row r="193" spans="1:22" ht="112.5">
      <c r="A193" s="13" t="str">
        <f>'[1]convenios - dot. orç.'!A120</f>
        <v>553/2013 DOC 12/10/2013 E 18/10/2013</v>
      </c>
      <c r="B193" s="13" t="str">
        <f>'[1]convenios - dot. orç.'!B120</f>
        <v>2013.0.259.915.8</v>
      </c>
      <c r="C193" s="13" t="str">
        <f>'[1]convenios - dot. orç.'!C120</f>
        <v>adaptado doc 08/05/2018  // CHAMAMENTO 6024.2018-0009680-9 EDITAL 502/2018</v>
      </c>
      <c r="D193" s="13" t="str">
        <f>'[1]convenios - dot. orç.'!D120</f>
        <v>MP</v>
      </c>
      <c r="E193" s="13" t="str">
        <f>'[1]convenios - dot. orç.'!G120</f>
        <v>054/SMADS/2014</v>
      </c>
      <c r="F193" s="13" t="str">
        <f>'[1]convenios - dot. orç.'!K120</f>
        <v>ASSOCIAÇÃO COMUNITÁRIA DAS MULHERES DO MOVIMENTO SEM TERRA DE ERMELINO MATARAZZO</v>
      </c>
      <c r="G193" s="14" t="str">
        <f>'[1]convenios - dot. orç.'!L120</f>
        <v>68.478.791/0001-01</v>
      </c>
      <c r="H193" s="15" t="str">
        <f>H192</f>
        <v>Maria Eunilde da Silva</v>
      </c>
      <c r="I193" s="13" t="str">
        <f>'[1]convenios - dot. orç.'!M120</f>
        <v>SCFV - MODALIDADE: NÚCLEO DE CONVIVÊNCIA DE IDOSOS</v>
      </c>
      <c r="J193" s="13" t="str">
        <f>'[1]convenios - dot. orç.'!N120</f>
        <v xml:space="preserve">VÓ NEUSA  </v>
      </c>
      <c r="K193" s="23">
        <f>'[1]convenios - dot. orç.'!Y120</f>
        <v>100</v>
      </c>
      <c r="L193" s="16">
        <f>'[1]convenios - dot. orç.'!AC120</f>
        <v>41699</v>
      </c>
      <c r="M193" s="16">
        <f>'[1]convenios - dot. orç.'!AD120</f>
        <v>43524</v>
      </c>
      <c r="N193" s="16">
        <f>'[1]convenios - dot. orç.'!AE120</f>
        <v>41698</v>
      </c>
      <c r="O193" s="17" t="str">
        <f>'[1]convenios - dot. orç.'!AG120</f>
        <v>93.10.08.241.3007.2902.3.3.50.39.00.0X - MANUTENÇÃO E OPERAÇÃO DE EQUIPAMENTOS DE PROTEÇÃO E CONVIVÊNCIA DA PESSOA IDOSA</v>
      </c>
      <c r="P193" s="18">
        <f>'[1]convenios - dot. orç.'!AH120</f>
        <v>19184.07</v>
      </c>
      <c r="Q193" s="19"/>
      <c r="R193" s="19"/>
      <c r="S193" s="19"/>
      <c r="T193" s="19"/>
      <c r="U193" s="19"/>
      <c r="V193" s="19"/>
    </row>
    <row r="194" spans="1:22" ht="82.5">
      <c r="A194" s="14" t="str">
        <f>'[1]convenios - dot. orç.'!A715</f>
        <v>Edital 168/2017 doc 14/12/2017</v>
      </c>
      <c r="B194" s="14" t="str">
        <f>'[1]convenios - dot. orç.'!B715</f>
        <v>6024.2017-0002939-5</v>
      </c>
      <c r="C194" s="14" t="str">
        <f>'[1]convenios - dot. orç.'!C715</f>
        <v xml:space="preserve"> </v>
      </c>
      <c r="D194" s="14" t="str">
        <f>'[1]convenios - dot. orç.'!D715</f>
        <v>MP</v>
      </c>
      <c r="E194" s="14" t="str">
        <f>'[1]convenios - dot. orç.'!G715</f>
        <v>115/SMADS/2018</v>
      </c>
      <c r="F194" s="14" t="str">
        <f>'[1]convenios - dot. orç.'!K715</f>
        <v>ASSOCIAÇÃO COMUNITÁRIA DAS MULHERES DO MOVIMENTO SEM TERRA DE ERMELINO MATARAZZO</v>
      </c>
      <c r="G194" s="14" t="str">
        <f>'[1]convenios - dot. orç.'!L715</f>
        <v>68.478.791/0001-01</v>
      </c>
      <c r="H194" s="15" t="str">
        <f>H193</f>
        <v>Maria Eunilde da Silva</v>
      </c>
      <c r="I194" s="14" t="str">
        <f>'[1]convenios - dot. orç.'!M715</f>
        <v>SCFV - MODALIDADE CCA: CENTRO PARA CRIANÇAS E ADOLESCENTES COM ATENDIMENTO DE 06 A 14 ANOS E 11 MESES</v>
      </c>
      <c r="J194" s="14" t="str">
        <f>'[1]convenios - dot. orç.'!N715</f>
        <v>PADRE TICÃO</v>
      </c>
      <c r="K194" s="14">
        <f>'[1]convenios - dot. orç.'!Y715</f>
        <v>270</v>
      </c>
      <c r="L194" s="16">
        <f>'[1]convenios - dot. orç.'!AC715</f>
        <v>43191</v>
      </c>
      <c r="M194" s="16">
        <f>'[1]convenios - dot. orç.'!AD715</f>
        <v>45016</v>
      </c>
      <c r="N194" s="16">
        <f>'[1]convenios - dot. orç.'!AE715</f>
        <v>43200</v>
      </c>
      <c r="O194" s="17" t="str">
        <f>'[1]convenios - dot. orç.'!AG715</f>
        <v>93.10.08.243.3013.2059.3.3.50.39.00.0X - MANUTENÇÃO E OPERAÇÃO DOS ESPAÇOS DE CONVIVÊNCIA E FORTALECIMENTO DE VÍNCULOS - CRIANÇAS E ADOLESCENTES</v>
      </c>
      <c r="P194" s="18">
        <f>'[1]convenios - dot. orç.'!AH715</f>
        <v>84217.63</v>
      </c>
      <c r="Q194" s="19"/>
      <c r="R194" s="19"/>
      <c r="S194" s="19"/>
      <c r="T194" s="19"/>
      <c r="U194" s="19"/>
      <c r="V194" s="19"/>
    </row>
    <row r="195" spans="1:22" ht="57.75">
      <c r="A195" s="14" t="str">
        <f>'[1]convenios - dot. orç.'!A269</f>
        <v>117/2015 DOC 24/04/2015</v>
      </c>
      <c r="B195" s="14" t="str">
        <f>'[1]convenios - dot. orç.'!B269</f>
        <v>2015.0.075.710.8</v>
      </c>
      <c r="C195" s="14" t="str">
        <f>'[1]convenios - dot. orç.'!C269</f>
        <v>adaptado doc 10/04/2018</v>
      </c>
      <c r="D195" s="14" t="str">
        <f>'[1]convenios - dot. orç.'!D269</f>
        <v>EM</v>
      </c>
      <c r="E195" s="14" t="str">
        <f>'[1]convenios - dot. orç.'!G269</f>
        <v>112/SMADS/2015</v>
      </c>
      <c r="F195" s="13" t="str">
        <f>'[1]convenios - dot. orç.'!K269</f>
        <v>ASSOCIAÇÃO COMUNITÁRIA DAS MULHERES DO MOVIMENTO SEM TERRA DE ERMELINO MATARAZZO</v>
      </c>
      <c r="G195" s="14" t="str">
        <f>'[1]convenios - dot. orç.'!L269</f>
        <v>68.478.791/0001-01</v>
      </c>
      <c r="H195" s="15" t="str">
        <f>H194</f>
        <v>Maria Eunilde da Silva</v>
      </c>
      <c r="I195" s="13" t="str">
        <f>'[1]convenios - dot. orç.'!M269</f>
        <v>CENTRO DE DESENVOLVIMENTO SOCIAL E PRODUTIVO PARA ADOLESCENTES, JOVENS E ADULTOS - CEDESP</v>
      </c>
      <c r="J195" s="13" t="str">
        <f>'[1]convenios - dot. orç.'!N269</f>
        <v>CEDESP NEUZA AVELINO</v>
      </c>
      <c r="K195" s="14">
        <f>'[1]convenios - dot. orç.'!Y269</f>
        <v>120</v>
      </c>
      <c r="L195" s="16">
        <f>'[1]convenios - dot. orç.'!AC269</f>
        <v>42191</v>
      </c>
      <c r="M195" s="16">
        <f>'[1]convenios - dot. orç.'!AD269</f>
        <v>44017</v>
      </c>
      <c r="N195" s="16">
        <f>'[1]convenios - dot. orç.'!AE269</f>
        <v>42191</v>
      </c>
      <c r="O195" s="17" t="str">
        <f>'[1]convenios - dot. orç.'!AG269</f>
        <v>93.10.08.243.3023.6168.3.3.50.39.00.0X - AÇÕES DE ORIENTAÇÃO AO MUNDO DO TRABALHO PARA ADOLESCENTES, JOVENS E ADULTOS</v>
      </c>
      <c r="P195" s="18">
        <f>'[1]convenios - dot. orç.'!AH269</f>
        <v>67102.69</v>
      </c>
      <c r="Q195" s="19"/>
      <c r="R195" s="19"/>
      <c r="S195" s="19"/>
      <c r="T195" s="19"/>
      <c r="U195" s="19"/>
      <c r="V195" s="19"/>
    </row>
    <row r="196" spans="1:22" ht="57.75">
      <c r="A196" s="14" t="str">
        <f>'[1]convenios - dot. orç.'!A259</f>
        <v>179/2015 DOC 02/06/2015</v>
      </c>
      <c r="B196" s="14" t="str">
        <f>'[1]convenios - dot. orç.'!B259</f>
        <v>2015.0.131.279.7</v>
      </c>
      <c r="C196" s="14" t="str">
        <f>'[1]convenios - dot. orç.'!C259</f>
        <v>ADAPTADO DOC 17/02/2018</v>
      </c>
      <c r="D196" s="14" t="str">
        <f>'[1]convenios - dot. orç.'!D259</f>
        <v>AD</v>
      </c>
      <c r="E196" s="14" t="str">
        <f>'[1]convenios - dot. orç.'!G259</f>
        <v>139/SMADS/2015</v>
      </c>
      <c r="F196" s="13" t="str">
        <f>'[1]convenios - dot. orç.'!K259</f>
        <v>ASSOCIAÇÃO COMUNITÁRIA DESPERTAR</v>
      </c>
      <c r="G196" s="14" t="str">
        <f>'[1]convenios - dot. orç.'!L259</f>
        <v>74.682.550/0001-74</v>
      </c>
      <c r="H196" s="15" t="str">
        <f>[1]ORGANIZAÇÕES!X61</f>
        <v>Maria de Lourdes Egydio Villela</v>
      </c>
      <c r="I196" s="13" t="str">
        <f>'[1]convenios - dot. orç.'!M259</f>
        <v>CENTRO DE DESENVOLVIMENTO SOCIAL E PRODUTIVO PARA ADOLESCENTES, JOVENS E ADULTOS - CEDESP</v>
      </c>
      <c r="J196" s="13" t="str">
        <f>'[1]convenios - dot. orç.'!N259</f>
        <v>CEDESP DESPERTAR</v>
      </c>
      <c r="K196" s="14">
        <f>'[1]convenios - dot. orç.'!Y259</f>
        <v>160</v>
      </c>
      <c r="L196" s="16">
        <f>'[1]convenios - dot. orç.'!AC259</f>
        <v>42205</v>
      </c>
      <c r="M196" s="16">
        <f>'[1]convenios - dot. orç.'!AD259</f>
        <v>44031</v>
      </c>
      <c r="N196" s="16">
        <f>'[1]convenios - dot. orç.'!AE259</f>
        <v>42205</v>
      </c>
      <c r="O196" s="17" t="str">
        <f>'[1]convenios - dot. orç.'!AG259</f>
        <v>93.10.08.243.3023.6168.3.3.50.39.00.0X - AÇÕES DE ORIENTAÇÃO AO MUNDO DO TRABALHO PARA ADOLESCENTES, JOVENS E ADULTOS</v>
      </c>
      <c r="P196" s="18">
        <f>'[1]convenios - dot. orç.'!AH259</f>
        <v>81476.34</v>
      </c>
      <c r="Q196" s="19"/>
      <c r="R196" s="19"/>
      <c r="S196" s="19"/>
      <c r="T196" s="19"/>
      <c r="U196" s="19"/>
      <c r="V196" s="19"/>
    </row>
    <row r="197" spans="1:22" ht="82.5">
      <c r="A197" s="14" t="str">
        <f>'[1]convenios - dot. orç.'!A433</f>
        <v>Edital 095/2018 doc 08/03/2018</v>
      </c>
      <c r="B197" s="14" t="str">
        <f>'[1]convenios - dot. orç.'!B433</f>
        <v>6024.2018-0000919-1</v>
      </c>
      <c r="C197" s="14" t="str">
        <f>'[1]convenios - dot. orç.'!C433</f>
        <v xml:space="preserve"> </v>
      </c>
      <c r="D197" s="14" t="str">
        <f>'[1]convenios - dot. orç.'!D433</f>
        <v>FO</v>
      </c>
      <c r="E197" s="14" t="str">
        <f>'[1]convenios - dot. orç.'!G433</f>
        <v>388/SMADS/2018</v>
      </c>
      <c r="F197" s="14" t="str">
        <f>'[1]convenios - dot. orç.'!K433</f>
        <v>ASSOCIAÇÃO COMUNITÁRIA DO PARQUE MANDY</v>
      </c>
      <c r="G197" s="14" t="str">
        <f>'[1]convenios - dot. orç.'!L433</f>
        <v>58.493.909/0001-09</v>
      </c>
      <c r="H197" s="15" t="str">
        <f>[1]ORGANIZAÇÕES!X62</f>
        <v>Antonio Valdir Pucinelli</v>
      </c>
      <c r="I197" s="14" t="str">
        <f>'[1]convenios - dot. orç.'!M433</f>
        <v>SCFV - MODALIDADE CCA: CENTRO PARA CRIANÇAS E ADOLESCENTES COM ATENDIMENTO DE 06 A 14 ANOS E 11 MESES</v>
      </c>
      <c r="J197" s="14" t="str">
        <f>'[1]convenios - dot. orç.'!N433</f>
        <v>PARQUE MANDY</v>
      </c>
      <c r="K197" s="14">
        <f>'[1]convenios - dot. orç.'!Y433</f>
        <v>120</v>
      </c>
      <c r="L197" s="16">
        <f>'[1]convenios - dot. orç.'!AC433</f>
        <v>43313</v>
      </c>
      <c r="M197" s="16">
        <f>'[1]convenios - dot. orç.'!AD433</f>
        <v>45138</v>
      </c>
      <c r="N197" s="16">
        <f>'[1]convenios - dot. orç.'!AE433</f>
        <v>43320</v>
      </c>
      <c r="O197" s="17" t="str">
        <f>'[1]convenios - dot. orç.'!AG433</f>
        <v>93.10.08.243.3013.2059.3.3.50.39.00.0X - MANUTENÇÃO E OPERAÇÃO DOS ESPAÇOS DE CONVIVÊNCIA E FORTALECIMENTO DE VÍNCULOS - CRIANÇAS E ADOLESCENTES</v>
      </c>
      <c r="P197" s="18">
        <f>'[1]convenios - dot. orç.'!AH433</f>
        <v>43171.41</v>
      </c>
      <c r="Q197" s="19"/>
      <c r="R197" s="19"/>
      <c r="S197" s="19"/>
      <c r="T197" s="19"/>
      <c r="U197" s="19"/>
      <c r="V197" s="19"/>
    </row>
    <row r="198" spans="1:22" ht="112.5">
      <c r="A198" s="14" t="str">
        <f>'[1]convenios - dot. orç.'!A108</f>
        <v>504/2013 DOC 20/09/2013</v>
      </c>
      <c r="B198" s="14" t="str">
        <f>'[1]convenios - dot. orç.'!B108</f>
        <v>2013.0.233.348.4</v>
      </c>
      <c r="C198" s="14" t="str">
        <f>'[1]convenios - dot. orç.'!C108</f>
        <v>adaptado doc 11/04/2018 E EM 13/04/2018 // 31/10/18 EDITAL 487/2018 - 6024.2018.0009447-4</v>
      </c>
      <c r="D198" s="14" t="str">
        <f>'[1]convenios - dot. orç.'!D108</f>
        <v>SM</v>
      </c>
      <c r="E198" s="14" t="str">
        <f>'[1]convenios - dot. orç.'!G108</f>
        <v>562/SMADS/2013</v>
      </c>
      <c r="F198" s="14" t="str">
        <f>'[1]convenios - dot. orç.'!K108</f>
        <v>ASSOCIAÇÃO COMUNITÁRIA E BENEFICENTE PADRE JOSÉ AUGUSTO MACHADO MOREIRA</v>
      </c>
      <c r="G198" s="14" t="str">
        <f>'[1]convenios - dot. orç.'!L108</f>
        <v>65.887.382/0001-62</v>
      </c>
      <c r="H198" s="15" t="str">
        <f>[1]ORGANIZAÇÕES!X63</f>
        <v>Francisco Marsulo Neto</v>
      </c>
      <c r="I198" s="14" t="str">
        <f>'[1]convenios - dot. orç.'!M108</f>
        <v>SCFV - MODALIDADE: NÚCLEO DE CONVIVÊNCIA DE IDOSOS</v>
      </c>
      <c r="J198" s="14" t="str">
        <f>'[1]convenios - dot. orç.'!N108</f>
        <v>NCI PRO MORAR RIO CLARO</v>
      </c>
      <c r="K198" s="14">
        <f>'[1]convenios - dot. orç.'!Y108</f>
        <v>100</v>
      </c>
      <c r="L198" s="16">
        <f>'[1]convenios - dot. orç.'!AC108</f>
        <v>41640</v>
      </c>
      <c r="M198" s="16">
        <f>'[1]convenios - dot. orç.'!AD108</f>
        <v>43465</v>
      </c>
      <c r="N198" s="16">
        <f>'[1]convenios - dot. orç.'!AE108</f>
        <v>41631</v>
      </c>
      <c r="O198" s="17" t="str">
        <f>'[1]convenios - dot. orç.'!AG108</f>
        <v>93.10.08.241.3007.2902.3.3.50.39.00.0X - MANUTENÇÃO E OPERAÇÃO DE EQUIPAMENTOS DE PROTEÇÃO E CONVIVÊNCIA DA PESSOA IDOSA</v>
      </c>
      <c r="P198" s="18">
        <f>'[1]convenios - dot. orç.'!AH108</f>
        <v>17557.13</v>
      </c>
      <c r="Q198" s="19"/>
      <c r="R198" s="19"/>
      <c r="S198" s="19"/>
      <c r="T198" s="19"/>
      <c r="U198" s="19"/>
      <c r="V198" s="19"/>
    </row>
    <row r="199" spans="1:22" ht="101.25">
      <c r="A199" s="14" t="str">
        <f>'[1]convenios - dot. orç.'!A109</f>
        <v>503/2013 DOC 20/09/2013</v>
      </c>
      <c r="B199" s="14" t="str">
        <f>'[1]convenios - dot. orç.'!B109</f>
        <v>2013.0.233.339.5</v>
      </c>
      <c r="C199" s="14" t="str">
        <f>'[1]convenios - dot. orç.'!C109</f>
        <v>adaptado doc 11/04/2018 // EDITAL 492/2018 6024.2018-0009630-2 DOC 08/11/18</v>
      </c>
      <c r="D199" s="14" t="str">
        <f>'[1]convenios - dot. orç.'!D109</f>
        <v>SM</v>
      </c>
      <c r="E199" s="14" t="str">
        <f>'[1]convenios - dot. orç.'!G109</f>
        <v>569/SMADS/2013</v>
      </c>
      <c r="F199" s="14" t="str">
        <f>'[1]convenios - dot. orç.'!K109</f>
        <v>ASSOCIAÇÃO COMUNITÁRIA E BENEFICENTE PADRE JOSÉ AUGUSTO MACHADO MOREIRA</v>
      </c>
      <c r="G199" s="14" t="str">
        <f>'[1]convenios - dot. orç.'!L109</f>
        <v>65.887.382/0001-62</v>
      </c>
      <c r="H199" s="15" t="str">
        <f>H198</f>
        <v>Francisco Marsulo Neto</v>
      </c>
      <c r="I199" s="14" t="str">
        <f>'[1]convenios - dot. orç.'!M109</f>
        <v>SCFV - MODALIDADE: NÚCLEO DE CONVIVÊNCIA DE IDOSOS</v>
      </c>
      <c r="J199" s="14" t="str">
        <f>'[1]convenios - dot. orç.'!N109</f>
        <v>NCI IGUATEMI</v>
      </c>
      <c r="K199" s="14">
        <f>'[1]convenios - dot. orç.'!Y109</f>
        <v>100</v>
      </c>
      <c r="L199" s="16">
        <f>'[1]convenios - dot. orç.'!AC109</f>
        <v>41640</v>
      </c>
      <c r="M199" s="16">
        <f>'[1]convenios - dot. orç.'!AD109</f>
        <v>43465</v>
      </c>
      <c r="N199" s="16">
        <f>'[1]convenios - dot. orç.'!AE109</f>
        <v>41631</v>
      </c>
      <c r="O199" s="17" t="str">
        <f>'[1]convenios - dot. orç.'!AG109</f>
        <v>93.10.08.241.3007.2902.3.3.50.39.00.0X - MANUTENÇÃO E OPERAÇÃO DE EQUIPAMENTOS DE PROTEÇÃO E CONVIVÊNCIA DA PESSOA IDOSA</v>
      </c>
      <c r="P199" s="18">
        <f>'[1]convenios - dot. orç.'!AH109</f>
        <v>17557.13</v>
      </c>
      <c r="Q199" s="19"/>
      <c r="R199" s="19"/>
      <c r="S199" s="19"/>
      <c r="T199" s="19"/>
      <c r="U199" s="19"/>
      <c r="V199" s="19"/>
    </row>
    <row r="200" spans="1:22" ht="82.5">
      <c r="A200" s="14" t="str">
        <f>'[1]convenios - dot. orç.'!A683</f>
        <v>Edital 263/2017 doc 14/12/2017</v>
      </c>
      <c r="B200" s="14" t="str">
        <f>'[1]convenios - dot. orç.'!B683</f>
        <v>6024.2017-0003015-6</v>
      </c>
      <c r="C200" s="14" t="str">
        <f>'[1]convenios - dot. orç.'!C683</f>
        <v xml:space="preserve"> </v>
      </c>
      <c r="D200" s="14" t="str">
        <f>'[1]convenios - dot. orç.'!D683</f>
        <v>SM</v>
      </c>
      <c r="E200" s="14" t="str">
        <f>'[1]convenios - dot. orç.'!G683</f>
        <v>365/SMADS/2018</v>
      </c>
      <c r="F200" s="14" t="str">
        <f>'[1]convenios - dot. orç.'!K683</f>
        <v>ASSOCIAÇÃO COMUNITÁRIA E BENEFICENTE PADRE JOSÉ AUGUSTO MACHADO MOREIRA</v>
      </c>
      <c r="G200" s="14" t="str">
        <f>'[1]convenios - dot. orç.'!L683</f>
        <v>65.887.382/0001-62</v>
      </c>
      <c r="H200" s="15" t="str">
        <f t="shared" ref="H200:H223" si="4">H199</f>
        <v>Francisco Marsulo Neto</v>
      </c>
      <c r="I200" s="14" t="str">
        <f>'[1]convenios - dot. orç.'!M683</f>
        <v>SCFV - MODALIDADE CCA: CENTRO PARA CRIANÇAS E ADOLESCENTES COM ATENDIMENTO DE 06 A 14 ANOS E 11 MESES</v>
      </c>
      <c r="J200" s="14" t="str">
        <f>'[1]convenios - dot. orç.'!N683</f>
        <v>CCA PADRE MOREIRA</v>
      </c>
      <c r="K200" s="14">
        <f>'[1]convenios - dot. orç.'!Y683</f>
        <v>120</v>
      </c>
      <c r="L200" s="16">
        <f>'[1]convenios - dot. orç.'!AC683</f>
        <v>43313</v>
      </c>
      <c r="M200" s="16">
        <f>'[1]convenios - dot. orç.'!AD683</f>
        <v>45138</v>
      </c>
      <c r="N200" s="16">
        <f>'[1]convenios - dot. orç.'!AE683</f>
        <v>43318</v>
      </c>
      <c r="O200" s="17" t="str">
        <f>'[1]convenios - dot. orç.'!AG683</f>
        <v>93.10.08.243.3013.2059.3.3.50.39.00.0X - MANUTENÇÃO E OPERAÇÃO DOS ESPAÇOS DE CONVIVÊNCIA E FORTALECIMENTO DE VÍNCULOS - CRIANÇAS E ADOLESCENTES</v>
      </c>
      <c r="P200" s="18">
        <f>'[1]convenios - dot. orç.'!AH683</f>
        <v>39247.08</v>
      </c>
      <c r="Q200" s="19"/>
      <c r="R200" s="19"/>
      <c r="S200" s="19"/>
      <c r="T200" s="19"/>
      <c r="U200" s="19"/>
      <c r="V200" s="19"/>
    </row>
    <row r="201" spans="1:22" ht="82.5">
      <c r="A201" s="14" t="str">
        <f>'[1]convenios - dot. orç.'!A684</f>
        <v>092/2014 DOC 15/07/2014</v>
      </c>
      <c r="B201" s="14" t="str">
        <f>'[1]convenios - dot. orç.'!B684</f>
        <v>2014.0.088.794.8</v>
      </c>
      <c r="C201" s="14" t="str">
        <f>'[1]convenios - dot. orç.'!C684</f>
        <v>adaptado doc 11/04/2018</v>
      </c>
      <c r="D201" s="14" t="str">
        <f>'[1]convenios - dot. orç.'!D684</f>
        <v>SM</v>
      </c>
      <c r="E201" s="14" t="str">
        <f>'[1]convenios - dot. orç.'!G684</f>
        <v>169/SMADS/2014</v>
      </c>
      <c r="F201" s="14" t="str">
        <f>'[1]convenios - dot. orç.'!K684</f>
        <v>ASSOCIAÇÃO COMUNITÁRIA E BENEFICENTE PADRE JOSÉ AUGUSTO MACHADO MOREIRA</v>
      </c>
      <c r="G201" s="14" t="str">
        <f>'[1]convenios - dot. orç.'!L684</f>
        <v>65.887.382/0001-62</v>
      </c>
      <c r="H201" s="15" t="str">
        <f t="shared" si="4"/>
        <v>Francisco Marsulo Neto</v>
      </c>
      <c r="I201" s="14" t="str">
        <f>'[1]convenios - dot. orç.'!M684</f>
        <v>SCFV - MODALIDADE CCA: CENTRO PARA CRIANÇAS E ADOLESCENTES COM ATENDIMENTO DE 06 A 14 ANOS E 11 MESES</v>
      </c>
      <c r="J201" s="14" t="str">
        <f>'[1]convenios - dot. orç.'!N684</f>
        <v>CCA CARLOS MARIGHELA</v>
      </c>
      <c r="K201" s="14">
        <f>'[1]convenios - dot. orç.'!Y684</f>
        <v>180</v>
      </c>
      <c r="L201" s="16">
        <f>'[1]convenios - dot. orç.'!AC684</f>
        <v>41940</v>
      </c>
      <c r="M201" s="16">
        <f>'[1]convenios - dot. orç.'!AD684</f>
        <v>43765</v>
      </c>
      <c r="N201" s="16">
        <f>'[1]convenios - dot. orç.'!AE684</f>
        <v>41940</v>
      </c>
      <c r="O201" s="17" t="str">
        <f>'[1]convenios - dot. orç.'!AG684</f>
        <v>93.10.08.243.3013.2059.3.3.50.39.00.0X - MANUTENÇÃO E OPERAÇÃO DOS ESPAÇOS DE CONVIVÊNCIA E FORTALECIMENTO DE VÍNCULOS - CRIANÇAS E ADOLESCENTES</v>
      </c>
      <c r="P201" s="18">
        <f>'[1]convenios - dot. orç.'!AH684</f>
        <v>54701.9</v>
      </c>
      <c r="Q201" s="19"/>
      <c r="R201" s="19"/>
      <c r="S201" s="19"/>
      <c r="T201" s="19"/>
      <c r="U201" s="19"/>
      <c r="V201" s="19"/>
    </row>
    <row r="202" spans="1:22" ht="82.5">
      <c r="A202" s="14" t="str">
        <f>'[1]convenios - dot. orç.'!A685</f>
        <v>edital 014/2018 doc 24/01/2018</v>
      </c>
      <c r="B202" s="14" t="str">
        <f>'[1]convenios - dot. orç.'!B685</f>
        <v>6024.2018-0000145-0</v>
      </c>
      <c r="C202" s="14" t="str">
        <f>'[1]convenios - dot. orç.'!C685</f>
        <v xml:space="preserve"> </v>
      </c>
      <c r="D202" s="14" t="str">
        <f>'[1]convenios - dot. orç.'!D685</f>
        <v>SM</v>
      </c>
      <c r="E202" s="14" t="str">
        <f>'[1]convenios - dot. orç.'!G685</f>
        <v>179/SMADS/2018</v>
      </c>
      <c r="F202" s="14" t="str">
        <f>'[1]convenios - dot. orç.'!K685</f>
        <v>ASSOCIAÇÃO COMUNITÁRIA E BENEFICENTE PADRE JOSÉ AUGUSTO MACHADO MOREIRA</v>
      </c>
      <c r="G202" s="14" t="str">
        <f>'[1]convenios - dot. orç.'!L685</f>
        <v>65.887.382/0001-62</v>
      </c>
      <c r="H202" s="15" t="str">
        <f t="shared" si="4"/>
        <v>Francisco Marsulo Neto</v>
      </c>
      <c r="I202" s="14" t="str">
        <f>'[1]convenios - dot. orç.'!M685</f>
        <v>SCFV - MODALIDADE CCA: CENTRO PARA CRIANÇAS E ADOLESCENTES COM ATENDIMENTO DE 06 A 14 ANOS E 11 MESES</v>
      </c>
      <c r="J202" s="14" t="str">
        <f>'[1]convenios - dot. orç.'!N685</f>
        <v>CCA CONSTRUINDO UM SONHO</v>
      </c>
      <c r="K202" s="14">
        <f>'[1]convenios - dot. orç.'!Y685</f>
        <v>120</v>
      </c>
      <c r="L202" s="16">
        <f>'[1]convenios - dot. orç.'!AC685</f>
        <v>43221</v>
      </c>
      <c r="M202" s="16">
        <f>'[1]convenios - dot. orç.'!AD685</f>
        <v>45046</v>
      </c>
      <c r="N202" s="16">
        <f>'[1]convenios - dot. orç.'!AE685</f>
        <v>43229</v>
      </c>
      <c r="O202" s="17" t="str">
        <f>'[1]convenios - dot. orç.'!AG685</f>
        <v>93.10.08.243.3013.2059.3.3.50.39.00.0X - MANUTENÇÃO E OPERAÇÃO DOS ESPAÇOS DE CONVIVÊNCIA E FORTALECIMENTO DE VÍNCULOS - CRIANÇAS E ADOLESCENTES</v>
      </c>
      <c r="P202" s="18">
        <f>'[1]convenios - dot. orç.'!AH685</f>
        <v>41555.520000000004</v>
      </c>
      <c r="Q202" s="19"/>
      <c r="R202" s="19"/>
      <c r="S202" s="19"/>
      <c r="T202" s="19"/>
      <c r="U202" s="19"/>
      <c r="V202" s="19"/>
    </row>
    <row r="203" spans="1:22" ht="56.25">
      <c r="A203" s="14" t="str">
        <f>'[1]convenios - dot. orç.'!A1048</f>
        <v>047/2016 doc 16/03/2016</v>
      </c>
      <c r="B203" s="14" t="str">
        <f>'[1]convenios - dot. orç.'!B1048</f>
        <v>2016.0.053.050.4</v>
      </c>
      <c r="C203" s="14" t="str">
        <f>'[1]convenios - dot. orç.'!C1048</f>
        <v>ADAPTADO 09/02/2018</v>
      </c>
      <c r="D203" s="14" t="str">
        <f>'[1]convenios - dot. orç.'!D1048</f>
        <v>SM</v>
      </c>
      <c r="E203" s="14" t="str">
        <f>'[1]convenios - dot. orç.'!G1048</f>
        <v>087/SMADS/2016</v>
      </c>
      <c r="F203" s="14" t="str">
        <f>'[1]convenios - dot. orç.'!K1048</f>
        <v>ASSOCIAÇÃO COMUNITÁRIA E BENEFICENTE PADRE JOSÉ AUGUSTO MACHADO MOREIRA</v>
      </c>
      <c r="G203" s="14" t="str">
        <f>'[1]convenios - dot. orç.'!L1048</f>
        <v>65.887.382/0001-62</v>
      </c>
      <c r="H203" s="15" t="str">
        <f t="shared" si="4"/>
        <v>Francisco Marsulo Neto</v>
      </c>
      <c r="I203" s="14" t="str">
        <f>'[1]convenios - dot. orç.'!M1048</f>
        <v>SERVIÇO DE ASSISTÊNCIA SOCIAL À FAMÍLIA E PROTEÇÃO SOCIAL BÁSICA NO DOMICÍLIO</v>
      </c>
      <c r="J203" s="14" t="str">
        <f>'[1]convenios - dot. orç.'!N1048</f>
        <v>SASF SÃO RAFAEL</v>
      </c>
      <c r="K203" s="14">
        <f>'[1]convenios - dot. orç.'!Y1048</f>
        <v>1000</v>
      </c>
      <c r="L203" s="16">
        <f>'[1]convenios - dot. orç.'!AC1048</f>
        <v>42491</v>
      </c>
      <c r="M203" s="16">
        <f>'[1]convenios - dot. orç.'!AD1048</f>
        <v>44316</v>
      </c>
      <c r="N203" s="16">
        <f>'[1]convenios - dot. orç.'!AE1048</f>
        <v>42489</v>
      </c>
      <c r="O203" s="17" t="str">
        <f>'[1]convenios - dot. orç.'!AG1048</f>
        <v>93.10.08.244.3023.4309.3.3.50.39.00.0X - PROTEÇÃO SOCIAL ÁS FAMÍLIAS</v>
      </c>
      <c r="P203" s="18">
        <f>'[1]convenios - dot. orç.'!AH1048</f>
        <v>58336.85</v>
      </c>
      <c r="Q203" s="19"/>
      <c r="R203" s="19"/>
      <c r="S203" s="19"/>
      <c r="T203" s="19"/>
      <c r="U203" s="19"/>
      <c r="V203" s="19"/>
    </row>
    <row r="204" spans="1:22" ht="66">
      <c r="A204" s="14" t="str">
        <f>'[1]convenios - dot. orç.'!A1121</f>
        <v>082/2015 DOC 28/03/2015</v>
      </c>
      <c r="B204" s="14" t="str">
        <f>'[1]convenios - dot. orç.'!B1121</f>
        <v>2015.0.043.124.5</v>
      </c>
      <c r="C204" s="14" t="str">
        <f>'[1]convenios - dot. orç.'!C1121</f>
        <v>ADAPTADO 09/02/2018</v>
      </c>
      <c r="D204" s="14" t="str">
        <f>'[1]convenios - dot. orç.'!D1121</f>
        <v>SM</v>
      </c>
      <c r="E204" s="14" t="str">
        <f>'[1]convenios - dot. orç.'!G1121</f>
        <v>074/SMADS/2015</v>
      </c>
      <c r="F204" s="13" t="str">
        <f>'[1]convenios - dot. orç.'!K1121</f>
        <v>ASSOCIAÇÃO COMUNITÁRIA E BENEFICENTE PADRE JOSÉ AUGUSTO MACHADO MOREIRA</v>
      </c>
      <c r="G204" s="14" t="str">
        <f>'[1]convenios - dot. orç.'!L1121</f>
        <v>65.887.382/0001-62</v>
      </c>
      <c r="H204" s="15" t="str">
        <f t="shared" si="4"/>
        <v>Francisco Marsulo Neto</v>
      </c>
      <c r="I204" s="13" t="str">
        <f>'[1]convenios - dot. orç.'!M1121</f>
        <v>MEDIDAS SÓCIO EDUCATIVAS EM MEIO ABERTO</v>
      </c>
      <c r="J204" s="13" t="str">
        <f>'[1]convenios - dot. orç.'!N1121</f>
        <v>MSE-MA ESPAÇO JUVENTUDE E CIDADANIA - SÃO MATEUS</v>
      </c>
      <c r="K204" s="14">
        <f>'[1]convenios - dot. orç.'!Y1121</f>
        <v>105</v>
      </c>
      <c r="L204" s="16">
        <f>'[1]convenios - dot. orç.'!AC1121</f>
        <v>42186</v>
      </c>
      <c r="M204" s="16">
        <f>'[1]convenios - dot. orç.'!AD1121</f>
        <v>44012</v>
      </c>
      <c r="N204" s="16">
        <f>'[1]convenios - dot. orç.'!AE1121</f>
        <v>42185</v>
      </c>
      <c r="O204" s="17" t="str">
        <f>'[1]convenios - dot. orç.'!AG1121</f>
        <v>93.10.08.243.3013.6226.3.3.50.39.00.0X - PROTEÇÃO SOCIAL ESPECIAL A ADOLESCENTES EM MEDIDAS SÓCIO EDUCATIVAS</v>
      </c>
      <c r="P204" s="18">
        <f>'[1]convenios - dot. orç.'!AH1121</f>
        <v>56778.060000000005</v>
      </c>
      <c r="Q204" s="19"/>
      <c r="R204" s="19"/>
      <c r="S204" s="19"/>
      <c r="T204" s="19"/>
      <c r="U204" s="19"/>
      <c r="V204" s="19"/>
    </row>
    <row r="205" spans="1:22" ht="66">
      <c r="A205" s="14" t="str">
        <f>'[1]convenios - dot. orç.'!A1123</f>
        <v>094/2015 doc 09/04/2015</v>
      </c>
      <c r="B205" s="14" t="str">
        <f>'[1]convenios - dot. orç.'!B1123</f>
        <v>2015.0.043.130.0</v>
      </c>
      <c r="C205" s="14" t="str">
        <f>'[1]convenios - dot. orç.'!C1123</f>
        <v>ADAPTADO 09/02/2018</v>
      </c>
      <c r="D205" s="14" t="str">
        <f>'[1]convenios - dot. orç.'!D1123</f>
        <v>SM</v>
      </c>
      <c r="E205" s="14" t="str">
        <f>'[1]convenios - dot. orç.'!G1123</f>
        <v>064/SMADS/2015</v>
      </c>
      <c r="F205" s="13" t="str">
        <f>'[1]convenios - dot. orç.'!K1123</f>
        <v>ASSOCIAÇÃO COMUNITÁRIA E BENEFICENTE PADRE JOSÉ AUGUSTO MACHADO MOREIRA</v>
      </c>
      <c r="G205" s="14" t="str">
        <f>'[1]convenios - dot. orç.'!L1123</f>
        <v>65.887.382/0001-62</v>
      </c>
      <c r="H205" s="15" t="str">
        <f t="shared" si="4"/>
        <v>Francisco Marsulo Neto</v>
      </c>
      <c r="I205" s="13" t="str">
        <f>'[1]convenios - dot. orç.'!M1123</f>
        <v>MEDIDAS SÓCIO EDUCATIVAS EM MEIO ABERTO</v>
      </c>
      <c r="J205" s="13" t="str">
        <f>'[1]convenios - dot. orç.'!N1123</f>
        <v>MSE-MA ARTE DE VIVER - SÃO RAFAEL</v>
      </c>
      <c r="K205" s="14">
        <f>'[1]convenios - dot. orç.'!Y1123</f>
        <v>120</v>
      </c>
      <c r="L205" s="16">
        <f>'[1]convenios - dot. orç.'!AC1123</f>
        <v>42186</v>
      </c>
      <c r="M205" s="16">
        <f>'[1]convenios - dot. orç.'!AD1123</f>
        <v>44012</v>
      </c>
      <c r="N205" s="16">
        <f>'[1]convenios - dot. orç.'!AE1123</f>
        <v>42181</v>
      </c>
      <c r="O205" s="17" t="str">
        <f>'[1]convenios - dot. orç.'!AG1123</f>
        <v>93.10.08.243.3013.6226.3.3.50.39.00.0X - PROTEÇÃO SOCIAL ESPECIAL A ADOLESCENTES EM MEDIDAS SÓCIO EDUCATIVAS</v>
      </c>
      <c r="P205" s="18">
        <f>'[1]convenios - dot. orç.'!AH1123</f>
        <v>60680.7</v>
      </c>
      <c r="Q205" s="19"/>
      <c r="R205" s="19"/>
      <c r="S205" s="19"/>
      <c r="T205" s="19"/>
      <c r="U205" s="19"/>
      <c r="V205" s="19"/>
    </row>
    <row r="206" spans="1:22" ht="66">
      <c r="A206" s="14" t="str">
        <f>'[1]convenios - dot. orç.'!A1129</f>
        <v>165/2015 DOC 26/05/2015</v>
      </c>
      <c r="B206" s="14" t="str">
        <f>'[1]convenios - dot. orç.'!B1129</f>
        <v>2015.0.125.173.9</v>
      </c>
      <c r="C206" s="14" t="str">
        <f>'[1]convenios - dot. orç.'!C1129</f>
        <v>ADAPTADO DOC 02/02/2018</v>
      </c>
      <c r="D206" s="14" t="str">
        <f>'[1]convenios - dot. orç.'!D1129</f>
        <v>AF</v>
      </c>
      <c r="E206" s="14" t="str">
        <f>'[1]convenios - dot. orç.'!G1129</f>
        <v>131/SMADS/2015</v>
      </c>
      <c r="F206" s="13" t="str">
        <f>'[1]convenios - dot. orç.'!K1129</f>
        <v>ASSOCIAÇÃO COMUNITÁRIA E BENEFICENTE PADRE JOSÉ AUGUSTO MACHADO MOREIRA</v>
      </c>
      <c r="G206" s="14" t="str">
        <f>'[1]convenios - dot. orç.'!L1129</f>
        <v>65.887.382/0001-62</v>
      </c>
      <c r="H206" s="15" t="str">
        <f t="shared" si="4"/>
        <v>Francisco Marsulo Neto</v>
      </c>
      <c r="I206" s="13" t="str">
        <f>'[1]convenios - dot. orç.'!M1129</f>
        <v>MEDIDAS SÓCIO EDUCATIVAS EM MEIO ABERTO</v>
      </c>
      <c r="J206" s="13">
        <f>'[1]convenios - dot. orç.'!N1129</f>
        <v>0</v>
      </c>
      <c r="K206" s="14">
        <f>'[1]convenios - dot. orç.'!Y1129</f>
        <v>90</v>
      </c>
      <c r="L206" s="16">
        <f>'[1]convenios - dot. orç.'!AC1129</f>
        <v>42199</v>
      </c>
      <c r="M206" s="16">
        <f>'[1]convenios - dot. orç.'!AD1129</f>
        <v>44025</v>
      </c>
      <c r="N206" s="16">
        <f>'[1]convenios - dot. orç.'!AE1129</f>
        <v>42199</v>
      </c>
      <c r="O206" s="17" t="str">
        <f>'[1]convenios - dot. orç.'!AG1129</f>
        <v>93.10.08.243.3013.6226.3.3.50.39.00.0X - PROTEÇÃO SOCIAL ESPECIAL A ADOLESCENTES EM MEDIDAS SÓCIO EDUCATIVAS</v>
      </c>
      <c r="P206" s="18">
        <f>'[1]convenios - dot. orç.'!AH1129</f>
        <v>49773.840000000004</v>
      </c>
      <c r="Q206" s="19"/>
      <c r="R206" s="19"/>
      <c r="S206" s="19"/>
      <c r="T206" s="19"/>
      <c r="U206" s="19"/>
      <c r="V206" s="19"/>
    </row>
    <row r="207" spans="1:22" ht="168.75">
      <c r="A207" s="14" t="str">
        <f>'[1]convenios - dot. orç.'!A317</f>
        <v>224/2015 DOC 13/08/2015</v>
      </c>
      <c r="B207" s="14" t="str">
        <f>'[1]convenios - dot. orç.'!B317</f>
        <v>2015.0.206.436.3</v>
      </c>
      <c r="C207" s="14" t="str">
        <f>'[1]convenios - dot. orç.'!C317</f>
        <v xml:space="preserve"> ADAPTADO DOC 02/02/2018 , adaptado doc 06/02/2018  //  31/10/2018 ADITAMENTO 002/2018, PRORROGAÇÃO DE VIGENCIA ATÉ 31/10/2020</v>
      </c>
      <c r="D207" s="14" t="str">
        <f>'[1]convenios - dot. orç.'!D317</f>
        <v>AF</v>
      </c>
      <c r="E207" s="14" t="str">
        <f>'[1]convenios - dot. orç.'!G317</f>
        <v>204/SMADS/2015</v>
      </c>
      <c r="F207" s="13" t="str">
        <f>'[1]convenios - dot. orç.'!K317</f>
        <v>ASSOCIAÇÃO COMUNITÁRIA E BENEFICENTE PADRE JOSÉ AUGUSTO MACHADO MOREIRA</v>
      </c>
      <c r="G207" s="14" t="str">
        <f>'[1]convenios - dot. orç.'!L317</f>
        <v>65.887.382/0001-62</v>
      </c>
      <c r="H207" s="15" t="str">
        <f t="shared" si="4"/>
        <v>Francisco Marsulo Neto</v>
      </c>
      <c r="I207" s="13" t="str">
        <f>'[1]convenios - dot. orç.'!M317</f>
        <v>SCFV - MODALIDADE CCA: CENTRO PARA CRIANÇAS E ADOLESCENTES COM ATENDIMENTO DE 06 A 14 ANOS E 11 MESES</v>
      </c>
      <c r="J207" s="13" t="str">
        <f>'[1]convenios - dot. orç.'!N317</f>
        <v>CCA JARDIM DAS ROSAS</v>
      </c>
      <c r="K207" s="14">
        <f>'[1]convenios - dot. orç.'!Y317</f>
        <v>120</v>
      </c>
      <c r="L207" s="16">
        <f>'[1]convenios - dot. orç.'!AC317</f>
        <v>42309</v>
      </c>
      <c r="M207" s="16">
        <f>'[1]convenios - dot. orç.'!AD317</f>
        <v>44135</v>
      </c>
      <c r="N207" s="16">
        <f>'[1]convenios - dot. orç.'!AE317</f>
        <v>42306</v>
      </c>
      <c r="O207" s="17" t="str">
        <f>'[1]convenios - dot. orç.'!AG317</f>
        <v>93.10.08.243.3013.2059.3.3.50.39.00.0X - MANUTENÇÃO E OPERAÇÃO DOS ESPAÇOS DE CONVIVÊNCIA E FORTALECIMENTO DE VÍNCULOS - CRIANÇAS E ADOLESCENTES</v>
      </c>
      <c r="P207" s="18">
        <f>'[1]convenios - dot. orç.'!AH317</f>
        <v>42624.88</v>
      </c>
      <c r="Q207" s="19"/>
      <c r="R207" s="19"/>
      <c r="S207" s="19"/>
      <c r="T207" s="19"/>
      <c r="U207" s="19"/>
      <c r="V207" s="19"/>
    </row>
    <row r="208" spans="1:22" ht="82.5">
      <c r="A208" s="14" t="str">
        <f>'[1]convenios - dot. orç.'!A211</f>
        <v>267/2015 DOC 20/10/2015</v>
      </c>
      <c r="B208" s="14" t="str">
        <f>'[1]convenios - dot. orç.'!B211</f>
        <v>2015.0.236.241.0</v>
      </c>
      <c r="C208" s="14" t="str">
        <f>'[1]convenios - dot. orç.'!C211</f>
        <v>ADAPTADO 09/02/2018</v>
      </c>
      <c r="D208" s="14" t="str">
        <f>'[1]convenios - dot. orç.'!D211</f>
        <v>SM</v>
      </c>
      <c r="E208" s="14" t="str">
        <f>'[1]convenios - dot. orç.'!G211</f>
        <v>007/SMADS/2016</v>
      </c>
      <c r="F208" s="13" t="str">
        <f>'[1]convenios - dot. orç.'!K211</f>
        <v>ASSOCIAÇÃO COMUNITÁRIA E BENEFICENTE PADRE JOSÉ AUGUSTO MACHADO MOREIRA</v>
      </c>
      <c r="G208" s="14" t="str">
        <f>'[1]convenios - dot. orç.'!L211</f>
        <v>65.887.382/0001-62</v>
      </c>
      <c r="H208" s="15" t="str">
        <f t="shared" si="4"/>
        <v>Francisco Marsulo Neto</v>
      </c>
      <c r="I208" s="13" t="str">
        <f>'[1]convenios - dot. orç.'!M211</f>
        <v>SCFV - MODALIDADE CJ: CENTRO PARA A JUVENTUDE COM ATEND. DE ADOLESCENTES E JOVENS DE 15 A 17 ANOS E 11 MESES</v>
      </c>
      <c r="J208" s="13" t="str">
        <f>'[1]convenios - dot. orç.'!N211</f>
        <v xml:space="preserve">CJ SÃO FRANCISCO </v>
      </c>
      <c r="K208" s="14">
        <f>'[1]convenios - dot. orç.'!Y211</f>
        <v>120</v>
      </c>
      <c r="L208" s="16">
        <f>'[1]convenios - dot. orç.'!AC211</f>
        <v>42401</v>
      </c>
      <c r="M208" s="16">
        <f>'[1]convenios - dot. orç.'!AD211</f>
        <v>44227</v>
      </c>
      <c r="N208" s="16">
        <f>'[1]convenios - dot. orç.'!AE211</f>
        <v>42387</v>
      </c>
      <c r="O208" s="17" t="str">
        <f>'[1]convenios - dot. orç.'!AG211</f>
        <v>93.10.08.243.3013.2059.3.3.50.39.00.0X - MANUTENÇÃO E OPERAÇÃO DOS ESPAÇOS DE CONVIVÊNCIA E FORTALECIMENTO DE VÍNCULOS - CRIANÇAS E ADOLESCENTES</v>
      </c>
      <c r="P208" s="18">
        <f>'[1]convenios - dot. orç.'!AH211</f>
        <v>49207.82</v>
      </c>
      <c r="Q208" s="19"/>
      <c r="R208" s="19"/>
      <c r="S208" s="19"/>
      <c r="T208" s="19"/>
      <c r="U208" s="19"/>
      <c r="V208" s="19"/>
    </row>
    <row r="209" spans="1:22" ht="56.25">
      <c r="A209" s="14" t="str">
        <f>'[1]convenios - dot. orç.'!A22</f>
        <v>041/2016 doc 04/03/2016</v>
      </c>
      <c r="B209" s="14" t="str">
        <f>'[1]convenios - dot. orç.'!B22</f>
        <v>2015.0.325.093.4</v>
      </c>
      <c r="C209" s="14" t="str">
        <f>'[1]convenios - dot. orç.'!C22</f>
        <v>ADAPTADO 09/02/2018</v>
      </c>
      <c r="D209" s="14" t="str">
        <f>'[1]convenios - dot. orç.'!D22</f>
        <v>SM</v>
      </c>
      <c r="E209" s="14" t="str">
        <f>'[1]convenios - dot. orç.'!G22</f>
        <v>049/SMADS/2016</v>
      </c>
      <c r="F209" s="13" t="str">
        <f>'[1]convenios - dot. orç.'!K22</f>
        <v>ASSOCIAÇÃO COMUNITÁRIA E BENEFICENTE PADRE JOSÉ AUGUSTO MACHADO MOREIRA</v>
      </c>
      <c r="G209" s="14" t="str">
        <f>'[1]convenios - dot. orç.'!L22</f>
        <v>65.887.382/0001-62</v>
      </c>
      <c r="H209" s="15" t="str">
        <f t="shared" si="4"/>
        <v>Francisco Marsulo Neto</v>
      </c>
      <c r="I209" s="13" t="str">
        <f>'[1]convenios - dot. orç.'!M22</f>
        <v>INSTITUIÇÃO DE LONGA PERMANÊNCIA PARA IDOSOS - ILPI</v>
      </c>
      <c r="J209" s="13" t="str">
        <f>'[1]convenios - dot. orç.'!N22</f>
        <v>ILPI SÃO MATEUS</v>
      </c>
      <c r="K209" s="14">
        <f>'[1]convenios - dot. orç.'!Y22</f>
        <v>30</v>
      </c>
      <c r="L209" s="16">
        <f>'[1]convenios - dot. orç.'!AC22</f>
        <v>42480</v>
      </c>
      <c r="M209" s="16">
        <f>'[1]convenios - dot. orç.'!AD22</f>
        <v>44305</v>
      </c>
      <c r="N209" s="16">
        <f>'[1]convenios - dot. orç.'!AE22</f>
        <v>42479</v>
      </c>
      <c r="O209" s="17" t="str">
        <f>'[1]convenios - dot. orç.'!AG22</f>
        <v>93.10.08.241.3007.6154.3.3.50.39.00.0X - PROTEÇÃO SOCIAL ESPECIAL À POPULAÇÃO IDOSA</v>
      </c>
      <c r="P209" s="18">
        <f>'[1]convenios - dot. orç.'!AH22</f>
        <v>114333.22</v>
      </c>
      <c r="Q209" s="19"/>
      <c r="R209" s="19"/>
      <c r="S209" s="19"/>
      <c r="T209" s="19"/>
      <c r="U209" s="19"/>
      <c r="V209" s="19"/>
    </row>
    <row r="210" spans="1:22" ht="66">
      <c r="A210" s="14" t="str">
        <f>'[1]convenios - dot. orç.'!A1105</f>
        <v>077/2016 DOC 19/04/2016</v>
      </c>
      <c r="B210" s="14" t="str">
        <f>'[1]convenios - dot. orç.'!B1105</f>
        <v>2016.0.084.925.0</v>
      </c>
      <c r="C210" s="14" t="str">
        <f>'[1]convenios - dot. orç.'!C1105</f>
        <v>adaptado doc 07/04/2018</v>
      </c>
      <c r="D210" s="14" t="str">
        <f>'[1]convenios - dot. orç.'!D1105</f>
        <v>EM</v>
      </c>
      <c r="E210" s="14" t="str">
        <f>'[1]convenios - dot. orç.'!G1105</f>
        <v>125/SMADS/2016</v>
      </c>
      <c r="F210" s="13" t="str">
        <f>'[1]convenios - dot. orç.'!K1105</f>
        <v>ASSOCIAÇÃO COMUNITÁRIA E BENEFICENTE PADRE JOSÉ AUGUSTO MACHADO MOREIRA</v>
      </c>
      <c r="G210" s="14" t="str">
        <f>'[1]convenios - dot. orç.'!L1105</f>
        <v>65.887.382/0001-62</v>
      </c>
      <c r="H210" s="15" t="str">
        <f t="shared" si="4"/>
        <v>Francisco Marsulo Neto</v>
      </c>
      <c r="I210" s="13" t="str">
        <f>'[1]convenios - dot. orç.'!M1105</f>
        <v>MEDIDAS SÓCIO EDUCATIVAS EM MEIO ABERTO</v>
      </c>
      <c r="J210" s="13" t="str">
        <f>'[1]convenios - dot. orç.'!N1105</f>
        <v>MSE/MA ERMELINO MATARAZO</v>
      </c>
      <c r="K210" s="14">
        <f>'[1]convenios - dot. orç.'!Y1105</f>
        <v>120</v>
      </c>
      <c r="L210" s="16">
        <f>'[1]convenios - dot. orç.'!AC1105</f>
        <v>42564</v>
      </c>
      <c r="M210" s="16">
        <f>'[1]convenios - dot. orç.'!AD1105</f>
        <v>44389</v>
      </c>
      <c r="N210" s="16">
        <f>'[1]convenios - dot. orç.'!AE1105</f>
        <v>42563</v>
      </c>
      <c r="O210" s="17" t="str">
        <f>'[1]convenios - dot. orç.'!AG1105</f>
        <v>93.10.08.243.3013.6226.3.3.50.39.00.0X - PROTEÇÃO SOCIAL ESPECIAL A ADOLESCENTES EM MEDIDAS SÓCIO EDUCATIVAS</v>
      </c>
      <c r="P210" s="18">
        <f>'[1]convenios - dot. orç.'!AH1105</f>
        <v>62231.82</v>
      </c>
      <c r="Q210" s="19"/>
      <c r="R210" s="19"/>
      <c r="S210" s="19"/>
      <c r="T210" s="19"/>
      <c r="U210" s="19"/>
      <c r="V210" s="19"/>
    </row>
    <row r="211" spans="1:22" ht="66">
      <c r="A211" s="14" t="str">
        <f>'[1]convenios - dot. orç.'!A1125</f>
        <v>102/2014 DOC 25/07/2014</v>
      </c>
      <c r="B211" s="14" t="str">
        <f>'[1]convenios - dot. orç.'!B1125</f>
        <v>2014.0.200.633.7</v>
      </c>
      <c r="C211" s="14" t="str">
        <f>'[1]convenios - dot. orç.'!C1125</f>
        <v>adaptado doc 20/04/2018</v>
      </c>
      <c r="D211" s="14" t="str">
        <f>'[1]convenios - dot. orç.'!D1125</f>
        <v>IQ</v>
      </c>
      <c r="E211" s="14" t="str">
        <f>'[1]convenios - dot. orç.'!G1125</f>
        <v>129/SMADS/2014</v>
      </c>
      <c r="F211" s="13" t="str">
        <f>'[1]convenios - dot. orç.'!K1125</f>
        <v>ASSOCIAÇÃO COMUNITÁRIA E BENEFICENTE PADRE JOSÉ AUGUSTO MACHADO MOREIRA</v>
      </c>
      <c r="G211" s="14" t="str">
        <f>'[1]convenios - dot. orç.'!L1125</f>
        <v>65.887.382/0001-62</v>
      </c>
      <c r="H211" s="15" t="str">
        <f t="shared" si="4"/>
        <v>Francisco Marsulo Neto</v>
      </c>
      <c r="I211" s="13" t="str">
        <f>'[1]convenios - dot. orç.'!M1125</f>
        <v>MEDIDAS SÓCIO EDUCATIVAS EM MEIO ABERTO</v>
      </c>
      <c r="J211" s="13" t="str">
        <f>'[1]convenios - dot. orç.'!N1125</f>
        <v>MSE DESPERTAR DO AMANHÃ</v>
      </c>
      <c r="K211" s="14">
        <f>'[1]convenios - dot. orç.'!Y1125</f>
        <v>120</v>
      </c>
      <c r="L211" s="16">
        <f>'[1]convenios - dot. orç.'!AC1125</f>
        <v>41883</v>
      </c>
      <c r="M211" s="16">
        <f>'[1]convenios - dot. orç.'!AD1125</f>
        <v>43708</v>
      </c>
      <c r="N211" s="16">
        <f>'[1]convenios - dot. orç.'!AE1125</f>
        <v>41883</v>
      </c>
      <c r="O211" s="17" t="str">
        <f>'[1]convenios - dot. orç.'!AG1125</f>
        <v>93.10.08.243.3013.6226.3.3.50.39.00.0X - PROTEÇÃO SOCIAL ESPECIAL A ADOLESCENTES EM MEDIDAS SÓCIO EDUCATIVAS</v>
      </c>
      <c r="P211" s="18">
        <f>'[1]convenios - dot. orç.'!AH1125</f>
        <v>61939.609999999993</v>
      </c>
      <c r="Q211" s="19"/>
      <c r="R211" s="19"/>
      <c r="S211" s="19"/>
      <c r="T211" s="19"/>
      <c r="U211" s="19"/>
      <c r="V211" s="19"/>
    </row>
    <row r="212" spans="1:22" ht="56.25">
      <c r="A212" s="14" t="str">
        <f>'[1]convenios - dot. orç.'!A1016</f>
        <v>edital 229/2017 doc 19/12/2017, republicado em 20/12/2017</v>
      </c>
      <c r="B212" s="14" t="str">
        <f>'[1]convenios - dot. orç.'!B1016</f>
        <v>6024.2017-0003065-2</v>
      </c>
      <c r="C212" s="14" t="str">
        <f>'[1]convenios - dot. orç.'!C1016</f>
        <v xml:space="preserve"> </v>
      </c>
      <c r="D212" s="14" t="str">
        <f>'[1]convenios - dot. orç.'!D1016</f>
        <v>SM</v>
      </c>
      <c r="E212" s="14" t="str">
        <f>'[1]convenios - dot. orç.'!G1016</f>
        <v>315/SMADS/2018</v>
      </c>
      <c r="F212" s="14" t="str">
        <f>'[1]convenios - dot. orç.'!K1016</f>
        <v>ASSOCIAÇÃO COMUNITÁRIA E BENEFICENTE PADRE JOSÉ AUGUSTO MACHADO MOREIRA</v>
      </c>
      <c r="G212" s="14" t="str">
        <f>'[1]convenios - dot. orç.'!L1016</f>
        <v>65.887.382/0001-62</v>
      </c>
      <c r="H212" s="15" t="str">
        <f t="shared" si="4"/>
        <v>Francisco Marsulo Neto</v>
      </c>
      <c r="I212" s="14" t="str">
        <f>'[1]convenios - dot. orç.'!M1016</f>
        <v>CENTRO DE DEFESA E DE CONVIVÊNCIA DA MULHER</v>
      </c>
      <c r="J212" s="14" t="str">
        <f>'[1]convenios - dot. orç.'!N1016</f>
        <v>CASA CIDINHA KOPCAK</v>
      </c>
      <c r="K212" s="14">
        <f>'[1]convenios - dot. orç.'!Y1016</f>
        <v>110</v>
      </c>
      <c r="L212" s="16">
        <f>'[1]convenios - dot. orç.'!AC1016</f>
        <v>43282</v>
      </c>
      <c r="M212" s="16">
        <f>'[1]convenios - dot. orç.'!AD1016</f>
        <v>45107</v>
      </c>
      <c r="N212" s="16">
        <f>'[1]convenios - dot. orç.'!AE1016</f>
        <v>43293</v>
      </c>
      <c r="O212" s="17" t="str">
        <f>'[1]convenios - dot. orç.'!AG1016</f>
        <v>93.10.08.244.3013.4329.3.3.50.39.00.0X - POLÍTICAS, PROGRAMAS E AÇÕES PARA AS MULHERES</v>
      </c>
      <c r="P212" s="18">
        <f>'[1]convenios - dot. orç.'!AH1016</f>
        <v>35144.18</v>
      </c>
      <c r="Q212" s="19"/>
      <c r="R212" s="19"/>
      <c r="S212" s="19"/>
      <c r="T212" s="19"/>
      <c r="U212" s="19"/>
      <c r="V212" s="19"/>
    </row>
    <row r="213" spans="1:22" ht="66">
      <c r="A213" s="13" t="str">
        <f>'[1]convenios - dot. orç.'!A1122</f>
        <v>368/2013 DOC 05/04/2013</v>
      </c>
      <c r="B213" s="13" t="str">
        <f>'[1]convenios - dot. orç.'!B1122</f>
        <v>2012.0.346.406.8</v>
      </c>
      <c r="C213" s="13" t="str">
        <f>'[1]convenios - dot. orç.'!C1122</f>
        <v>ADAPTADO 09/02/2018</v>
      </c>
      <c r="D213" s="13" t="str">
        <f>'[1]convenios - dot. orç.'!D1122</f>
        <v>SM</v>
      </c>
      <c r="E213" s="13" t="str">
        <f>'[1]convenios - dot. orç.'!G1122</f>
        <v>124/SMADS/2015</v>
      </c>
      <c r="F213" s="13" t="str">
        <f>'[1]convenios - dot. orç.'!K1122</f>
        <v>ASSOCIAÇÃO COMUNITÁRIA E BENEFICENTE PADRE JOSÉ AUGUSTO MACHADO MOREIRA</v>
      </c>
      <c r="G213" s="14" t="str">
        <f>'[1]convenios - dot. orç.'!L1122</f>
        <v>65.887.382/0001-62</v>
      </c>
      <c r="H213" s="15" t="str">
        <f t="shared" si="4"/>
        <v>Francisco Marsulo Neto</v>
      </c>
      <c r="I213" s="13" t="str">
        <f>'[1]convenios - dot. orç.'!M1122</f>
        <v>MEDIDAS SÓCIO EDUCATIVAS EM MEIO ABERTO</v>
      </c>
      <c r="J213" s="13" t="str">
        <f>'[1]convenios - dot. orç.'!N1122</f>
        <v>MSE-MA DIAS MELHORES</v>
      </c>
      <c r="K213" s="14">
        <f>'[1]convenios - dot. orç.'!Y1122</f>
        <v>60</v>
      </c>
      <c r="L213" s="16">
        <f>'[1]convenios - dot. orç.'!AC1122</f>
        <v>42199</v>
      </c>
      <c r="M213" s="16">
        <f>'[1]convenios - dot. orç.'!AD1122</f>
        <v>44025</v>
      </c>
      <c r="N213" s="16">
        <f>'[1]convenios - dot. orç.'!AE1122</f>
        <v>42199</v>
      </c>
      <c r="O213" s="17" t="str">
        <f>'[1]convenios - dot. orç.'!AG1122</f>
        <v>93.10.08.243.3013.6226.3.3.50.39.00.0X - PROTEÇÃO SOCIAL ESPECIAL A ADOLESCENTES EM MEDIDAS SÓCIO EDUCATIVAS</v>
      </c>
      <c r="P213" s="18">
        <f>'[1]convenios - dot. orç.'!AH1122</f>
        <v>38650.49</v>
      </c>
      <c r="Q213" s="19"/>
      <c r="R213" s="19"/>
      <c r="S213" s="19"/>
      <c r="T213" s="19"/>
      <c r="U213" s="19"/>
      <c r="V213" s="19"/>
    </row>
    <row r="214" spans="1:22" ht="56.25">
      <c r="A214" s="13" t="str">
        <f>'[1]convenios - dot. orç.'!A172</f>
        <v>240/2015 DOC 19/08/2015</v>
      </c>
      <c r="B214" s="13" t="str">
        <f>'[1]convenios - dot. orç.'!B172</f>
        <v>2015.0.197.549.4</v>
      </c>
      <c r="C214" s="13" t="str">
        <f>'[1]convenios - dot. orç.'!C172</f>
        <v>ADAPTADO 09/02/2018</v>
      </c>
      <c r="D214" s="13" t="str">
        <f>'[1]convenios - dot. orç.'!D172</f>
        <v>SM</v>
      </c>
      <c r="E214" s="13" t="str">
        <f>'[1]convenios - dot. orç.'!G172</f>
        <v>220/SMADS/2015</v>
      </c>
      <c r="F214" s="13" t="str">
        <f>'[1]convenios - dot. orç.'!K172</f>
        <v>ASSOCIAÇÃO COMUNITÁRIA E BENEFICENTE PADRE JOSÉ AUGUSTO MACHADO MOREIRA</v>
      </c>
      <c r="G214" s="13" t="str">
        <f>'[1]convenios - dot. orç.'!L172</f>
        <v>65.887.382/0001-62</v>
      </c>
      <c r="H214" s="15" t="str">
        <f t="shared" si="4"/>
        <v>Francisco Marsulo Neto</v>
      </c>
      <c r="I214" s="13" t="str">
        <f>'[1]convenios - dot. orç.'!M172</f>
        <v>SERVIÇO DE ACOLHIMENTO INSTITUCIONAL PARA JOVENS E ADULTOS COM DEFICIÊNCIA - MODALIDADE RESIDÊNCIA INCLUSIVA</v>
      </c>
      <c r="J214" s="13" t="str">
        <f>'[1]convenios - dot. orç.'!N172</f>
        <v>RESIDÊNCIA INCLUSIVA SÃO MATEUS II e III</v>
      </c>
      <c r="K214" s="14">
        <f>'[1]convenios - dot. orç.'!Y172</f>
        <v>20</v>
      </c>
      <c r="L214" s="16">
        <f>'[1]convenios - dot. orç.'!AC172</f>
        <v>42324</v>
      </c>
      <c r="M214" s="16">
        <f>'[1]convenios - dot. orç.'!AD172</f>
        <v>44150</v>
      </c>
      <c r="N214" s="16">
        <f>'[1]convenios - dot. orç.'!AE172</f>
        <v>42324</v>
      </c>
      <c r="O214" s="17" t="str">
        <f>'[1]convenios - dot. orç.'!AG172</f>
        <v>93.10.08.242.3006.6152.3.3.50.39.00.0X - PROTEÇÃO SOCIAL ESPECIAL À PESSOA COM DEFICIÊNCIA</v>
      </c>
      <c r="P214" s="18">
        <f>'[1]convenios - dot. orç.'!AH172</f>
        <v>157189.52999999997</v>
      </c>
      <c r="Q214" s="19"/>
      <c r="R214" s="19"/>
      <c r="S214" s="19"/>
      <c r="T214" s="19"/>
      <c r="U214" s="19"/>
      <c r="V214" s="19"/>
    </row>
    <row r="215" spans="1:22" ht="213.75">
      <c r="A215" s="13" t="str">
        <f>'[1]convenios - dot. orç.'!A941</f>
        <v>048/2016 doc 16/03/2016</v>
      </c>
      <c r="B215" s="13" t="str">
        <f>'[1]convenios - dot. orç.'!B941</f>
        <v>2016.0.043.735.0</v>
      </c>
      <c r="C215" s="13" t="str">
        <f>'[1]convenios - dot. orç.'!C941</f>
        <v>ADAPTADO 09/02/2018 // 30/10/18 DESPACHO AUTORIZATÓRIO, ADITAMENTO, REDUZINDO 5.530,88 REF. REDUÇÃO DE ORIENTADORES, FICANDO O REPASSE EM 68.038,36</v>
      </c>
      <c r="D215" s="13" t="str">
        <f>'[1]convenios - dot. orç.'!D941</f>
        <v>SM</v>
      </c>
      <c r="E215" s="13" t="str">
        <f>'[1]convenios - dot. orç.'!G941</f>
        <v>111/SMADS/2016</v>
      </c>
      <c r="F215" s="13" t="str">
        <f>'[1]convenios - dot. orç.'!K941</f>
        <v>ASSOCIAÇÃO COMUNITÁRIA E BENEFICENTE PADRE JOSÉ AUGUSTO MACHADO MOREIRA</v>
      </c>
      <c r="G215" s="13" t="str">
        <f>'[1]convenios - dot. orç.'!L941</f>
        <v>65.887.382/0001-62</v>
      </c>
      <c r="H215" s="15" t="str">
        <f t="shared" si="4"/>
        <v>Francisco Marsulo Neto</v>
      </c>
      <c r="I215" s="13" t="str">
        <f>'[1]convenios - dot. orç.'!M941</f>
        <v>SERVIÇO DE ACOLHIMENTO INSTITUCIONAL PARA CRIANÇAS E ADOLESCENTES</v>
      </c>
      <c r="J215" s="13" t="str">
        <f>'[1]convenios - dot. orç.'!N941</f>
        <v>SAICA SÃO MATEUS IV</v>
      </c>
      <c r="K215" s="14">
        <f>'[1]convenios - dot. orç.'!Y941</f>
        <v>15</v>
      </c>
      <c r="L215" s="16">
        <f>'[1]convenios - dot. orç.'!AC941</f>
        <v>42543</v>
      </c>
      <c r="M215" s="16">
        <f>'[1]convenios - dot. orç.'!AD941</f>
        <v>44368</v>
      </c>
      <c r="N215" s="16">
        <f>'[1]convenios - dot. orç.'!AE941</f>
        <v>42542</v>
      </c>
      <c r="O215" s="17" t="str">
        <f>'[1]convenios - dot. orç.'!AG941</f>
        <v>93.10.08.243.3013.6221.3.3.50.39.00.0X - PROTEÇÃO SOCIAL ESPECIAL A CRIANÇAS,  ADOLESCENTES E JOVENS EM RISCO SOCIAL</v>
      </c>
      <c r="P215" s="18">
        <f>'[1]convenios - dot. orç.'!AH941</f>
        <v>68038.36</v>
      </c>
      <c r="Q215" s="19"/>
      <c r="R215" s="19"/>
      <c r="S215" s="19"/>
      <c r="T215" s="19"/>
      <c r="U215" s="19"/>
      <c r="V215" s="19"/>
    </row>
    <row r="216" spans="1:22" ht="66">
      <c r="A216" s="13" t="str">
        <f>'[1]convenios - dot. orç.'!A909</f>
        <v xml:space="preserve">110/2016 DOC </v>
      </c>
      <c r="B216" s="13" t="str">
        <f>'[1]convenios - dot. orç.'!B909</f>
        <v>2016.0.120.538.0</v>
      </c>
      <c r="C216" s="13" t="str">
        <f>'[1]convenios - dot. orç.'!C909</f>
        <v>ADAPTADO DOC 02/02/2018</v>
      </c>
      <c r="D216" s="13" t="str">
        <f>'[1]convenios - dot. orç.'!D909</f>
        <v>IQ</v>
      </c>
      <c r="E216" s="13" t="str">
        <f>'[1]convenios - dot. orç.'!G909</f>
        <v>201/SMADS/2016</v>
      </c>
      <c r="F216" s="13" t="str">
        <f>'[1]convenios - dot. orç.'!K909</f>
        <v>ASSOCIAÇÃO COMUNITÁRIA E BENEFICENTE PADRE JOSÉ AUGUSTO MACHADO MOREIRA</v>
      </c>
      <c r="G216" s="13" t="str">
        <f>'[1]convenios - dot. orç.'!L909</f>
        <v>65.887.382/0001-62</v>
      </c>
      <c r="H216" s="15" t="str">
        <f t="shared" si="4"/>
        <v>Francisco Marsulo Neto</v>
      </c>
      <c r="I216" s="13" t="str">
        <f>'[1]convenios - dot. orç.'!M909</f>
        <v>SERVIÇO DE ACOLHIMENTO INSTITUCIONAL PARA CRIANÇAS E ADOLESCENTES</v>
      </c>
      <c r="J216" s="13" t="str">
        <f>'[1]convenios - dot. orç.'!N909</f>
        <v>SAICA CAMINHANDO JUNTOS</v>
      </c>
      <c r="K216" s="14">
        <f>'[1]convenios - dot. orç.'!Y909</f>
        <v>15</v>
      </c>
      <c r="L216" s="16">
        <f>'[1]convenios - dot. orç.'!AC909</f>
        <v>42705</v>
      </c>
      <c r="M216" s="16">
        <f>'[1]convenios - dot. orç.'!AD909</f>
        <v>44530</v>
      </c>
      <c r="N216" s="16">
        <f>'[1]convenios - dot. orç.'!AE909</f>
        <v>42704</v>
      </c>
      <c r="O216" s="17" t="str">
        <f>'[1]convenios - dot. orç.'!AG909</f>
        <v>93.10.08.243.3013.6221.3.3.50.39.00.0X - PROTEÇÃO SOCIAL ESPECIAL A CRIANÇAS,  ADOLESCENTES E JOVENS EM RISCO SOCIAL</v>
      </c>
      <c r="P216" s="18">
        <f>'[1]convenios - dot. orç.'!AH909</f>
        <v>84304.849999999991</v>
      </c>
      <c r="Q216" s="19"/>
      <c r="R216" s="19"/>
      <c r="S216" s="19"/>
      <c r="T216" s="19"/>
      <c r="U216" s="19"/>
      <c r="V216" s="19"/>
    </row>
    <row r="217" spans="1:22" ht="66">
      <c r="A217" s="13" t="str">
        <f>'[1]convenios - dot. orç.'!A847</f>
        <v xml:space="preserve"> Edital 005/2018 doc 13/01/2018</v>
      </c>
      <c r="B217" s="13" t="str">
        <f>'[1]convenios - dot. orç.'!B847</f>
        <v>6024.2017/0003452-6</v>
      </c>
      <c r="C217" s="13">
        <f>'[1]convenios - dot. orç.'!C847</f>
        <v>0</v>
      </c>
      <c r="D217" s="13" t="str">
        <f>'[1]convenios - dot. orç.'!D847</f>
        <v>IQ</v>
      </c>
      <c r="E217" s="13" t="str">
        <f>'[1]convenios - dot. orç.'!G847</f>
        <v>312/SMADS/2018</v>
      </c>
      <c r="F217" s="13" t="str">
        <f>'[1]convenios - dot. orç.'!K847</f>
        <v>ASSOCIAÇÃO COMUNITÁRIA E BENEFICENTE PADRE JOSÉ AUGUSTO MACHADO MOREIRA</v>
      </c>
      <c r="G217" s="13" t="str">
        <f>'[1]convenios - dot. orç.'!L847</f>
        <v>65.887.382/0001-62</v>
      </c>
      <c r="H217" s="15" t="str">
        <f t="shared" si="4"/>
        <v>Francisco Marsulo Neto</v>
      </c>
      <c r="I217" s="13" t="str">
        <f>'[1]convenios - dot. orç.'!M847</f>
        <v>Serviço de Proteção Social às Crianças e Adolescentes Vítimas de Violência</v>
      </c>
      <c r="J217" s="13" t="str">
        <f>'[1]convenios - dot. orç.'!N847</f>
        <v>SPSCAVV</v>
      </c>
      <c r="K217" s="14">
        <f>'[1]convenios - dot. orç.'!Y847</f>
        <v>110</v>
      </c>
      <c r="L217" s="16">
        <f>'[1]convenios - dot. orç.'!AC847</f>
        <v>43282</v>
      </c>
      <c r="M217" s="16">
        <f>'[1]convenios - dot. orç.'!AD847</f>
        <v>45107</v>
      </c>
      <c r="N217" s="16">
        <f>'[1]convenios - dot. orç.'!AE847</f>
        <v>43294</v>
      </c>
      <c r="O217" s="17" t="str">
        <f>'[1]convenios - dot. orç.'!AG847</f>
        <v>93.10.08.243.3013.6169.3.3.50.39.00.0X - ATENDIMENTO PSICOSSOCIAL À CRIANÇAS E ADOLESCENTES VÍTIMAS DE VIOLÊNCIA</v>
      </c>
      <c r="P217" s="18">
        <f>'[1]convenios - dot. orç.'!AH847</f>
        <v>47519.37</v>
      </c>
      <c r="Q217" s="19"/>
      <c r="R217" s="19"/>
      <c r="S217" s="19"/>
      <c r="T217" s="19"/>
      <c r="U217" s="19"/>
      <c r="V217" s="19"/>
    </row>
    <row r="218" spans="1:22" ht="66">
      <c r="A218" s="13" t="str">
        <f>'[1]convenios - dot. orç.'!A846</f>
        <v>edital 007/2018 doc 13/01/2018</v>
      </c>
      <c r="B218" s="13" t="str">
        <f>'[1]convenios - dot. orç.'!B846</f>
        <v>6024.2017/0003631-6</v>
      </c>
      <c r="C218" s="13" t="str">
        <f>'[1]convenios - dot. orç.'!C846</f>
        <v xml:space="preserve"> </v>
      </c>
      <c r="D218" s="13" t="str">
        <f>'[1]convenios - dot. orç.'!D846</f>
        <v>SM</v>
      </c>
      <c r="E218" s="13" t="str">
        <f>'[1]convenios - dot. orç.'!G846</f>
        <v>351/SMADS/2018</v>
      </c>
      <c r="F218" s="13" t="str">
        <f>'[1]convenios - dot. orç.'!K846</f>
        <v>ASSOCIAÇÃO COMUNITÁRIA E BENEFICENTE PADRE JOSÉ AUGUSTO MACHADO MOREIRA</v>
      </c>
      <c r="G218" s="13" t="str">
        <f>'[1]convenios - dot. orç.'!L846</f>
        <v>65.887.382/0001-62</v>
      </c>
      <c r="H218" s="15" t="str">
        <f t="shared" si="4"/>
        <v>Francisco Marsulo Neto</v>
      </c>
      <c r="I218" s="13" t="str">
        <f>'[1]convenios - dot. orç.'!M846</f>
        <v>Serviço de Proteção Social às Crianças e Adolescentes Vítimas de Violência</v>
      </c>
      <c r="J218" s="13" t="str">
        <f>'[1]convenios - dot. orç.'!N846</f>
        <v>SPSCA VV - Estrelas da Terra</v>
      </c>
      <c r="K218" s="14">
        <f>'[1]convenios - dot. orç.'!Y846</f>
        <v>110</v>
      </c>
      <c r="L218" s="16">
        <f>'[1]convenios - dot. orç.'!AC846</f>
        <v>43291</v>
      </c>
      <c r="M218" s="16">
        <f>'[1]convenios - dot. orç.'!AD846</f>
        <v>45116</v>
      </c>
      <c r="N218" s="16">
        <f>'[1]convenios - dot. orç.'!AE846</f>
        <v>43297</v>
      </c>
      <c r="O218" s="17" t="str">
        <f>'[1]convenios - dot. orç.'!AG846</f>
        <v>93.10.08.243.3013.6169.3.3.50.39.00.0X - ATENDIMENTO PSICOSSOCIAL À CRIANÇAS E ADOLESCENTES VÍTIMAS DE VIOLÊNCIA</v>
      </c>
      <c r="P218" s="18">
        <f>'[1]convenios - dot. orç.'!AH846</f>
        <v>51399.37</v>
      </c>
      <c r="Q218" s="19"/>
      <c r="R218" s="19"/>
      <c r="S218" s="19"/>
      <c r="T218" s="19"/>
      <c r="U218" s="19"/>
      <c r="V218" s="19"/>
    </row>
    <row r="219" spans="1:22" ht="56.25">
      <c r="A219" s="13" t="str">
        <f>'[1]convenios - dot. orç.'!A1017</f>
        <v>Edital 004/2018 doc 13/01/2018</v>
      </c>
      <c r="B219" s="13" t="str">
        <f>'[1]convenios - dot. orç.'!B1017</f>
        <v>6024.2017/0003451-8</v>
      </c>
      <c r="C219" s="13" t="str">
        <f>'[1]convenios - dot. orç.'!C1017</f>
        <v xml:space="preserve"> </v>
      </c>
      <c r="D219" s="13" t="str">
        <f>'[1]convenios - dot. orç.'!D1017</f>
        <v>IQ</v>
      </c>
      <c r="E219" s="13" t="str">
        <f>'[1]convenios - dot. orç.'!G1017</f>
        <v>330/SMADS/2018</v>
      </c>
      <c r="F219" s="13" t="str">
        <f>'[1]convenios - dot. orç.'!K1017</f>
        <v>ASSOCIAÇÃO COMUNITÁRIA E BENEFICENTE PADRE JOSÉ AUGUSTO MACHADO MOREIRA</v>
      </c>
      <c r="G219" s="13" t="str">
        <f>'[1]convenios - dot. orç.'!L1017</f>
        <v>65.887.382/0001-62</v>
      </c>
      <c r="H219" s="15" t="str">
        <f t="shared" si="4"/>
        <v>Francisco Marsulo Neto</v>
      </c>
      <c r="I219" s="13" t="str">
        <f>'[1]convenios - dot. orç.'!M1017</f>
        <v>CENTRO DE DEFESA E DE CONVIVÊNCIA DA MULHER</v>
      </c>
      <c r="J219" s="13" t="str">
        <f>'[1]convenios - dot. orç.'!N1017</f>
        <v>CDCM MARGARIDA MARIA ALVES</v>
      </c>
      <c r="K219" s="14">
        <f>'[1]convenios - dot. orç.'!Y1017</f>
        <v>100</v>
      </c>
      <c r="L219" s="16">
        <f>'[1]convenios - dot. orç.'!AC1017</f>
        <v>43282</v>
      </c>
      <c r="M219" s="16">
        <f>'[1]convenios - dot. orç.'!AD1017</f>
        <v>45107</v>
      </c>
      <c r="N219" s="16">
        <f>'[1]convenios - dot. orç.'!AE1017</f>
        <v>43294</v>
      </c>
      <c r="O219" s="17" t="str">
        <f>'[1]convenios - dot. orç.'!AG1017</f>
        <v>93.10.08.244.3013.4329.3.3.50.39.00.0X - POLÍTICAS, PROGRAMAS E AÇÕES PARA AS MULHERES</v>
      </c>
      <c r="P219" s="18">
        <f>'[1]convenios - dot. orç.'!AH1017</f>
        <v>29904.99</v>
      </c>
      <c r="Q219" s="19"/>
      <c r="R219" s="19"/>
      <c r="S219" s="19"/>
      <c r="T219" s="19"/>
      <c r="U219" s="19"/>
      <c r="V219" s="19"/>
    </row>
    <row r="220" spans="1:22" ht="66">
      <c r="A220" s="13" t="str">
        <f>'[1]convenios - dot. orç.'!A904</f>
        <v>Edital 181/2018 doc 10/04/2018, REPUBLICADO EM 12/04/2018</v>
      </c>
      <c r="B220" s="13" t="str">
        <f>'[1]convenios - dot. orç.'!B904</f>
        <v>6024.2018-0001563-9</v>
      </c>
      <c r="C220" s="13">
        <f>'[1]convenios - dot. orç.'!C904</f>
        <v>0</v>
      </c>
      <c r="D220" s="13" t="str">
        <f>'[1]convenios - dot. orç.'!D904</f>
        <v>IQ</v>
      </c>
      <c r="E220" s="13" t="str">
        <f>'[1]convenios - dot. orç.'!G904</f>
        <v>470/SMADS/2018</v>
      </c>
      <c r="F220" s="13" t="str">
        <f>'[1]convenios - dot. orç.'!K904</f>
        <v>ASSOCIAÇÃO COMUNITÁRIA E BENEFICENTE PADRE JOSÉ AUGUSTO MACHADO MOREIRA</v>
      </c>
      <c r="G220" s="13" t="str">
        <f>'[1]convenios - dot. orç.'!L904</f>
        <v>65.887.382/0001-62</v>
      </c>
      <c r="H220" s="15" t="str">
        <f t="shared" si="4"/>
        <v>Francisco Marsulo Neto</v>
      </c>
      <c r="I220" s="13" t="str">
        <f>'[1]convenios - dot. orç.'!M904</f>
        <v>SERVIÇO DE ACOLHIMENTO INSTITUCIONAL PARA CRIANÇAS E ADOLESCENTES</v>
      </c>
      <c r="J220" s="13" t="str">
        <f>'[1]convenios - dot. orç.'!N904</f>
        <v>SAICA JARDIM DE FLORES</v>
      </c>
      <c r="K220" s="14">
        <f>'[1]convenios - dot. orç.'!Y904</f>
        <v>20</v>
      </c>
      <c r="L220" s="16">
        <f>'[1]convenios - dot. orç.'!AC904</f>
        <v>43344</v>
      </c>
      <c r="M220" s="16">
        <f>'[1]convenios - dot. orç.'!AD904</f>
        <v>45169</v>
      </c>
      <c r="N220" s="16">
        <f>'[1]convenios - dot. orç.'!AE904</f>
        <v>43355</v>
      </c>
      <c r="O220" s="17" t="str">
        <f>'[1]convenios - dot. orç.'!AG904</f>
        <v>93.10.08.243.3013.6221.3.3.50.39.00.0X - PROTEÇÃO SOCIAL ESPECIAL A CRIANÇAS,  ADOLESCENTES E JOVENS EM RISCO SOCIAL</v>
      </c>
      <c r="P220" s="18">
        <f>'[1]convenios - dot. orç.'!AH904</f>
        <v>87494.74</v>
      </c>
      <c r="Q220" s="19"/>
      <c r="R220" s="19"/>
      <c r="S220" s="19"/>
      <c r="T220" s="19"/>
      <c r="U220" s="19"/>
      <c r="V220" s="19"/>
    </row>
    <row r="221" spans="1:22" ht="56.25">
      <c r="A221" s="13" t="str">
        <f>'[1]convenios - dot. orç.'!A136</f>
        <v>edital 058/2018 doc 25/01/2018, retificado em 30/01/2018</v>
      </c>
      <c r="B221" s="13" t="str">
        <f>'[1]convenios - dot. orç.'!B136</f>
        <v>6024.2018-0000268-5</v>
      </c>
      <c r="C221" s="13" t="str">
        <f>'[1]convenios - dot. orç.'!C136</f>
        <v xml:space="preserve"> </v>
      </c>
      <c r="D221" s="13" t="str">
        <f>'[1]convenios - dot. orç.'!D136</f>
        <v>IQ</v>
      </c>
      <c r="E221" s="13" t="str">
        <f>'[1]convenios - dot. orç.'!G136</f>
        <v>175/SMADS/2018</v>
      </c>
      <c r="F221" s="13" t="str">
        <f>'[1]convenios - dot. orç.'!K136</f>
        <v>ASSOCIAÇÃO COMUNITÁRIA E BENEFICENTE PADRE JOSÉ AUGUSTO MACHADO MOREIRA</v>
      </c>
      <c r="G221" s="13" t="str">
        <f>'[1]convenios - dot. orç.'!L136</f>
        <v>65.887.382/0001-62</v>
      </c>
      <c r="H221" s="15" t="str">
        <f t="shared" si="4"/>
        <v>Francisco Marsulo Neto</v>
      </c>
      <c r="I221" s="13" t="str">
        <f>'[1]convenios - dot. orç.'!M136</f>
        <v>Núcleo de Apoio a Inclusão Social Para Pessoas com Deficiência II de 7 Anos a 14 Anos e III a Partir de 15 Anos</v>
      </c>
      <c r="J221" s="13" t="str">
        <f>'[1]convenios - dot. orç.'!N136</f>
        <v>NAISPD</v>
      </c>
      <c r="K221" s="14">
        <f>'[1]convenios - dot. orç.'!Y136</f>
        <v>40</v>
      </c>
      <c r="L221" s="16">
        <f>'[1]convenios - dot. orç.'!AC136</f>
        <v>43221</v>
      </c>
      <c r="M221" s="16">
        <f>'[1]convenios - dot. orç.'!AD136</f>
        <v>45046</v>
      </c>
      <c r="N221" s="16">
        <f>'[1]convenios - dot. orç.'!AE136</f>
        <v>43236</v>
      </c>
      <c r="O221" s="17" t="str">
        <f>'[1]convenios - dot. orç.'!AG136</f>
        <v>93.10.08.242.3006.6152.3.3.50.39.00.0X - PROTEÇÃO SOCIAL ESPECIAL À PESSOA COM DEFICIÊNCIA</v>
      </c>
      <c r="P221" s="18">
        <f>'[1]convenios - dot. orç.'!AH136</f>
        <v>28937.160000000003</v>
      </c>
      <c r="Q221" s="19"/>
      <c r="R221" s="19"/>
      <c r="S221" s="19"/>
      <c r="T221" s="19"/>
      <c r="U221" s="19"/>
      <c r="V221" s="19"/>
    </row>
    <row r="222" spans="1:22" ht="56.25">
      <c r="A222" s="13" t="str">
        <f>'[1]convenios - dot. orç.'!A146</f>
        <v>Edital 050/2018 doc 25/01/2018</v>
      </c>
      <c r="B222" s="13" t="str">
        <f>'[1]convenios - dot. orç.'!B146</f>
        <v>6024.2018-0000266-9</v>
      </c>
      <c r="C222" s="13" t="str">
        <f>'[1]convenios - dot. orç.'!C146</f>
        <v xml:space="preserve"> </v>
      </c>
      <c r="D222" s="13" t="str">
        <f>'[1]convenios - dot. orç.'!D146</f>
        <v>IQ</v>
      </c>
      <c r="E222" s="13" t="str">
        <f>'[1]convenios - dot. orç.'!G146</f>
        <v>185/SMADS/2018</v>
      </c>
      <c r="F222" s="13" t="str">
        <f>'[1]convenios - dot. orç.'!K146</f>
        <v>ASSOCIAÇÃO COMUNITÁRIA E BENEFICENTE PADRE JOSÉ AUGUSTO MACHADO MOREIRA</v>
      </c>
      <c r="G222" s="13" t="str">
        <f>'[1]convenios - dot. orç.'!L146</f>
        <v>65.887.382/0001-62</v>
      </c>
      <c r="H222" s="15" t="str">
        <f t="shared" si="4"/>
        <v>Francisco Marsulo Neto</v>
      </c>
      <c r="I222" s="13" t="str">
        <f>'[1]convenios - dot. orç.'!M146</f>
        <v>Núcleo de Apoio a Inclusão Social Para Pessoas com Deficiência II de 7 Anos a 14 Anos e III a Partir de 15 Anos</v>
      </c>
      <c r="J222" s="13" t="str">
        <f>'[1]convenios - dot. orç.'!N146</f>
        <v>NAISPD</v>
      </c>
      <c r="K222" s="14">
        <f>'[1]convenios - dot. orç.'!Y146</f>
        <v>80</v>
      </c>
      <c r="L222" s="16">
        <f>'[1]convenios - dot. orç.'!AC146</f>
        <v>43221</v>
      </c>
      <c r="M222" s="16">
        <f>'[1]convenios - dot. orç.'!AD146</f>
        <v>45046</v>
      </c>
      <c r="N222" s="16">
        <f>'[1]convenios - dot. orç.'!AE146</f>
        <v>43228</v>
      </c>
      <c r="O222" s="17" t="str">
        <f>'[1]convenios - dot. orç.'!AG146</f>
        <v>93.10.08.242.3006.6152.3.3.50.39.00.0X - PROTEÇÃO SOCIAL ESPECIAL À PESSOA COM DEFICIÊNCIA</v>
      </c>
      <c r="P222" s="18">
        <f>'[1]convenios - dot. orç.'!AH146</f>
        <v>52017.909999999996</v>
      </c>
      <c r="Q222" s="19"/>
      <c r="R222" s="19"/>
      <c r="S222" s="19"/>
      <c r="T222" s="19"/>
      <c r="U222" s="19"/>
      <c r="V222" s="19"/>
    </row>
    <row r="223" spans="1:22" ht="180">
      <c r="A223" s="13" t="str">
        <f>'[1]convenios - dot. orç.'!A705</f>
        <v>emergencial</v>
      </c>
      <c r="B223" s="13" t="str">
        <f>'[1]convenios - dot. orç.'!B705</f>
        <v>6024.2018/0003331-9</v>
      </c>
      <c r="C223" s="13" t="str">
        <f>'[1]convenios - dot. orç.'!C705</f>
        <v>6024.2018/0003332-7 Edital 265/2018 doc 25/05/2018  //  6024.2017-0003031-8 Edital 226/2017 doc 15/12/2017 PREJUDICADO DOC 09/05/2018</v>
      </c>
      <c r="D223" s="13" t="str">
        <f>'[1]convenios - dot. orç.'!D705</f>
        <v>SM</v>
      </c>
      <c r="E223" s="13" t="str">
        <f>'[1]convenios - dot. orç.'!G705</f>
        <v>275/SMADS/2018</v>
      </c>
      <c r="F223" s="13" t="str">
        <f>'[1]convenios - dot. orç.'!K705</f>
        <v>ASSOCIAÇÃO COMUNITÁRIA E BENEFICENTE PADRE JOSÉ AUGUSTO MACHADO MOREIRA</v>
      </c>
      <c r="G223" s="13" t="str">
        <f>'[1]convenios - dot. orç.'!L705</f>
        <v>65.887.382/0001-62</v>
      </c>
      <c r="H223" s="15" t="str">
        <f t="shared" si="4"/>
        <v>Francisco Marsulo Neto</v>
      </c>
      <c r="I223" s="13" t="str">
        <f>'[1]convenios - dot. orç.'!M705</f>
        <v>SCFV - MODALIDADE CCA: CENTRO PARA CRIANÇAS E ADOLESCENTES COM ATENDIMENTO DE 06 A 14 ANOS E 11 MESES</v>
      </c>
      <c r="J223" s="13" t="str">
        <f>'[1]convenios - dot. orç.'!N705</f>
        <v>CCA Reino Encantado</v>
      </c>
      <c r="K223" s="14">
        <f>'[1]convenios - dot. orç.'!Y705</f>
        <v>120</v>
      </c>
      <c r="L223" s="16">
        <f>'[1]convenios - dot. orç.'!AC705</f>
        <v>43263</v>
      </c>
      <c r="M223" s="16">
        <f>'[1]convenios - dot. orç.'!AD705</f>
        <v>43442</v>
      </c>
      <c r="N223" s="16">
        <f>'[1]convenios - dot. orç.'!AE705</f>
        <v>43277</v>
      </c>
      <c r="O223" s="17" t="str">
        <f>'[1]convenios - dot. orç.'!AG705</f>
        <v>93.10.08.243.3013.2059.3.3.50.39.00.0X - MANUTENÇÃO E OPERAÇÃO DOS ESPAÇOS DE CONVIVÊNCIA E FORTALECIMENTO DE VÍNCULOS - CRIANÇAS E ADOLESCENTES</v>
      </c>
      <c r="P223" s="18">
        <f>'[1]convenios - dot. orç.'!AH705</f>
        <v>39247.08</v>
      </c>
      <c r="Q223" s="19"/>
      <c r="R223" s="19"/>
      <c r="S223" s="19"/>
      <c r="T223" s="19"/>
      <c r="U223" s="19"/>
      <c r="V223" s="19"/>
    </row>
    <row r="224" spans="1:22" ht="168.75">
      <c r="A224" s="14" t="str">
        <f>'[1]convenios - dot. orç.'!A372</f>
        <v>286/2013 DOC 08/02/2013</v>
      </c>
      <c r="B224" s="14" t="str">
        <f>'[1]convenios - dot. orç.'!B372</f>
        <v>2013.0.003.925.2</v>
      </c>
      <c r="C224" s="14" t="str">
        <f>'[1]convenios - dot. orç.'!C372</f>
        <v>6024.2018/0006256-4 edital 333/2018 doc 28/07/2018  //  6024.2017-0002872-0 edital 075-2017 doc 01/12/2017 PREJUDICADO doc 28/07/2018</v>
      </c>
      <c r="D224" s="14" t="str">
        <f>'[1]convenios - dot. orç.'!D372</f>
        <v>CL</v>
      </c>
      <c r="E224" s="14" t="str">
        <f>'[1]convenios - dot. orç.'!G372</f>
        <v>186/SMADS/2013</v>
      </c>
      <c r="F224" s="14" t="str">
        <f>'[1]convenios - dot. orç.'!K372</f>
        <v>ASSOCIAÇÃO COMUNITÁRIA MONTE AZUL</v>
      </c>
      <c r="G224" s="14" t="str">
        <f>'[1]convenios - dot. orç.'!L372</f>
        <v>51.232.221/0001-26</v>
      </c>
      <c r="H224" s="15" t="str">
        <f>[1]ORGANIZAÇÕES!X64</f>
        <v>Ute Else Lodovike Craemer</v>
      </c>
      <c r="I224" s="14" t="str">
        <f>'[1]convenios - dot. orç.'!M372</f>
        <v>SCFV - MODALIDADE CCA: CENTRO PARA CRIANÇAS E ADOLESCENTES COM ATENDIMENTO DE 06 A 14 ANOS E 11 MESES</v>
      </c>
      <c r="J224" s="14" t="str">
        <f>'[1]convenios - dot. orç.'!N372</f>
        <v>PEINHA</v>
      </c>
      <c r="K224" s="14">
        <f>'[1]convenios - dot. orç.'!Y372</f>
        <v>150</v>
      </c>
      <c r="L224" s="16">
        <f>'[1]convenios - dot. orç.'!AC372</f>
        <v>41365</v>
      </c>
      <c r="M224" s="16">
        <f>'[1]convenios - dot. orç.'!AD372</f>
        <v>43555</v>
      </c>
      <c r="N224" s="16">
        <f>'[1]convenios - dot. orç.'!AE372</f>
        <v>41365</v>
      </c>
      <c r="O224" s="17" t="str">
        <f>'[1]convenios - dot. orç.'!AG372</f>
        <v>93.10.08.243.3013.2059.3.3.50.39.00.0X - MANUTENÇÃO E OPERAÇÃO DOS ESPAÇOS DE CONVIVÊNCIA E FORTALECIMENTO DE VÍNCULOS - CRIANÇAS E ADOLESCENTES</v>
      </c>
      <c r="P224" s="18">
        <f>'[1]convenios - dot. orç.'!AH372</f>
        <v>47143.75</v>
      </c>
      <c r="Q224" s="19"/>
      <c r="R224" s="19"/>
      <c r="S224" s="19"/>
      <c r="T224" s="19"/>
      <c r="U224" s="19"/>
      <c r="V224" s="19"/>
    </row>
    <row r="225" spans="1:22" ht="82.5">
      <c r="A225" s="14" t="str">
        <f>'[1]convenios - dot. orç.'!A565</f>
        <v>Edital 096/2018 doc 08/03/2018</v>
      </c>
      <c r="B225" s="14" t="str">
        <f>'[1]convenios - dot. orç.'!B565</f>
        <v>6024.2018-0000940-0</v>
      </c>
      <c r="C225" s="14" t="str">
        <f>'[1]convenios - dot. orç.'!C565</f>
        <v xml:space="preserve"> </v>
      </c>
      <c r="D225" s="14" t="str">
        <f>'[1]convenios - dot. orç.'!D565</f>
        <v>MB</v>
      </c>
      <c r="E225" s="14" t="str">
        <f>'[1]convenios - dot. orç.'!G565</f>
        <v>316/SMADS/2018</v>
      </c>
      <c r="F225" s="14" t="str">
        <f>'[1]convenios - dot. orç.'!K565</f>
        <v>ASSOCIAÇÃO COMUNITÁRIA MONTE AZUL</v>
      </c>
      <c r="G225" s="14" t="str">
        <f>'[1]convenios - dot. orç.'!L565</f>
        <v>51.232.221/0001-26</v>
      </c>
      <c r="H225" s="15" t="str">
        <f>H224</f>
        <v>Ute Else Lodovike Craemer</v>
      </c>
      <c r="I225" s="14" t="str">
        <f>'[1]convenios - dot. orç.'!M565</f>
        <v>SCFV - MODALIDADE CCA: CENTRO PARA CRIANÇAS E ADOLESCENTES COM ATENDIMENTO DE 06 A 14 ANOS E 11 MESES</v>
      </c>
      <c r="J225" s="14" t="str">
        <f>'[1]convenios - dot. orç.'!N565</f>
        <v>CCA MONTE AZUL</v>
      </c>
      <c r="K225" s="14">
        <f>'[1]convenios - dot. orç.'!Y565</f>
        <v>210</v>
      </c>
      <c r="L225" s="16">
        <f>'[1]convenios - dot. orç.'!AC565</f>
        <v>43282</v>
      </c>
      <c r="M225" s="16">
        <f>'[1]convenios - dot. orç.'!AD565</f>
        <v>45107</v>
      </c>
      <c r="N225" s="16">
        <f>'[1]convenios - dot. orç.'!AE565</f>
        <v>43300</v>
      </c>
      <c r="O225" s="17" t="str">
        <f>'[1]convenios - dot. orç.'!AG565</f>
        <v>93.10.08.243.3013.2059.3.3.50.39.00.0X - MANUTENÇÃO E OPERAÇÃO DOS ESPAÇOS DE CONVIVÊNCIA E FORTALECIMENTO DE VÍNCULOS - CRIANÇAS E ADOLESCENTES</v>
      </c>
      <c r="P225" s="18">
        <f>'[1]convenios - dot. orç.'!AH565</f>
        <v>63691.71</v>
      </c>
      <c r="Q225" s="19"/>
      <c r="R225" s="19"/>
      <c r="S225" s="19"/>
      <c r="T225" s="19"/>
      <c r="U225" s="19"/>
      <c r="V225" s="19"/>
    </row>
    <row r="226" spans="1:22" ht="82.5">
      <c r="A226" s="14" t="str">
        <f>'[1]convenios - dot. orç.'!A296</f>
        <v>edital 114/2018 doc 07/03/2018</v>
      </c>
      <c r="B226" s="14" t="str">
        <f>'[1]convenios - dot. orç.'!B296</f>
        <v>6024.2018-0000989-2</v>
      </c>
      <c r="C226" s="14">
        <f>'[1]convenios - dot. orç.'!C296</f>
        <v>0</v>
      </c>
      <c r="D226" s="14" t="str">
        <f>'[1]convenios - dot. orç.'!D296</f>
        <v>MB</v>
      </c>
      <c r="E226" s="14" t="str">
        <f>'[1]convenios - dot. orç.'!G296</f>
        <v>300/SMADS/2018</v>
      </c>
      <c r="F226" s="14" t="str">
        <f>'[1]convenios - dot. orç.'!K296</f>
        <v>ASSOCIAÇÃO COMUNITÁRIA MONTE AZUL</v>
      </c>
      <c r="G226" s="14" t="str">
        <f>'[1]convenios - dot. orç.'!L296</f>
        <v>51.232.221/0001-26</v>
      </c>
      <c r="H226" s="15" t="str">
        <f>H225</f>
        <v>Ute Else Lodovike Craemer</v>
      </c>
      <c r="I226" s="14" t="str">
        <f>'[1]convenios - dot. orç.'!M296</f>
        <v>CENTRO DE DESENVOLVIMENTO SOCIAL E PRODUTIVO PARA ADOLESCENTES, JOVENS E ADULTOS - CEDESP</v>
      </c>
      <c r="J226" s="14">
        <f>'[1]convenios - dot. orç.'!N296</f>
        <v>0</v>
      </c>
      <c r="K226" s="14">
        <f>'[1]convenios - dot. orç.'!Y296</f>
        <v>80</v>
      </c>
      <c r="L226" s="16">
        <f>'[1]convenios - dot. orç.'!AC296</f>
        <v>43282</v>
      </c>
      <c r="M226" s="16">
        <f>'[1]convenios - dot. orç.'!AD296</f>
        <v>45107</v>
      </c>
      <c r="N226" s="16">
        <f>'[1]convenios - dot. orç.'!AE296</f>
        <v>43300</v>
      </c>
      <c r="O226" s="17" t="str">
        <f>'[1]convenios - dot. orç.'!AG296</f>
        <v>93.10.08.243.3013.2059.3.3.50.39.00.0X - MANUTENÇÃO E OPERAÇÃO DOS ESPAÇOS DE CONVIVÊNCIA E FORTALECIMENTO DE VÍNCULOS - CRIANÇAS E ADOLESCENTES</v>
      </c>
      <c r="P226" s="18">
        <f>'[1]convenios - dot. orç.'!AH296</f>
        <v>46362.67</v>
      </c>
      <c r="Q226" s="19"/>
      <c r="R226" s="19"/>
      <c r="S226" s="19"/>
      <c r="T226" s="19"/>
      <c r="U226" s="19"/>
      <c r="V226" s="19"/>
    </row>
    <row r="227" spans="1:22" ht="112.5">
      <c r="A227" s="14" t="str">
        <f>'[1]convenios - dot. orç.'!A545</f>
        <v>531/2013 DOC 03/10/2013</v>
      </c>
      <c r="B227" s="14" t="str">
        <f>'[1]convenios - dot. orç.'!B545</f>
        <v>2013.0.252.355.0</v>
      </c>
      <c r="C227" s="14" t="str">
        <f>'[1]convenios - dot. orç.'!C545</f>
        <v>adaptado DOC 21/06/2018      //        6024.2018.0008253-0 Edital 415/2018 doc 06/10/2018</v>
      </c>
      <c r="D227" s="14" t="str">
        <f>'[1]convenios - dot. orç.'!D545</f>
        <v>MB</v>
      </c>
      <c r="E227" s="14" t="str">
        <f>'[1]convenios - dot. orç.'!G545</f>
        <v>011/SMADS/2014</v>
      </c>
      <c r="F227" s="13" t="str">
        <f>'[1]convenios - dot. orç.'!K545</f>
        <v>ASSOCIAÇÃO COMUNITÁRIA MONTE AZUL</v>
      </c>
      <c r="G227" s="14" t="str">
        <f>'[1]convenios - dot. orç.'!L545</f>
        <v>51.232.221/0001-26</v>
      </c>
      <c r="H227" s="15" t="str">
        <f>H226</f>
        <v>Ute Else Lodovike Craemer</v>
      </c>
      <c r="I227" s="13" t="str">
        <f>'[1]convenios - dot. orç.'!M545</f>
        <v>SCFV - MODALIDADE CCA: CENTRO PARA CRIANÇAS E ADOLESCENTES COM ATENDIMENTO DE 06 A 14 ANOS E 11 MESES</v>
      </c>
      <c r="J227" s="13" t="str">
        <f>'[1]convenios - dot. orç.'!N545</f>
        <v>HORIZONTE AZUL</v>
      </c>
      <c r="K227" s="14">
        <f>'[1]convenios - dot. orç.'!Y545</f>
        <v>210</v>
      </c>
      <c r="L227" s="16">
        <f>'[1]convenios - dot. orç.'!AC545</f>
        <v>41671</v>
      </c>
      <c r="M227" s="16">
        <f>'[1]convenios - dot. orç.'!AD545</f>
        <v>43496</v>
      </c>
      <c r="N227" s="16">
        <f>'[1]convenios - dot. orç.'!AE545</f>
        <v>41670</v>
      </c>
      <c r="O227" s="17" t="str">
        <f>'[1]convenios - dot. orç.'!AG545</f>
        <v>93.10.08.243.3013.2059.3.3.50.39.00.0X - MANUTENÇÃO E OPERAÇÃO DOS ESPAÇOS DE CONVIVÊNCIA E FORTALECIMENTO DE VÍNCULOS - CRIANÇAS E ADOLESCENTES</v>
      </c>
      <c r="P227" s="18">
        <f>'[1]convenios - dot. orç.'!AH545</f>
        <v>63691.71</v>
      </c>
      <c r="Q227" s="19"/>
      <c r="R227" s="19"/>
      <c r="S227" s="19"/>
      <c r="T227" s="19"/>
      <c r="U227" s="19"/>
      <c r="V227" s="19"/>
    </row>
    <row r="228" spans="1:22" ht="57.75">
      <c r="A228" s="14" t="str">
        <f>'[1]convenios - dot. orç.'!A294</f>
        <v>010/2015 DOC 31/01/2015</v>
      </c>
      <c r="B228" s="14" t="str">
        <f>'[1]convenios - dot. orç.'!B294</f>
        <v>2015.0.010.038.9</v>
      </c>
      <c r="C228" s="14" t="str">
        <f>'[1]convenios - dot. orç.'!C294</f>
        <v>adaptado doc 03/03/2018</v>
      </c>
      <c r="D228" s="14" t="str">
        <f>'[1]convenios - dot. orç.'!D294</f>
        <v>MB</v>
      </c>
      <c r="E228" s="14" t="str">
        <f>'[1]convenios - dot. orç.'!G294</f>
        <v>095/SMADS/2015</v>
      </c>
      <c r="F228" s="13" t="str">
        <f>'[1]convenios - dot. orç.'!K294</f>
        <v>ASSOCIAÇÃO COMUNITÁRIA MONTE AZUL</v>
      </c>
      <c r="G228" s="14" t="str">
        <f>'[1]convenios - dot. orç.'!L294</f>
        <v>51.232.221/0001-26</v>
      </c>
      <c r="H228" s="15" t="str">
        <f>H227</f>
        <v>Ute Else Lodovike Craemer</v>
      </c>
      <c r="I228" s="13" t="str">
        <f>'[1]convenios - dot. orç.'!M294</f>
        <v>CENTRO DE DESENVOLVIMENTO SOCIAL E PRODUTIVO PARA ADOLESCENTES, JOVENS E ADULTOS - CEDESP</v>
      </c>
      <c r="J228" s="13">
        <f>'[1]convenios - dot. orç.'!N294</f>
        <v>0</v>
      </c>
      <c r="K228" s="14">
        <f>'[1]convenios - dot. orç.'!Y294</f>
        <v>120</v>
      </c>
      <c r="L228" s="16">
        <f>'[1]convenios - dot. orç.'!AC294</f>
        <v>42186</v>
      </c>
      <c r="M228" s="16">
        <f>'[1]convenios - dot. orç.'!AD294</f>
        <v>44012</v>
      </c>
      <c r="N228" s="16">
        <f>'[1]convenios - dot. orç.'!AE294</f>
        <v>42186</v>
      </c>
      <c r="O228" s="17" t="str">
        <f>'[1]convenios - dot. orç.'!AG294</f>
        <v>93.10.08.243.3023.6168.3.3.50.39.00.0X - AÇÕES DE ORIENTAÇÃO AO MUNDO DO TRABALHO PARA ADOLESCENTES, JOVENS E ADULTOS</v>
      </c>
      <c r="P228" s="18">
        <f>'[1]convenios - dot. orç.'!AH294</f>
        <v>66087.33</v>
      </c>
      <c r="Q228" s="19"/>
      <c r="R228" s="19"/>
      <c r="S228" s="19"/>
      <c r="T228" s="19"/>
      <c r="U228" s="19"/>
      <c r="V228" s="19"/>
    </row>
    <row r="229" spans="1:22" ht="49.5">
      <c r="A229" s="14" t="str">
        <f>'[1]convenios - dot. orç.'!A139</f>
        <v>Edital 209/2018 doc 28/04/2018</v>
      </c>
      <c r="B229" s="14" t="str">
        <f>'[1]convenios - dot. orç.'!B139</f>
        <v>6024.2018-0002614-2</v>
      </c>
      <c r="C229" s="14" t="str">
        <f>'[1]convenios - dot. orç.'!C139</f>
        <v xml:space="preserve"> </v>
      </c>
      <c r="D229" s="14" t="str">
        <f>'[1]convenios - dot. orç.'!D139</f>
        <v>MB</v>
      </c>
      <c r="E229" s="14" t="str">
        <f>'[1]convenios - dot. orç.'!G139</f>
        <v>472/SMADS/2018</v>
      </c>
      <c r="F229" s="13" t="str">
        <f>'[1]convenios - dot. orç.'!K139</f>
        <v>ASSOCIAÇÃO COMUNITÁRIA MONTE AZUL</v>
      </c>
      <c r="G229" s="14" t="str">
        <f>'[1]convenios - dot. orç.'!L139</f>
        <v>51.232.221/0001-26</v>
      </c>
      <c r="H229" s="15" t="str">
        <f>H228</f>
        <v>Ute Else Lodovike Craemer</v>
      </c>
      <c r="I229" s="13" t="str">
        <f>'[1]convenios - dot. orç.'!M139</f>
        <v>Núcleo de Apoio a Inclusão Social Para Pessoas com Deficiência III a Partir de 15 Anos</v>
      </c>
      <c r="J229" s="13" t="str">
        <f>'[1]convenios - dot. orç.'!N139</f>
        <v>NAISPD III MONTE AZUL</v>
      </c>
      <c r="K229" s="14">
        <f>'[1]convenios - dot. orç.'!Y139</f>
        <v>80</v>
      </c>
      <c r="L229" s="16">
        <f>'[1]convenios - dot. orç.'!AC139</f>
        <v>43344</v>
      </c>
      <c r="M229" s="16">
        <f>'[1]convenios - dot. orç.'!AD139</f>
        <v>45169</v>
      </c>
      <c r="N229" s="16">
        <f>'[1]convenios - dot. orç.'!AE139</f>
        <v>43347</v>
      </c>
      <c r="O229" s="17" t="str">
        <f>'[1]convenios - dot. orç.'!AG139</f>
        <v>93.10.08.242.3006.6152.3.3.50.39.00.0X - PROTEÇÃO SOCIAL ESPECIAL À PESSOA COM DEFICIÊNCIA</v>
      </c>
      <c r="P229" s="18">
        <f>'[1]convenios - dot. orç.'!AH139</f>
        <v>47313.120000000003</v>
      </c>
      <c r="Q229" s="19"/>
      <c r="R229" s="19"/>
      <c r="S229" s="19"/>
      <c r="T229" s="19"/>
      <c r="U229" s="19"/>
      <c r="V229" s="19"/>
    </row>
    <row r="230" spans="1:22" ht="112.5">
      <c r="A230" s="14" t="str">
        <f>'[1]convenios - dot. orç.'!A1322</f>
        <v>489/2013 doc 05/09/2013</v>
      </c>
      <c r="B230" s="14" t="str">
        <f>'[1]convenios - dot. orç.'!B1322</f>
        <v>2013.0.206.606.0</v>
      </c>
      <c r="C230" s="14" t="str">
        <f>'[1]convenios - dot. orç.'!C1322</f>
        <v>6024.2018/0006311-0 Edital 337/2018 doc 01/08/2018 // emergencial 6024.2018/0010110-1</v>
      </c>
      <c r="D230" s="14" t="str">
        <f>'[1]convenios - dot. orç.'!D1322</f>
        <v>SÉ</v>
      </c>
      <c r="E230" s="14" t="str">
        <f>'[1]convenios - dot. orç.'!G1322</f>
        <v>544/SMADS/2013</v>
      </c>
      <c r="F230" s="13" t="str">
        <f>'[1]convenios - dot. orç.'!K1322</f>
        <v>ASSOCIAÇÃO COMUNITÁRIA SÃO MATEUS - ASCOM</v>
      </c>
      <c r="G230" s="14" t="str">
        <f>'[1]convenios - dot. orç.'!L1322</f>
        <v>02.620.604/0002-47</v>
      </c>
      <c r="H230" s="15" t="str">
        <f>[1]ORGANIZAÇÕES!X65</f>
        <v>Vilma da Silva Leite</v>
      </c>
      <c r="I230" s="13" t="str">
        <f>'[1]convenios - dot. orç.'!M1322</f>
        <v>SERVIÇO ESPECIALIZADO DE ABORDAGEM SOCIAL ÀS PESSOAS EM SITUAÇÃO DE RUA (400 ADULTOS)</v>
      </c>
      <c r="J230" s="13">
        <f>'[1]convenios - dot. orç.'!N1322</f>
        <v>0</v>
      </c>
      <c r="K230" s="14">
        <f>'[1]convenios - dot. orç.'!Y1322</f>
        <v>400</v>
      </c>
      <c r="L230" s="16">
        <f>'[1]convenios - dot. orç.'!AC1322</f>
        <v>41589</v>
      </c>
      <c r="M230" s="16">
        <f>'[1]convenios - dot. orç.'!AD1322</f>
        <v>43414</v>
      </c>
      <c r="N230" s="16">
        <f>'[1]convenios - dot. orç.'!AE1322</f>
        <v>41589</v>
      </c>
      <c r="O230" s="17" t="str">
        <f>'[1]convenios - dot. orç.'!AG1322</f>
        <v>93.10.08.244.3023.4308.3.3.50.39.00.0X - PROTEÇÃO SOCIAL ESPECIAL À POPULAÇÃO EM SITUAÇÃO DE RUA</v>
      </c>
      <c r="P230" s="18">
        <f>'[1]convenios - dot. orç.'!AH1322</f>
        <v>127925.97</v>
      </c>
      <c r="Q230" s="19"/>
      <c r="R230" s="19"/>
      <c r="S230" s="19"/>
      <c r="T230" s="19"/>
      <c r="U230" s="19"/>
      <c r="V230" s="19"/>
    </row>
    <row r="231" spans="1:22" ht="82.5">
      <c r="A231" s="14" t="str">
        <f>'[1]convenios - dot. orç.'!A190</f>
        <v xml:space="preserve">630/SMADS/2013, publicado no DOC em 28/11/2013 </v>
      </c>
      <c r="B231" s="14" t="str">
        <f>'[1]convenios - dot. orç.'!B190</f>
        <v>2013.0.338.064.8</v>
      </c>
      <c r="C231" s="14" t="str">
        <f>'[1]convenios - dot. orç.'!C190</f>
        <v>adaptado doc 24/04/2018  //   edital para NCI 6024.2018/0007147-4</v>
      </c>
      <c r="D231" s="14" t="str">
        <f>'[1]convenios - dot. orç.'!D190</f>
        <v>FO</v>
      </c>
      <c r="E231" s="14" t="str">
        <f>'[1]convenios - dot. orç.'!G190</f>
        <v>020/SMADS/2014</v>
      </c>
      <c r="F231" s="13" t="str">
        <f>'[1]convenios - dot. orç.'!K190</f>
        <v>ASSOCIAÇÃO COMUNITÁRIA SÃO MATEUS - ASCOM</v>
      </c>
      <c r="G231" s="14" t="str">
        <f>'[1]convenios - dot. orç.'!L190</f>
        <v>02.620.604/0004-09</v>
      </c>
      <c r="H231" s="15" t="str">
        <f t="shared" ref="H231:H245" si="5">H230</f>
        <v>Vilma da Silva Leite</v>
      </c>
      <c r="I231" s="13" t="str">
        <f>'[1]convenios - dot. orç.'!M190</f>
        <v>SCFV - MODALIDADE CJ: CENTRO PARA A JUVENTUDE COM ATEND. DE ADOLESCENTES E JOVENS DE 15 A 17 ANOS E 11 MESES</v>
      </c>
      <c r="J231" s="13" t="str">
        <f>'[1]convenios - dot. orç.'!N190</f>
        <v>CJ GUARANI</v>
      </c>
      <c r="K231" s="14">
        <f>'[1]convenios - dot. orç.'!Y190</f>
        <v>150</v>
      </c>
      <c r="L231" s="16">
        <f>'[1]convenios - dot. orç.'!AC190</f>
        <v>41671</v>
      </c>
      <c r="M231" s="16">
        <f>'[1]convenios - dot. orç.'!AD190</f>
        <v>43496</v>
      </c>
      <c r="N231" s="16">
        <f>'[1]convenios - dot. orç.'!AE190</f>
        <v>41670</v>
      </c>
      <c r="O231" s="17" t="str">
        <f>'[1]convenios - dot. orç.'!AG190</f>
        <v>93.10.08.243.3013.2059.3.3.50.39.00.0X - MANUTENÇÃO E OPERAÇÃO DOS ESPAÇOS DE CONVIVÊNCIA E FORTALECIMENTO DE VÍNCULOS - CRIANÇAS E ADOLESCENTES</v>
      </c>
      <c r="P231" s="18">
        <f>'[1]convenios - dot. orç.'!AH190</f>
        <v>55268.38</v>
      </c>
      <c r="Q231" s="19"/>
      <c r="R231" s="19"/>
      <c r="S231" s="19"/>
      <c r="T231" s="19"/>
      <c r="U231" s="19"/>
      <c r="V231" s="19"/>
    </row>
    <row r="232" spans="1:22" ht="66">
      <c r="A232" s="14" t="str">
        <f>'[1]convenios - dot. orç.'!A1142</f>
        <v>049/2014 DOC 25/03/2014</v>
      </c>
      <c r="B232" s="14" t="str">
        <f>'[1]convenios - dot. orç.'!B1142</f>
        <v>2014.0.054.566.4</v>
      </c>
      <c r="C232" s="14" t="str">
        <f>'[1]convenios - dot. orç.'!C1142</f>
        <v>ADAPTADO DOC 11/07/2018</v>
      </c>
      <c r="D232" s="14" t="str">
        <f>'[1]convenios - dot. orç.'!D1142</f>
        <v>VM</v>
      </c>
      <c r="E232" s="14" t="str">
        <f>'[1]convenios - dot. orç.'!G1142</f>
        <v>089/SMADS/2014</v>
      </c>
      <c r="F232" s="13" t="str">
        <f>'[1]convenios - dot. orç.'!K1142</f>
        <v>ASSOCIAÇÃO COMUNITÁRIA SÃO MATEUS - ASCOM</v>
      </c>
      <c r="G232" s="14" t="str">
        <f>'[1]convenios - dot. orç.'!L1142</f>
        <v>02.620.604/0006-70</v>
      </c>
      <c r="H232" s="15" t="str">
        <f t="shared" si="5"/>
        <v>Vilma da Silva Leite</v>
      </c>
      <c r="I232" s="13" t="str">
        <f>'[1]convenios - dot. orç.'!M1142</f>
        <v>MEDIDAS SÓCIO EDUCATIVAS EM MEIO ABERTO</v>
      </c>
      <c r="J232" s="13" t="str">
        <f>'[1]convenios - dot. orç.'!N1142</f>
        <v>MSE-MA FREI PEDRO MIIDA</v>
      </c>
      <c r="K232" s="14">
        <f>'[1]convenios - dot. orç.'!Y1142</f>
        <v>60</v>
      </c>
      <c r="L232" s="16">
        <f>'[1]convenios - dot. orç.'!AC1142</f>
        <v>41789</v>
      </c>
      <c r="M232" s="16">
        <f>'[1]convenios - dot. orç.'!AD1142</f>
        <v>43614</v>
      </c>
      <c r="N232" s="16">
        <f>'[1]convenios - dot. orç.'!AE1142</f>
        <v>41789</v>
      </c>
      <c r="O232" s="17" t="str">
        <f>'[1]convenios - dot. orç.'!AG1142</f>
        <v>93.10.08.243.3013.6226.3.3.50.39.00.0X - PROTEÇÃO SOCIAL ESPECIAL A ADOLESCENTES EM MEDIDAS SÓCIO EDUCATIVAS</v>
      </c>
      <c r="P232" s="18">
        <f>'[1]convenios - dot. orç.'!AH1142</f>
        <v>43301.85</v>
      </c>
      <c r="Q232" s="19"/>
      <c r="R232" s="19"/>
      <c r="S232" s="19"/>
      <c r="T232" s="19"/>
      <c r="U232" s="19"/>
      <c r="V232" s="19"/>
    </row>
    <row r="233" spans="1:22" ht="74.25">
      <c r="A233" s="14" t="str">
        <f>'[1]convenios - dot. orç.'!A1163</f>
        <v>065/2014 DOC 16/04/2014</v>
      </c>
      <c r="B233" s="14" t="str">
        <f>'[1]convenios - dot. orç.'!B1163</f>
        <v>2014.0.093.677.9</v>
      </c>
      <c r="C233" s="14" t="str">
        <f>'[1]convenios - dot. orç.'!C1163</f>
        <v>adaptado DOC 21/06/2018</v>
      </c>
      <c r="D233" s="14" t="str">
        <f>'[1]convenios - dot. orç.'!D1163</f>
        <v>SM</v>
      </c>
      <c r="E233" s="14" t="str">
        <f>'[1]convenios - dot. orç.'!G1163</f>
        <v>092/SMADS/2014</v>
      </c>
      <c r="F233" s="13" t="str">
        <f>'[1]convenios - dot. orç.'!K1163</f>
        <v>ASSOCIAÇÃO COMUNITÁRIA SÃO MATEUS - ASCOM</v>
      </c>
      <c r="G233" s="14" t="str">
        <f>'[1]convenios - dot. orç.'!L1163</f>
        <v>02.620.64/0001-66</v>
      </c>
      <c r="H233" s="15" t="str">
        <f t="shared" si="5"/>
        <v>Vilma da Silva Leite</v>
      </c>
      <c r="I233" s="13" t="str">
        <f>'[1]convenios - dot. orç.'!M1163</f>
        <v>NÚCLEO DE PROTEÇÃO JURÍDICO SOCIAL E APOIO PSICOLÓGICO - NPJ</v>
      </c>
      <c r="J233" s="13">
        <f>'[1]convenios - dot. orç.'!N1163</f>
        <v>0</v>
      </c>
      <c r="K233" s="14">
        <f>'[1]convenios - dot. orç.'!Y1163</f>
        <v>120</v>
      </c>
      <c r="L233" s="16">
        <f>'[1]convenios - dot. orç.'!AC1163</f>
        <v>41791</v>
      </c>
      <c r="M233" s="16">
        <f>'[1]convenios - dot. orç.'!AD1163</f>
        <v>43616</v>
      </c>
      <c r="N233" s="16">
        <f>'[1]convenios - dot. orç.'!AE1163</f>
        <v>41789</v>
      </c>
      <c r="O233" s="17" t="str">
        <f>'[1]convenios - dot. orç.'!AG1163</f>
        <v>93.10.08.244.3023.4397.3.3.50.39.00.0X - MANUTENÇÃO E OPERAÇÃO DE CENTRO DE REFERÊNCIA ESPECIALIZADO DA ASSISTÊNCIA SOCIAL - CREAS</v>
      </c>
      <c r="P233" s="18">
        <f>'[1]convenios - dot. orç.'!AH1163</f>
        <v>33143</v>
      </c>
      <c r="Q233" s="19"/>
      <c r="R233" s="19"/>
      <c r="S233" s="19"/>
      <c r="T233" s="19"/>
      <c r="U233" s="19"/>
      <c r="V233" s="19"/>
    </row>
    <row r="234" spans="1:22" ht="112.5">
      <c r="A234" s="14" t="str">
        <f>'[1]convenios - dot. orç.'!A1310</f>
        <v>549/2013 DOC 09/10/2013</v>
      </c>
      <c r="B234" s="14" t="str">
        <f>'[1]convenios - dot. orç.'!B1310</f>
        <v>2013.0.258.345.6</v>
      </c>
      <c r="C234" s="14" t="str">
        <f>'[1]convenios - dot. orç.'!C1310</f>
        <v xml:space="preserve">adaptação doc 14/08/2018   //  DOC 12/10/18 Edital 418/SMADS/2018    6024.2018.0008185-2     </v>
      </c>
      <c r="D234" s="14" t="str">
        <f>'[1]convenios - dot. orç.'!D1310</f>
        <v>SÉ</v>
      </c>
      <c r="E234" s="14" t="str">
        <f>'[1]convenios - dot. orç.'!G1310</f>
        <v>013/SMADS/2014</v>
      </c>
      <c r="F234" s="13" t="str">
        <f>'[1]convenios - dot. orç.'!K1310</f>
        <v>ASSOCIAÇÃO COMUNITÁRIA SÃO MATEUS - ASCOM</v>
      </c>
      <c r="G234" s="14" t="str">
        <f>'[1]convenios - dot. orç.'!L1310</f>
        <v>02.620.604/0005-90</v>
      </c>
      <c r="H234" s="15" t="str">
        <f t="shared" si="5"/>
        <v>Vilma da Silva Leite</v>
      </c>
      <c r="I234" s="13" t="str">
        <f>'[1]convenios - dot. orç.'!M1310</f>
        <v>SERVIÇO ESPECIALIZADO DE ABORDAGEM SOCIAL ÀS PESSOAS EM SITUAÇÃO DE RUA - SEAS II</v>
      </c>
      <c r="J234" s="13" t="str">
        <f>'[1]convenios - dot. orç.'!N1310</f>
        <v>SEAS LIBERDADE / CAMBUCI</v>
      </c>
      <c r="K234" s="14">
        <f>'[1]convenios - dot. orç.'!Y1310</f>
        <v>600</v>
      </c>
      <c r="L234" s="16">
        <f>'[1]convenios - dot. orç.'!AC1310</f>
        <v>41656</v>
      </c>
      <c r="M234" s="16">
        <f>'[1]convenios - dot. orç.'!AD1310</f>
        <v>43481</v>
      </c>
      <c r="N234" s="16">
        <f>'[1]convenios - dot. orç.'!AE1310</f>
        <v>41656</v>
      </c>
      <c r="O234" s="17" t="str">
        <f>'[1]convenios - dot. orç.'!AG1310</f>
        <v>93.10.08.244.3023.4308.3.3.50.39.00.0X - PROTEÇÃO SOCIAL ESPECIAL À POPULAÇÃO EM SITUAÇÃO DE RUA</v>
      </c>
      <c r="P234" s="18">
        <f>'[1]convenios - dot. orç.'!AH1310</f>
        <v>150203.43</v>
      </c>
      <c r="Q234" s="19"/>
      <c r="R234" s="19"/>
      <c r="S234" s="19"/>
      <c r="T234" s="19"/>
      <c r="U234" s="19"/>
      <c r="V234" s="19"/>
    </row>
    <row r="235" spans="1:22" ht="49.5">
      <c r="A235" s="14" t="str">
        <f>'[1]convenios - dot. orç.'!A1253</f>
        <v>038/2014 doc 14/03/2014</v>
      </c>
      <c r="B235" s="14" t="str">
        <f>'[1]convenios - dot. orç.'!B1253</f>
        <v>2014.0.039.490.9</v>
      </c>
      <c r="C235" s="14" t="str">
        <f>'[1]convenios - dot. orç.'!C1253</f>
        <v>adaptado doc 07/03/2018</v>
      </c>
      <c r="D235" s="14" t="str">
        <f>'[1]convenios - dot. orç.'!D1253</f>
        <v>MO</v>
      </c>
      <c r="E235" s="14" t="str">
        <f>'[1]convenios - dot. orç.'!G1253</f>
        <v>112/SMADS/2014</v>
      </c>
      <c r="F235" s="13" t="str">
        <f>'[1]convenios - dot. orç.'!K1253</f>
        <v>ASSOCIAÇÃO COMUNITÁRIA SÃO MATEUS - ASCOM</v>
      </c>
      <c r="G235" s="14" t="str">
        <f>'[1]convenios - dot. orç.'!L1253</f>
        <v>02.620.604/0007-51</v>
      </c>
      <c r="H235" s="15" t="str">
        <f t="shared" si="5"/>
        <v>Vilma da Silva Leite</v>
      </c>
      <c r="I235" s="13" t="str">
        <f>'[1]convenios - dot. orç.'!M1253</f>
        <v>CENTRO DE ACOLHIDA PARA ADULTOS II POR 24 HORAS</v>
      </c>
      <c r="J235" s="13" t="str">
        <f>'[1]convenios - dot. orç.'!N1253</f>
        <v>C.A. FREI LEÃO</v>
      </c>
      <c r="K235" s="14">
        <f>'[1]convenios - dot. orç.'!Y1253</f>
        <v>350</v>
      </c>
      <c r="L235" s="16">
        <f>'[1]convenios - dot. orç.'!AC1253</f>
        <v>41852</v>
      </c>
      <c r="M235" s="16">
        <f>'[1]convenios - dot. orç.'!AD1253</f>
        <v>43677</v>
      </c>
      <c r="N235" s="16">
        <f>'[1]convenios - dot. orç.'!AE1253</f>
        <v>41852</v>
      </c>
      <c r="O235" s="17" t="str">
        <f>'[1]convenios - dot. orç.'!AG1253</f>
        <v>93.10.08.244.3023.4308.3.3.50.39.00.0X - PROTEÇÃO SOCIAL ESPECIAL À POPULAÇÃO EM SITUAÇÃO DE RUA</v>
      </c>
      <c r="P235" s="18">
        <f>'[1]convenios - dot. orç.'!AH1253</f>
        <v>203680.98</v>
      </c>
      <c r="Q235" s="19"/>
      <c r="R235" s="19"/>
      <c r="S235" s="19"/>
      <c r="T235" s="19"/>
      <c r="U235" s="19"/>
      <c r="V235" s="19"/>
    </row>
    <row r="236" spans="1:22" ht="49.5">
      <c r="A236" s="14" t="str">
        <f>'[1]convenios - dot. orç.'!A1203</f>
        <v>082/2014 doc 04/06/2014</v>
      </c>
      <c r="B236" s="14" t="str">
        <f>'[1]convenios - dot. orç.'!B1203</f>
        <v>2014.0.151.216.6</v>
      </c>
      <c r="C236" s="14" t="str">
        <f>'[1]convenios - dot. orç.'!C1203</f>
        <v>adaptado doc 06/04/2018</v>
      </c>
      <c r="D236" s="14" t="str">
        <f>'[1]convenios - dot. orç.'!D1203</f>
        <v>MG</v>
      </c>
      <c r="E236" s="14" t="str">
        <f>'[1]convenios - dot. orç.'!G1203</f>
        <v>116/SMADS/2014</v>
      </c>
      <c r="F236" s="13" t="str">
        <f>'[1]convenios - dot. orç.'!K1203</f>
        <v>ASSOCIAÇÃO COMUNITÁRIA SÃO MATEUS - ASCOM</v>
      </c>
      <c r="G236" s="14" t="str">
        <f>'[1]convenios - dot. orç.'!L1203</f>
        <v>02.620.604/0012-19</v>
      </c>
      <c r="H236" s="15" t="str">
        <f t="shared" si="5"/>
        <v>Vilma da Silva Leite</v>
      </c>
      <c r="I236" s="13" t="str">
        <f>'[1]convenios - dot. orç.'!M1203</f>
        <v>CENTRO DE ACOLHIDA PARA ADULTOS II POR 24 HORAS</v>
      </c>
      <c r="J236" s="13" t="str">
        <f>'[1]convenios - dot. orç.'!N1203</f>
        <v>C.A. ZACKI NARCHI II</v>
      </c>
      <c r="K236" s="14">
        <f>'[1]convenios - dot. orç.'!Y1203</f>
        <v>400</v>
      </c>
      <c r="L236" s="16">
        <f>'[1]convenios - dot. orç.'!AC1203</f>
        <v>41904</v>
      </c>
      <c r="M236" s="16">
        <f>'[1]convenios - dot. orç.'!AD1203</f>
        <v>43729</v>
      </c>
      <c r="N236" s="16">
        <f>'[1]convenios - dot. orç.'!AE1203</f>
        <v>41904</v>
      </c>
      <c r="O236" s="17" t="str">
        <f>'[1]convenios - dot. orç.'!AG1203</f>
        <v>93.10.08.244.3023.4308.3.3.50.39.00.0X - PROTEÇÃO SOCIAL ESPECIAL À POPULAÇÃO EM SITUAÇÃO DE RUA</v>
      </c>
      <c r="P236" s="18">
        <f>'[1]convenios - dot. orç.'!AH1203</f>
        <v>192180.46</v>
      </c>
      <c r="Q236" s="19"/>
      <c r="R236" s="19"/>
      <c r="S236" s="19"/>
      <c r="T236" s="19"/>
      <c r="U236" s="19"/>
      <c r="V236" s="19"/>
    </row>
    <row r="237" spans="1:22" ht="82.5">
      <c r="A237" s="14" t="str">
        <f>'[1]convenios - dot. orç.'!A787</f>
        <v>193/2015 DOC 10/06/2015</v>
      </c>
      <c r="B237" s="14" t="str">
        <f>'[1]convenios - dot. orç.'!B787</f>
        <v>2015.0.144.674.2</v>
      </c>
      <c r="C237" s="14" t="str">
        <f>'[1]convenios - dot. orç.'!C787</f>
        <v>ADAPTADO DOC 02/02/2018</v>
      </c>
      <c r="D237" s="14" t="str">
        <f>'[1]convenios - dot. orç.'!D787</f>
        <v>MG</v>
      </c>
      <c r="E237" s="14" t="str">
        <f>'[1]convenios - dot. orç.'!G787</f>
        <v>141/SMADS/2015</v>
      </c>
      <c r="F237" s="13" t="str">
        <f>'[1]convenios - dot. orç.'!K787</f>
        <v>ASSOCIAÇÃO COMUNITÁRIA SÃO MATEUS - ASCOM</v>
      </c>
      <c r="G237" s="14" t="str">
        <f>'[1]convenios - dot. orç.'!L787</f>
        <v>02.620.604/0011-38</v>
      </c>
      <c r="H237" s="15" t="str">
        <f t="shared" si="5"/>
        <v>Vilma da Silva Leite</v>
      </c>
      <c r="I237" s="13" t="str">
        <f>'[1]convenios - dot. orç.'!M787</f>
        <v>SCFV - MODALIDADE CCA: CENTRO PARA CRIANÇAS E ADOLESCENTES COM ATENDIMENTO DE 06 A 14 ANOS E 11 MESES</v>
      </c>
      <c r="J237" s="13">
        <f>'[1]convenios - dot. orç.'!N787</f>
        <v>0</v>
      </c>
      <c r="K237" s="14">
        <f>'[1]convenios - dot. orç.'!Y787</f>
        <v>120</v>
      </c>
      <c r="L237" s="16">
        <f>'[1]convenios - dot. orç.'!AC787</f>
        <v>42205</v>
      </c>
      <c r="M237" s="16">
        <f>'[1]convenios - dot. orç.'!AD787</f>
        <v>44031</v>
      </c>
      <c r="N237" s="16">
        <f>'[1]convenios - dot. orç.'!AE787</f>
        <v>42205</v>
      </c>
      <c r="O237" s="17" t="str">
        <f>'[1]convenios - dot. orç.'!AG787</f>
        <v>93.10.08.243.3013.2059.3.3.50.39.00.0X - MANUTENÇÃO E OPERAÇÃO DOS ESPAÇOS DE CONVIVÊNCIA E FORTALECIMENTO DE VÍNCULOS - CRIANÇAS E ADOLESCENTES</v>
      </c>
      <c r="P237" s="18">
        <f>'[1]convenios - dot. orç.'!AH787</f>
        <v>41101.699999999997</v>
      </c>
      <c r="Q237" s="19"/>
      <c r="R237" s="19"/>
      <c r="S237" s="19"/>
      <c r="T237" s="19"/>
      <c r="U237" s="19"/>
      <c r="V237" s="19"/>
    </row>
    <row r="238" spans="1:22" ht="101.25">
      <c r="A238" s="13" t="str">
        <f>'[1]convenios - dot. orç.'!A1318</f>
        <v>100/2016 DOC 04/07/2016</v>
      </c>
      <c r="B238" s="13" t="str">
        <f>'[1]convenios - dot. orç.'!B1318</f>
        <v>2016.0.117.353.5</v>
      </c>
      <c r="C238" s="13" t="str">
        <f>'[1]convenios - dot. orç.'!C1318</f>
        <v>ADAPTADO DOC 02/02/2018</v>
      </c>
      <c r="D238" s="13" t="str">
        <f>'[1]convenios - dot. orç.'!D1318</f>
        <v>LA</v>
      </c>
      <c r="E238" s="14" t="str">
        <f>'[1]convenios - dot. orç.'!G1318</f>
        <v>128/SMADS/2016</v>
      </c>
      <c r="F238" s="13" t="str">
        <f>'[1]convenios - dot. orç.'!K1318</f>
        <v>ASSOCIAÇÃO COMUNITÁRIA SÃO MATEUS - ASCOM</v>
      </c>
      <c r="G238" s="13" t="str">
        <f>'[1]convenios - dot. orç.'!L1318</f>
        <v>02.620.604/0001-66</v>
      </c>
      <c r="H238" s="15" t="str">
        <f>H237</f>
        <v>Vilma da Silva Leite</v>
      </c>
      <c r="I238" s="13" t="str">
        <f>'[1]convenios - dot. orç.'!M1318</f>
        <v>SERVIÇO ESPECIALIZADO DE ABORDAGEM SOCIAL ÀS PESSOAS NA RUA E EM SITUAÇÃO DE RUA QUE FAZEM USO DAS RUAS PARA O CONSUMO ABUSIVO DE SUBSTÂNCIAS PSICOATIVAS EM CENAS DE USO - SEAS MODALIDADE 4</v>
      </c>
      <c r="J238" s="13" t="str">
        <f>'[1]convenios - dot. orç.'!N1318</f>
        <v>SEAS 4 - LAPA</v>
      </c>
      <c r="K238" s="14">
        <f>'[1]convenios - dot. orç.'!Y1318</f>
        <v>100</v>
      </c>
      <c r="L238" s="16">
        <f>'[1]convenios - dot. orç.'!AC1318</f>
        <v>42571</v>
      </c>
      <c r="M238" s="16">
        <f>'[1]convenios - dot. orç.'!AD1318</f>
        <v>44396</v>
      </c>
      <c r="N238" s="16">
        <f>'[1]convenios - dot. orç.'!AE1318</f>
        <v>42571</v>
      </c>
      <c r="O238" s="17" t="str">
        <f>'[1]convenios - dot. orç.'!AG1318</f>
        <v>93.10.08.244.3023.4308.3.3.50.39.00.0X - PROTEÇÃO SOCIAL ESPECIAL À POPULAÇÃO EM SITUAÇÃO DE RUA</v>
      </c>
      <c r="P238" s="18">
        <f>'[1]convenios - dot. orç.'!AH1318</f>
        <v>53170.27</v>
      </c>
      <c r="Q238" s="19"/>
      <c r="R238" s="19"/>
      <c r="S238" s="19"/>
      <c r="T238" s="19"/>
      <c r="U238" s="19"/>
      <c r="V238" s="19"/>
    </row>
    <row r="239" spans="1:22" ht="82.5">
      <c r="A239" s="13" t="str">
        <f>'[1]convenios - dot. orç.'!A431</f>
        <v>071/2016 DOC 15/04/2016</v>
      </c>
      <c r="B239" s="13" t="str">
        <f>'[1]convenios - dot. orç.'!B431</f>
        <v>2016.0.066.697.0</v>
      </c>
      <c r="C239" s="13" t="str">
        <f>'[1]convenios - dot. orç.'!C431</f>
        <v>ADAPTADO 09/02/2018</v>
      </c>
      <c r="D239" s="13" t="str">
        <f>'[1]convenios - dot. orç.'!D431</f>
        <v>FO</v>
      </c>
      <c r="E239" s="14" t="str">
        <f>'[1]convenios - dot. orç.'!G431</f>
        <v>002/SMADS/2017</v>
      </c>
      <c r="F239" s="13" t="str">
        <f>'[1]convenios - dot. orç.'!K431</f>
        <v>ASSOCIAÇÃO COMUNITÁRIA SÃO MATEUS - ASCOM</v>
      </c>
      <c r="G239" s="13" t="str">
        <f>'[1]convenios - dot. orç.'!L431</f>
        <v>02.620.604/0016-42</v>
      </c>
      <c r="H239" s="15" t="str">
        <f t="shared" si="5"/>
        <v>Vilma da Silva Leite</v>
      </c>
      <c r="I239" s="13" t="str">
        <f>'[1]convenios - dot. orç.'!M431</f>
        <v>SCFV - MODALIDADE CCA: CENTRO PARA CRIANÇAS E ADOLESCENTES COM ATENDIMENTO DE 06 A 14 ANOS E 11 MESES</v>
      </c>
      <c r="J239" s="13" t="str">
        <f>'[1]convenios - dot. orç.'!N431</f>
        <v>CCA SÃO MIGUEL ARCANJO</v>
      </c>
      <c r="K239" s="14">
        <f>'[1]convenios - dot. orç.'!Y431</f>
        <v>120</v>
      </c>
      <c r="L239" s="16">
        <f>'[1]convenios - dot. orç.'!AC431</f>
        <v>42737</v>
      </c>
      <c r="M239" s="16">
        <f>'[1]convenios - dot. orç.'!AD431</f>
        <v>43466</v>
      </c>
      <c r="N239" s="16">
        <f>'[1]convenios - dot. orç.'!AE431</f>
        <v>42713</v>
      </c>
      <c r="O239" s="17" t="str">
        <f>'[1]convenios - dot. orç.'!AG431</f>
        <v>93.10.08.243.3013.2059.3.3.50.39.00.0X - MANUTENÇÃO E OPERAÇÃO DOS ESPAÇOS DE CONVIVÊNCIA E FORTALECIMENTO DE VÍNCULOS - CRIANÇAS E ADOLESCENTES</v>
      </c>
      <c r="P239" s="18">
        <f>'[1]convenios - dot. orç.'!AH431</f>
        <v>47235.729999999996</v>
      </c>
      <c r="Q239" s="19"/>
      <c r="R239" s="19"/>
      <c r="S239" s="19"/>
      <c r="T239" s="19"/>
      <c r="U239" s="19"/>
      <c r="V239" s="19"/>
    </row>
    <row r="240" spans="1:22" ht="202.5">
      <c r="A240" s="13" t="str">
        <f>'[1]convenios - dot. orç.'!A1339</f>
        <v>emergencial</v>
      </c>
      <c r="B240" s="13" t="str">
        <f>'[1]convenios - dot. orç.'!B1339</f>
        <v>6024.2018-0000643-5</v>
      </c>
      <c r="C240" s="13" t="str">
        <f>'[1]convenios - dot. orç.'!C1339</f>
        <v>6024.2017-0003155-1 Edital 158/2017 doc 05/12/2017 E RETIFICADO EM 06/12/2017 ainda a ser retificado o número do processo - doc 24/01/2018 edital suspenso</v>
      </c>
      <c r="D240" s="13" t="str">
        <f>'[1]convenios - dot. orç.'!D1339</f>
        <v>CAPE</v>
      </c>
      <c r="E240" s="14" t="str">
        <f>'[1]convenios - dot. orç.'!G1339</f>
        <v>063/SMADS/2018</v>
      </c>
      <c r="F240" s="13" t="str">
        <f>'[1]convenios - dot. orç.'!K1339</f>
        <v>ASSOCIAÇÃO COMUNITÁRIA SÃO MATEUS - ASCOM</v>
      </c>
      <c r="G240" s="13" t="str">
        <f>'[1]convenios - dot. orç.'!L1339</f>
        <v>02.620.604/0001-66</v>
      </c>
      <c r="H240" s="15" t="str">
        <f t="shared" si="5"/>
        <v>Vilma da Silva Leite</v>
      </c>
      <c r="I240" s="13" t="str">
        <f>'[1]convenios - dot. orç.'!M1339</f>
        <v>SERVIÇO ESPECIALIZADO DE ABORDAGEM SOCIAL ÀS PESSOAS EM SITUAÇÃO DE RUA MODALIDADE SERVIÇO DE APOIO A SOLICITAÇÃO DE ATENDIMENTO À PESSOA EM SITUAÇÃO DE RUA E APOIO A EMERGÊNCIA - SEAS III</v>
      </c>
      <c r="J240" s="13">
        <f>'[1]convenios - dot. orç.'!N1339</f>
        <v>0</v>
      </c>
      <c r="K240" s="14" t="str">
        <f>'[1]convenios - dot. orç.'!Y1339</f>
        <v>100% DAS SOLICITAÇÕES DE ABORGAGEM ATENDIDAS</v>
      </c>
      <c r="L240" s="16">
        <f>'[1]convenios - dot. orç.'!AC1339</f>
        <v>43159</v>
      </c>
      <c r="M240" s="16">
        <f>'[1]convenios - dot. orç.'!AD1339</f>
        <v>43457</v>
      </c>
      <c r="N240" s="16">
        <f>'[1]convenios - dot. orç.'!AE1339</f>
        <v>43174</v>
      </c>
      <c r="O240" s="17" t="str">
        <f>'[1]convenios - dot. orç.'!AG1339</f>
        <v>93.10.08.243.3013.6151.3.3.50.39.00.0X - AÇÕES DE PRONTO ATENDIMENTO SOCIOASSISTENCIAL</v>
      </c>
      <c r="P240" s="18">
        <f>'[1]convenios - dot. orç.'!AH1339</f>
        <v>440421.89</v>
      </c>
      <c r="Q240" s="19"/>
      <c r="R240" s="19"/>
      <c r="S240" s="19"/>
      <c r="T240" s="19"/>
      <c r="U240" s="19"/>
      <c r="V240" s="19"/>
    </row>
    <row r="241" spans="1:22" ht="49.5">
      <c r="A241" s="13" t="str">
        <f>'[1]convenios - dot. orç.'!A1216</f>
        <v>EDITAL 062/2017 DOC 15/11/2017</v>
      </c>
      <c r="B241" s="13" t="str">
        <f>'[1]convenios - dot. orç.'!B1216</f>
        <v>6024.2017-0002646-9</v>
      </c>
      <c r="C241" s="13">
        <f>'[1]convenios - dot. orç.'!C1216</f>
        <v>0</v>
      </c>
      <c r="D241" s="13" t="str">
        <f>'[1]convenios - dot. orç.'!D1216</f>
        <v>MO</v>
      </c>
      <c r="E241" s="14" t="str">
        <f>'[1]convenios - dot. orç.'!G1216</f>
        <v>310/SMADS/2018</v>
      </c>
      <c r="F241" s="13" t="str">
        <f>'[1]convenios - dot. orç.'!K1216</f>
        <v>ASSOCIAÇÃO COMUNITÁRIA SÃO MATEUS – ASCOM</v>
      </c>
      <c r="G241" s="13" t="str">
        <f>'[1]convenios - dot. orç.'!L1216</f>
        <v>02.620.604/0001-66</v>
      </c>
      <c r="H241" s="15" t="str">
        <f t="shared" si="5"/>
        <v>Vilma da Silva Leite</v>
      </c>
      <c r="I241" s="13" t="str">
        <f>'[1]convenios - dot. orç.'!M1216</f>
        <v>NÚCLEO DE CONVIVÊNCIA PARA ADULTOS EM SITUAÇÃO DE RUA</v>
      </c>
      <c r="J241" s="13" t="str">
        <f>'[1]convenios - dot. orç.'!N1216</f>
        <v>CENTRO COMUNITÁRIO SÃO MARTINHO DE LIMA – POVO DE RUA III</v>
      </c>
      <c r="K241" s="14">
        <f>'[1]convenios - dot. orç.'!Y1216</f>
        <v>400</v>
      </c>
      <c r="L241" s="16">
        <f>'[1]convenios - dot. orç.'!AC1216</f>
        <v>43282</v>
      </c>
      <c r="M241" s="16">
        <f>'[1]convenios - dot. orç.'!AD1216</f>
        <v>45107</v>
      </c>
      <c r="N241" s="16">
        <f>'[1]convenios - dot. orç.'!AE1216</f>
        <v>43293</v>
      </c>
      <c r="O241" s="17" t="str">
        <f>'[1]convenios - dot. orç.'!AG1216</f>
        <v>93.10.08.244.3023.4308.3.3.50.39.00.0X - PROTEÇÃO SOCIAL ESPECIAL À POPULAÇÃO EM SITUAÇÃO DE RUA</v>
      </c>
      <c r="P241" s="18">
        <f>'[1]convenios - dot. orç.'!AH1216</f>
        <v>208194.84</v>
      </c>
      <c r="Q241" s="19"/>
      <c r="R241" s="19"/>
      <c r="S241" s="19"/>
      <c r="T241" s="19"/>
      <c r="U241" s="19"/>
      <c r="V241" s="19"/>
    </row>
    <row r="242" spans="1:22" ht="49.5">
      <c r="A242" s="13" t="str">
        <f>'[1]convenios - dot. orç.'!A1240</f>
        <v>Edital 075/2018 doc 17/02/2018</v>
      </c>
      <c r="B242" s="13" t="str">
        <f>'[1]convenios - dot. orç.'!B1240</f>
        <v>6024.2018-0000149-2</v>
      </c>
      <c r="C242" s="13">
        <f>'[1]convenios - dot. orç.'!C1240</f>
        <v>0</v>
      </c>
      <c r="D242" s="13" t="str">
        <f>'[1]convenios - dot. orç.'!D1240</f>
        <v>LA</v>
      </c>
      <c r="E242" s="14" t="str">
        <f>'[1]convenios - dot. orç.'!G1240</f>
        <v>170/SMADS/2018</v>
      </c>
      <c r="F242" s="13" t="str">
        <f>'[1]convenios - dot. orç.'!K1240</f>
        <v>ASSOCIAÇÃO COMUNITARIA SÃO MATEUS - ASCOM</v>
      </c>
      <c r="G242" s="13" t="str">
        <f>'[1]convenios - dot. orç.'!L1240</f>
        <v>02.620.604/0001-66</v>
      </c>
      <c r="H242" s="15" t="str">
        <f t="shared" si="5"/>
        <v>Vilma da Silva Leite</v>
      </c>
      <c r="I242" s="13" t="str">
        <f>'[1]convenios - dot. orç.'!M1240</f>
        <v>CENTRO DE ACOLHIDA PARA ADULTOS II POR 24 HORAS</v>
      </c>
      <c r="J242" s="13" t="str">
        <f>'[1]convenios - dot. orç.'!N1240</f>
        <v>CENTRO TEMPORÁRIO DE ACOLHIMENTO - CTA LAPA</v>
      </c>
      <c r="K242" s="14">
        <f>'[1]convenios - dot. orç.'!Y1240</f>
        <v>270</v>
      </c>
      <c r="L242" s="16">
        <f>'[1]convenios - dot. orç.'!AC1240</f>
        <v>43220</v>
      </c>
      <c r="M242" s="16">
        <f>'[1]convenios - dot. orç.'!AD1240</f>
        <v>45045</v>
      </c>
      <c r="N242" s="16">
        <f>'[1]convenios - dot. orç.'!AE1240</f>
        <v>43227</v>
      </c>
      <c r="O242" s="17" t="str">
        <f>'[1]convenios - dot. orç.'!AG1240</f>
        <v>93.10.08.244.3023.4308.3.3.50.39.00.0X - PROTEÇÃO SOCIAL ESPECIAL À POPULAÇÃO EM SITUAÇÃO DE RUA</v>
      </c>
      <c r="P242" s="18">
        <f>'[1]convenios - dot. orç.'!AH1240</f>
        <v>205202.42</v>
      </c>
      <c r="Q242" s="19"/>
      <c r="R242" s="19"/>
      <c r="S242" s="19"/>
      <c r="T242" s="19"/>
      <c r="U242" s="19"/>
      <c r="V242" s="19"/>
    </row>
    <row r="243" spans="1:22" ht="56.25">
      <c r="A243" s="13" t="str">
        <f>'[1]convenios - dot. orç.'!A1219</f>
        <v>edital 119/2018 doc 10/03/2018</v>
      </c>
      <c r="B243" s="13" t="str">
        <f>'[1]convenios - dot. orç.'!B1219</f>
        <v>6024.2018-0000939-6</v>
      </c>
      <c r="C243" s="13" t="str">
        <f>'[1]convenios - dot. orç.'!C1219</f>
        <v xml:space="preserve"> </v>
      </c>
      <c r="D243" s="13" t="str">
        <f>'[1]convenios - dot. orç.'!D1219</f>
        <v>LA</v>
      </c>
      <c r="E243" s="14" t="str">
        <f>'[1]convenios - dot. orç.'!G1219</f>
        <v>343/SMADS/2018</v>
      </c>
      <c r="F243" s="13" t="str">
        <f>'[1]convenios - dot. orç.'!K1219</f>
        <v>ASSOCIAÇÃO COMUNITÁRIA SÃO MATEUS – ASCOM</v>
      </c>
      <c r="G243" s="13" t="str">
        <f>'[1]convenios - dot. orç.'!L1219</f>
        <v>02.620.604/0001-66</v>
      </c>
      <c r="H243" s="15" t="str">
        <f t="shared" si="5"/>
        <v>Vilma da Silva Leite</v>
      </c>
      <c r="I243" s="13" t="str">
        <f>'[1]convenios - dot. orç.'!M1219</f>
        <v>CENTRO DE ACOLHIDA ÀS PESSOAS EM SITUAÇÃO DE RUA – MODALIDADE: CENTRO DE ACOLHIDA PARA ADULTOS II POR 24 HORAS</v>
      </c>
      <c r="J243" s="13" t="str">
        <f>'[1]convenios - dot. orç.'!N1219</f>
        <v>ATENDE LEOPOLDINA</v>
      </c>
      <c r="K243" s="14">
        <f>'[1]convenios - dot. orç.'!Y1219</f>
        <v>158</v>
      </c>
      <c r="L243" s="16">
        <f>'[1]convenios - dot. orç.'!AC1219</f>
        <v>43283</v>
      </c>
      <c r="M243" s="16">
        <f>'[1]convenios - dot. orç.'!AD1219</f>
        <v>45108</v>
      </c>
      <c r="N243" s="16">
        <f>'[1]convenios - dot. orç.'!AE1219</f>
        <v>43297</v>
      </c>
      <c r="O243" s="17" t="str">
        <f>'[1]convenios - dot. orç.'!AG1219</f>
        <v>93.10.08.244.3023.4308.3.3.50.39.00.0X - PROTEÇÃO SOCIAL ESPECIAL À POPULAÇÃO EM SITUAÇÃO DE RUA</v>
      </c>
      <c r="P243" s="18">
        <f>'[1]convenios - dot. orç.'!AH1219</f>
        <v>149914.56</v>
      </c>
      <c r="Q243" s="19"/>
      <c r="R243" s="19"/>
      <c r="S243" s="19"/>
      <c r="T243" s="19"/>
      <c r="U243" s="19"/>
      <c r="V243" s="19"/>
    </row>
    <row r="244" spans="1:22" ht="49.5">
      <c r="A244" s="13" t="str">
        <f>'[1]convenios - dot. orç.'!A1239</f>
        <v>EDITAL 111/2018 DOC 07/03/2018, republicado em 09/03/2018</v>
      </c>
      <c r="B244" s="13" t="str">
        <f>'[1]convenios - dot. orç.'!B1239</f>
        <v>6024.2018-0000942-6</v>
      </c>
      <c r="C244" s="13" t="str">
        <f>'[1]convenios - dot. orç.'!C1239</f>
        <v>aditamento 06/11/18 acrescimo de vagas</v>
      </c>
      <c r="D244" s="13" t="str">
        <f>'[1]convenios - dot. orç.'!D1239</f>
        <v>SM</v>
      </c>
      <c r="E244" s="14" t="str">
        <f>'[1]convenios - dot. orç.'!G1239</f>
        <v>281/SMADS/2018</v>
      </c>
      <c r="F244" s="13" t="str">
        <f>'[1]convenios - dot. orç.'!K1239</f>
        <v>ASSOCIAÇÃO COMUNITÁRIA SÃO MATEUS - ASCOM</v>
      </c>
      <c r="G244" s="13" t="str">
        <f>'[1]convenios - dot. orç.'!L1239</f>
        <v>02.620.604/0001-66</v>
      </c>
      <c r="H244" s="15" t="str">
        <f t="shared" si="5"/>
        <v>Vilma da Silva Leite</v>
      </c>
      <c r="I244" s="13" t="str">
        <f>'[1]convenios - dot. orç.'!M1239</f>
        <v>CENTRO DE ACOLHIDA PARA ADULTOS II POR 24 HORAS</v>
      </c>
      <c r="J244" s="13" t="str">
        <f>'[1]convenios - dot. orç.'!N1239</f>
        <v>CENTRO TEMPORÁRIO DE ACOLHIMENTO - CTA SÃO MATEUS</v>
      </c>
      <c r="K244" s="14">
        <f>'[1]convenios - dot. orç.'!Y1239</f>
        <v>364</v>
      </c>
      <c r="L244" s="16">
        <f>'[1]convenios - dot. orç.'!AC1239</f>
        <v>43276</v>
      </c>
      <c r="M244" s="16">
        <f>'[1]convenios - dot. orç.'!AD1239</f>
        <v>45101</v>
      </c>
      <c r="N244" s="16">
        <f>'[1]convenios - dot. orç.'!AE1239</f>
        <v>43285</v>
      </c>
      <c r="O244" s="17" t="str">
        <f>'[1]convenios - dot. orç.'!AG1239</f>
        <v>93.10.08.244.3023.4308.3.3.50.39.00.0X - PROTEÇÃO SOCIAL ESPECIAL À POPULAÇÃO EM SITUAÇÃO DE RUA</v>
      </c>
      <c r="P244" s="18">
        <f>'[1]convenios - dot. orç.'!AH1239</f>
        <v>264244.19</v>
      </c>
      <c r="Q244" s="19"/>
      <c r="R244" s="19"/>
      <c r="S244" s="19"/>
      <c r="T244" s="19"/>
      <c r="U244" s="19"/>
      <c r="V244" s="19"/>
    </row>
    <row r="245" spans="1:22" ht="78.75">
      <c r="A245" s="13" t="str">
        <f>'[1]convenios - dot. orç.'!A1321</f>
        <v>edital 222/2018 doc 09/05/2018</v>
      </c>
      <c r="B245" s="13" t="str">
        <f>'[1]convenios - dot. orç.'!B1321</f>
        <v>6024.2018/0002924-9</v>
      </c>
      <c r="C245" s="13" t="str">
        <f>'[1]convenios - dot. orç.'!C1321</f>
        <v xml:space="preserve"> </v>
      </c>
      <c r="D245" s="13" t="str">
        <f>'[1]convenios - dot. orç.'!D1321</f>
        <v>SÉ</v>
      </c>
      <c r="E245" s="14" t="str">
        <f>'[1]convenios - dot. orç.'!G1321</f>
        <v>451/SMADS/2018</v>
      </c>
      <c r="F245" s="13" t="str">
        <f>'[1]convenios - dot. orç.'!K1321</f>
        <v>ASSOCIAÇÃO COMUNITÁRIA SÃO MATEUS - ASCOM</v>
      </c>
      <c r="G245" s="13" t="str">
        <f>'[1]convenios - dot. orç.'!L1321</f>
        <v>02.620.604/0001-66</v>
      </c>
      <c r="H245" s="15" t="str">
        <f t="shared" si="5"/>
        <v>Vilma da Silva Leite</v>
      </c>
      <c r="I245" s="13" t="str">
        <f>'[1]convenios - dot. orç.'!M1321</f>
        <v>SERVIÇO ESPECIALIZADO DE ABORDAGEM SOCIAL ÀS PESSOAS EM SITUAÇÃO DE RUA - SERVIÇO ESPECIALIZADO DE ABORDAGEM ÀS CRIANÇAS E ADOLESCENTES EM SITUAÇÃO DE RUA - SEAS I</v>
      </c>
      <c r="J245" s="13" t="str">
        <f>'[1]convenios - dot. orç.'!N1321</f>
        <v>SEAS SÉ CRIANÇA E ADOLESCENTE</v>
      </c>
      <c r="K245" s="14">
        <f>'[1]convenios - dot. orç.'!Y1321</f>
        <v>200</v>
      </c>
      <c r="L245" s="16">
        <f>'[1]convenios - dot. orç.'!AC1321</f>
        <v>43344</v>
      </c>
      <c r="M245" s="16">
        <f>'[1]convenios - dot. orç.'!AD1321</f>
        <v>45169</v>
      </c>
      <c r="N245" s="16">
        <f>'[1]convenios - dot. orç.'!AE1321</f>
        <v>43355</v>
      </c>
      <c r="O245" s="17" t="str">
        <f>'[1]convenios - dot. orç.'!AG1321</f>
        <v>93.10.08.244.3023.4308.3.3.50.39.00.0X - PROTEÇÃO SOCIAL ESPECIAL À POPULAÇÃO EM SITUAÇÃO DE RUA</v>
      </c>
      <c r="P245" s="18">
        <f>'[1]convenios - dot. orç.'!AH1321</f>
        <v>86202.78</v>
      </c>
      <c r="Q245" s="19"/>
      <c r="R245" s="19"/>
      <c r="S245" s="19"/>
      <c r="T245" s="19"/>
      <c r="U245" s="19"/>
      <c r="V245" s="19"/>
    </row>
    <row r="246" spans="1:22" ht="180">
      <c r="A246" s="14" t="str">
        <f>'[1]convenios - dot. orç.'!A341</f>
        <v>173/2015 DOC 28/05/2015</v>
      </c>
      <c r="B246" s="14" t="str">
        <f>'[1]convenios - dot. orç.'!B341</f>
        <v>2015.0.130.803.0</v>
      </c>
      <c r="C246" s="14" t="str">
        <f>'[1]convenios - dot. orç.'!C341</f>
        <v>adaptado doc 11/08/2018 // 27/10/2018 ADITAMENTO 001/2018, PRORROGAÇÃO DO PRAZO VIGENCIA ATÉ 19/07/2020, A PARTIR DE 20/09/2018</v>
      </c>
      <c r="D246" s="14" t="str">
        <f>'[1]convenios - dot. orç.'!D341</f>
        <v>BT</v>
      </c>
      <c r="E246" s="14" t="str">
        <f>'[1]convenios - dot. orç.'!G341</f>
        <v>137/SMADS/2015</v>
      </c>
      <c r="F246" s="13" t="str">
        <f>'[1]convenios - dot. orç.'!K341</f>
        <v>ASSOCIAÇÃO CRIANÇA BRASIL</v>
      </c>
      <c r="G246" s="14" t="str">
        <f>'[1]convenios - dot. orç.'!L341</f>
        <v>58.373.234/0001-64</v>
      </c>
      <c r="H246" s="15" t="str">
        <f>[1]ORGANIZAÇÕES!X66</f>
        <v>Carlos José Kitz</v>
      </c>
      <c r="I246" s="13" t="str">
        <f>'[1]convenios - dot. orç.'!M341</f>
        <v>SCFV - MODALIDADE CCA: CENTRO PARA CRIANÇAS E ADOLESCENTES COM ATENDIMENTO DE 06 A 14 ANOS E 11 MESES</v>
      </c>
      <c r="J246" s="13" t="str">
        <f>'[1]convenios - dot. orç.'!N341</f>
        <v>CCA SANTA ROSA I</v>
      </c>
      <c r="K246" s="14">
        <f>'[1]convenios - dot. orç.'!Y341</f>
        <v>120</v>
      </c>
      <c r="L246" s="16">
        <f>'[1]convenios - dot. orç.'!AC341</f>
        <v>42205</v>
      </c>
      <c r="M246" s="16">
        <f>'[1]convenios - dot. orç.'!AD341</f>
        <v>44031</v>
      </c>
      <c r="N246" s="16">
        <f>'[1]convenios - dot. orç.'!AE341</f>
        <v>42205</v>
      </c>
      <c r="O246" s="17" t="str">
        <f>'[1]convenios - dot. orç.'!AG341</f>
        <v>93.10.08.243.3013.2059.3.3.50.39.00.0X - MANUTENÇÃO E OPERAÇÃO DOS ESPAÇOS DE CONVIVÊNCIA E FORTALECIMENTO DE VÍNCULOS - CRIANÇAS E ADOLESCENTES</v>
      </c>
      <c r="P246" s="18">
        <f>'[1]convenios - dot. orç.'!AH341</f>
        <v>46065.32</v>
      </c>
      <c r="Q246" s="19"/>
      <c r="R246" s="19"/>
      <c r="S246" s="19"/>
      <c r="T246" s="19"/>
      <c r="U246" s="19"/>
      <c r="V246" s="19"/>
    </row>
    <row r="247" spans="1:22" ht="82.5">
      <c r="A247" s="14" t="str">
        <f>'[1]convenios - dot. orç.'!A340</f>
        <v>edital 210/2012 doc 25/08 e 14/09/2012</v>
      </c>
      <c r="B247" s="14" t="str">
        <f>'[1]convenios - dot. orç.'!B340</f>
        <v>2012.0.214.694.1</v>
      </c>
      <c r="C247" s="14" t="str">
        <f>'[1]convenios - dot. orç.'!C340</f>
        <v>6024.2018.0008387-1 Edital 416/2018 doc 06/10/2018</v>
      </c>
      <c r="D247" s="14" t="str">
        <f>'[1]convenios - dot. orç.'!D340</f>
        <v>BT</v>
      </c>
      <c r="E247" s="14" t="str">
        <f>'[1]convenios - dot. orç.'!G340</f>
        <v>013/SMADS/2013</v>
      </c>
      <c r="F247" s="14" t="str">
        <f>'[1]convenios - dot. orç.'!K340</f>
        <v>ASSOCIAÇÃO CRIANÇA BRASIL</v>
      </c>
      <c r="G247" s="14" t="str">
        <f>'[1]convenios - dot. orç.'!L340</f>
        <v>58.373.234/0001-64</v>
      </c>
      <c r="H247" s="15" t="str">
        <f>H246</f>
        <v>Carlos José Kitz</v>
      </c>
      <c r="I247" s="14" t="str">
        <f>'[1]convenios - dot. orç.'!M340</f>
        <v>SCFV - MODALIDADE CCA: CENTRO PARA CRIANÇAS E ADOLESCENTES COM ATENDIMENTO DE 06 A 14 ANOS E 11 MESES</v>
      </c>
      <c r="J247" s="14" t="str">
        <f>'[1]convenios - dot. orç.'!N340</f>
        <v>SANTA ROSA II</v>
      </c>
      <c r="K247" s="14">
        <f>'[1]convenios - dot. orç.'!Y340</f>
        <v>120</v>
      </c>
      <c r="L247" s="16">
        <f>'[1]convenios - dot. orç.'!AC340</f>
        <v>41275</v>
      </c>
      <c r="M247" s="16">
        <f>'[1]convenios - dot. orç.'!AD340</f>
        <v>43465</v>
      </c>
      <c r="N247" s="16">
        <f>'[1]convenios - dot. orç.'!AE340</f>
        <v>41253</v>
      </c>
      <c r="O247" s="17" t="str">
        <f>'[1]convenios - dot. orç.'!AG340</f>
        <v>93.10.08.243.3013.2059.3.3.50.39.00.0X - MANUTENÇÃO E OPERAÇÃO DOS ESPAÇOS DE CONVIVÊNCIA E FORTALECIMENTO DE VÍNCULOS - CRIANÇAS E ADOLESCENTES</v>
      </c>
      <c r="P247" s="18">
        <f>'[1]convenios - dot. orç.'!AH340</f>
        <v>37357.64</v>
      </c>
      <c r="Q247" s="19"/>
      <c r="R247" s="19"/>
      <c r="S247" s="19"/>
      <c r="T247" s="19"/>
      <c r="U247" s="19"/>
      <c r="V247" s="19"/>
    </row>
    <row r="248" spans="1:22" ht="82.5">
      <c r="A248" s="14" t="str">
        <f>'[1]convenios - dot. orç.'!A790</f>
        <v>edital 233/2017 doc 20/12/2017</v>
      </c>
      <c r="B248" s="14" t="str">
        <f>'[1]convenios - dot. orç.'!B790</f>
        <v>6024.2017-0003141-1</v>
      </c>
      <c r="C248" s="14" t="str">
        <f>'[1]convenios - dot. orç.'!C790</f>
        <v xml:space="preserve"> </v>
      </c>
      <c r="D248" s="14" t="str">
        <f>'[1]convenios - dot. orç.'!D790</f>
        <v>MG</v>
      </c>
      <c r="E248" s="14" t="str">
        <f>'[1]convenios - dot. orç.'!G790</f>
        <v>141/SMADS/2018</v>
      </c>
      <c r="F248" s="14" t="str">
        <f>'[1]convenios - dot. orç.'!K790</f>
        <v>ASSOCIAÇÃO CRISTÃ DE MOÇOS DE SÃO PAULO - ACM</v>
      </c>
      <c r="G248" s="14" t="str">
        <f>'[1]convenios - dot. orç.'!L790</f>
        <v>60.982.576/0001-23</v>
      </c>
      <c r="H248" s="15" t="str">
        <f>[1]ORGANIZAÇÕES!X67</f>
        <v>José Antônio Figueiredo Antiório</v>
      </c>
      <c r="I248" s="14" t="str">
        <f>'[1]convenios - dot. orç.'!M790</f>
        <v>SCFV - MODALIDADE CCA: CENTRO PARA CRIANÇAS E ADOLESCENTES COM ATENDIMENTO DE 06 A 14 ANOS E 11 MESES</v>
      </c>
      <c r="J248" s="14" t="str">
        <f>'[1]convenios - dot. orç.'!N790</f>
        <v>ACM CENTRO DE DESENVOLVIMENTO COMUNITÁRIO VILA MARIA</v>
      </c>
      <c r="K248" s="14">
        <f>'[1]convenios - dot. orç.'!Y790</f>
        <v>150</v>
      </c>
      <c r="L248" s="16">
        <f>'[1]convenios - dot. orç.'!AC790</f>
        <v>43199</v>
      </c>
      <c r="M248" s="16">
        <f>'[1]convenios - dot. orç.'!AD790</f>
        <v>45024</v>
      </c>
      <c r="N248" s="16">
        <f>'[1]convenios - dot. orç.'!AE790</f>
        <v>43207</v>
      </c>
      <c r="O248" s="17" t="str">
        <f>'[1]convenios - dot. orç.'!AG790</f>
        <v>93.10.08.243.3013.2059.3.3.50.39.00.0X - MANUTENÇÃO E OPERAÇÃO DOS ESPAÇOS DE CONVIVÊNCIA E FORTALECIMENTO DE VÍNCULOS - CRIANÇAS E ADOLESCENTES</v>
      </c>
      <c r="P248" s="18">
        <f>'[1]convenios - dot. orç.'!AH790</f>
        <v>47143.75</v>
      </c>
      <c r="Q248" s="19"/>
      <c r="R248" s="19"/>
      <c r="S248" s="19"/>
      <c r="T248" s="19"/>
      <c r="U248" s="19"/>
      <c r="V248" s="19"/>
    </row>
    <row r="249" spans="1:22" ht="112.5">
      <c r="A249" s="14" t="str">
        <f>'[1]convenios - dot. orç.'!A515</f>
        <v>487/2013 DOC 20/09/2013</v>
      </c>
      <c r="B249" s="14" t="str">
        <f>'[1]convenios - dot. orç.'!B515</f>
        <v>2013.0.233.051.5</v>
      </c>
      <c r="C249" s="14" t="str">
        <f>'[1]convenios - dot. orç.'!C515</f>
        <v>ADAPTADO DOC 26/04/2018 // DOC 27/10/2018 EDITAL 458/SMADS/2018 - 6024.2018.0009404-0</v>
      </c>
      <c r="D249" s="14" t="str">
        <f>'[1]convenios - dot. orç.'!D515</f>
        <v>JÁ</v>
      </c>
      <c r="E249" s="14" t="str">
        <f>'[1]convenios - dot. orç.'!G515</f>
        <v>575/SMADS/2013</v>
      </c>
      <c r="F249" s="14" t="str">
        <f>'[1]convenios - dot. orç.'!K515</f>
        <v>ASSOCIAÇÃO CRISTÃ DE MOÇOS DE SÃO PAULO - ACM</v>
      </c>
      <c r="G249" s="14" t="str">
        <f>'[1]convenios - dot. orç.'!L515</f>
        <v>60.982.576/0001-23</v>
      </c>
      <c r="H249" s="15" t="str">
        <f>H248</f>
        <v>José Antônio Figueiredo Antiório</v>
      </c>
      <c r="I249" s="14" t="str">
        <f>'[1]convenios - dot. orç.'!M515</f>
        <v>SCFV - MODALIDADE CCA: CENTRO PARA CRIANÇAS E ADOLESCENTES COM ATENDIMENTO DE 06 A 14 ANOS E 11 MESES</v>
      </c>
      <c r="J249" s="14" t="str">
        <f>'[1]convenios - dot. orç.'!N515</f>
        <v>CDC LEIDE DAS NEVES</v>
      </c>
      <c r="K249" s="14">
        <f>'[1]convenios - dot. orç.'!Y515</f>
        <v>120</v>
      </c>
      <c r="L249" s="16">
        <f>'[1]convenios - dot. orç.'!AC515</f>
        <v>41640</v>
      </c>
      <c r="M249" s="16">
        <f>'[1]convenios - dot. orç.'!AD515</f>
        <v>43465</v>
      </c>
      <c r="N249" s="16">
        <f>'[1]convenios - dot. orç.'!AE515</f>
        <v>41628</v>
      </c>
      <c r="O249" s="17" t="str">
        <f>'[1]convenios - dot. orç.'!AG515</f>
        <v>93.10.08.243.3013.2059.3.3.50.39.00.0X - MANUTENÇÃO E OPERAÇÃO DOS ESPAÇOS DE CONVIVÊNCIA E FORTALECIMENTO DE VÍNCULOS - CRIANÇAS E ADOLESCENTES</v>
      </c>
      <c r="P249" s="18">
        <f>'[1]convenios - dot. orç.'!AH515</f>
        <v>39247.08</v>
      </c>
      <c r="Q249" s="19"/>
      <c r="R249" s="19"/>
      <c r="S249" s="19"/>
      <c r="T249" s="19"/>
      <c r="U249" s="19"/>
      <c r="V249" s="19"/>
    </row>
    <row r="250" spans="1:22" ht="82.5">
      <c r="A250" s="14" t="str">
        <f>'[1]convenios - dot. orç.'!A532</f>
        <v>Edital 017/2018 doc 24/01/2018</v>
      </c>
      <c r="B250" s="14" t="str">
        <f>'[1]convenios - dot. orç.'!B532</f>
        <v>6024.2018-0000080-1</v>
      </c>
      <c r="C250" s="14" t="str">
        <f>'[1]convenios - dot. orç.'!C532</f>
        <v xml:space="preserve"> </v>
      </c>
      <c r="D250" s="14" t="str">
        <f>'[1]convenios - dot. orç.'!D532</f>
        <v>LA</v>
      </c>
      <c r="E250" s="14" t="str">
        <f>'[1]convenios - dot. orç.'!G532</f>
        <v>223/SMADS/2018</v>
      </c>
      <c r="F250" s="14" t="str">
        <f>'[1]convenios - dot. orç.'!K532</f>
        <v>ASSOCIAÇÃO CRISTÃ DE MOÇOS DE SÃO PAULO - ACM</v>
      </c>
      <c r="G250" s="14" t="str">
        <f>'[1]convenios - dot. orç.'!L532</f>
        <v>60.982.576/0001-23</v>
      </c>
      <c r="H250" s="15" t="str">
        <f>H249</f>
        <v>José Antônio Figueiredo Antiório</v>
      </c>
      <c r="I250" s="14" t="str">
        <f>'[1]convenios - dot. orç.'!M532</f>
        <v>SCFV - MODALIDADE CCA: CENTRO PARA CRIANÇAS E ADOLESCENTES COM ATENDIMENTO DE 06 A 14 ANOS E 11 MESES</v>
      </c>
      <c r="J250" s="14" t="str">
        <f>'[1]convenios - dot. orç.'!N532</f>
        <v>CCA ACM LAPA</v>
      </c>
      <c r="K250" s="14">
        <f>'[1]convenios - dot. orç.'!Y532</f>
        <v>150</v>
      </c>
      <c r="L250" s="16">
        <f>'[1]convenios - dot. orç.'!AC532</f>
        <v>43252</v>
      </c>
      <c r="M250" s="16">
        <f>'[1]convenios - dot. orç.'!AD532</f>
        <v>45077</v>
      </c>
      <c r="N250" s="16">
        <f>'[1]convenios - dot. orç.'!AE532</f>
        <v>43258</v>
      </c>
      <c r="O250" s="17" t="str">
        <f>'[1]convenios - dot. orç.'!AG532</f>
        <v>93.10.08.243.3013.2059.3.3.50.39.00.0X - MANUTENÇÃO E OPERAÇÃO DOS ESPAÇOS DE CONVIVÊNCIA E FORTALECIMENTO DE VÍNCULOS - CRIANÇAS E ADOLESCENTES</v>
      </c>
      <c r="P250" s="18">
        <f>'[1]convenios - dot. orç.'!AH532</f>
        <v>47143.75</v>
      </c>
      <c r="Q250" s="19"/>
      <c r="R250" s="19"/>
      <c r="S250" s="19"/>
      <c r="T250" s="19"/>
      <c r="U250" s="19"/>
      <c r="V250" s="19"/>
    </row>
    <row r="251" spans="1:22" ht="82.5">
      <c r="A251" s="13" t="str">
        <f>'[1]convenios - dot. orç.'!A242</f>
        <v>309/2015 doc 13/11/2015</v>
      </c>
      <c r="B251" s="13" t="str">
        <f>'[1]convenios - dot. orç.'!B242</f>
        <v>2015.0.038.991.5</v>
      </c>
      <c r="C251" s="13" t="str">
        <f>'[1]convenios - dot. orç.'!C242</f>
        <v>ADAPTADO EM 09/02/2018, republicado em 06/03/2018</v>
      </c>
      <c r="D251" s="13" t="str">
        <f>'[1]convenios - dot. orç.'!D242</f>
        <v>PE</v>
      </c>
      <c r="E251" s="13" t="str">
        <f>'[1]convenios - dot. orç.'!G242</f>
        <v>252/SMADS/2015</v>
      </c>
      <c r="F251" s="13" t="str">
        <f>'[1]convenios - dot. orç.'!K242</f>
        <v>ASSOCIAÇÃO CRISTÃ DE MOÇOS DE SÃO PAULO - ACM</v>
      </c>
      <c r="G251" s="13" t="str">
        <f>'[1]convenios - dot. orç.'!L242</f>
        <v>60.982.576/0001-23</v>
      </c>
      <c r="H251" s="15" t="str">
        <f>H250</f>
        <v>José Antônio Figueiredo Antiório</v>
      </c>
      <c r="I251" s="14" t="str">
        <f>'[1]convenios - dot. orç.'!M242</f>
        <v>SCFV - MODALIDADE: CIRCO SOCIAL</v>
      </c>
      <c r="J251" s="14" t="str">
        <f>'[1]convenios - dot. orç.'!N242</f>
        <v>CIRCO SOCIAL VILA RÉ</v>
      </c>
      <c r="K251" s="23">
        <f>'[1]convenios - dot. orç.'!Y242</f>
        <v>400</v>
      </c>
      <c r="L251" s="16">
        <f>'[1]convenios - dot. orç.'!AC242</f>
        <v>42370</v>
      </c>
      <c r="M251" s="16">
        <f>'[1]convenios - dot. orç.'!AD242</f>
        <v>44196</v>
      </c>
      <c r="N251" s="16">
        <f>'[1]convenios - dot. orç.'!AE242</f>
        <v>42368</v>
      </c>
      <c r="O251" s="17" t="str">
        <f>'[1]convenios - dot. orç.'!AG242</f>
        <v>93.10.08.243.3013.2059.3.3.50.39.00.0X - MANUTENÇÃO E OPERAÇÃO DOS ESPAÇOS DE CONVIVÊNCIA E FORTALECIMENTO DE VÍNCULOS - CRIANÇAS E ADOLESCENTES</v>
      </c>
      <c r="P251" s="18">
        <f>'[1]convenios - dot. orç.'!AH242</f>
        <v>158217.99</v>
      </c>
      <c r="Q251" s="19"/>
      <c r="R251" s="19"/>
      <c r="S251" s="19"/>
      <c r="T251" s="19"/>
      <c r="U251" s="19"/>
      <c r="V251" s="19"/>
    </row>
    <row r="252" spans="1:22" ht="82.5">
      <c r="A252" s="13" t="str">
        <f>'[1]convenios - dot. orç.'!A379</f>
        <v>202/2016 DOC 08/11/2016</v>
      </c>
      <c r="B252" s="13" t="str">
        <f>'[1]convenios - dot. orç.'!B379</f>
        <v>2016.0.239.343.1</v>
      </c>
      <c r="C252" s="13" t="str">
        <f>'[1]convenios - dot. orç.'!C379</f>
        <v>adaptado doc 16/02/2018</v>
      </c>
      <c r="D252" s="13" t="str">
        <f>'[1]convenios - dot. orç.'!D379</f>
        <v>CV</v>
      </c>
      <c r="E252" s="13" t="str">
        <f>'[1]convenios - dot. orç.'!G379</f>
        <v>214/SMADS/2016</v>
      </c>
      <c r="F252" s="13" t="str">
        <f>'[1]convenios - dot. orç.'!K379</f>
        <v>ASSOCIAÇÃO CRISTÃ DE MOÇOS DE SÃO PAULO - ACM</v>
      </c>
      <c r="G252" s="13" t="str">
        <f>'[1]convenios - dot. orç.'!L379</f>
        <v>60.982.576/0001-23</v>
      </c>
      <c r="H252" s="15" t="str">
        <f>H251</f>
        <v>José Antônio Figueiredo Antiório</v>
      </c>
      <c r="I252" s="13" t="str">
        <f>'[1]convenios - dot. orç.'!M379</f>
        <v>SCFV - MODALIDADE CCA: CENTRO PARA CRIANÇAS E ADOLESCENTES COM ATENDIMENTO DE 06 A 14 ANOS E 11 MESES</v>
      </c>
      <c r="J252" s="13" t="str">
        <f>'[1]convenios - dot. orç.'!N379</f>
        <v>CCA ACM NORTE</v>
      </c>
      <c r="K252" s="23">
        <f>'[1]convenios - dot. orç.'!Y379</f>
        <v>120</v>
      </c>
      <c r="L252" s="16">
        <f>'[1]convenios - dot. orç.'!AC379</f>
        <v>42736</v>
      </c>
      <c r="M252" s="16">
        <f>'[1]convenios - dot. orç.'!AD379</f>
        <v>44561</v>
      </c>
      <c r="N252" s="16">
        <f>'[1]convenios - dot. orç.'!AE379</f>
        <v>42726</v>
      </c>
      <c r="O252" s="17" t="str">
        <f>'[1]convenios - dot. orç.'!AG379</f>
        <v>93.10.08.243.3013.2059.3.3.50.39.00.0X - MANUTENÇÃO E OPERAÇÃO DOS ESPAÇOS DE CONVIVÊNCIA E FORTALECIMENTO DE VÍNCULOS - CRIANÇAS E ADOLESCENTES</v>
      </c>
      <c r="P252" s="18">
        <f>'[1]convenios - dot. orç.'!AH379</f>
        <v>39247.08</v>
      </c>
      <c r="Q252" s="19"/>
      <c r="R252" s="19"/>
      <c r="S252" s="19"/>
      <c r="T252" s="19"/>
      <c r="U252" s="19"/>
      <c r="V252" s="19"/>
    </row>
    <row r="253" spans="1:22" ht="82.5">
      <c r="A253" s="14" t="str">
        <f>'[1]convenios - dot. orç.'!A667</f>
        <v>Edital 292/2017 doc 21/12/2017, republicado em 22/12/2017</v>
      </c>
      <c r="B253" s="14" t="str">
        <f>'[1]convenios - dot. orç.'!B667</f>
        <v>6024.2017-0003174-8</v>
      </c>
      <c r="C253" s="14" t="str">
        <f>'[1]convenios - dot. orç.'!C667</f>
        <v xml:space="preserve"> </v>
      </c>
      <c r="D253" s="14" t="str">
        <f>'[1]convenios - dot. orç.'!D667</f>
        <v>SA</v>
      </c>
      <c r="E253" s="14" t="str">
        <f>'[1]convenios - dot. orç.'!G667</f>
        <v>323/SMADS/2018</v>
      </c>
      <c r="F253" s="14" t="str">
        <f>'[1]convenios - dot. orç.'!K667</f>
        <v>ASSOCIAÇÃO CRISTÃ DE MOÇOS DE SÃO PAULO - ACM</v>
      </c>
      <c r="G253" s="14" t="str">
        <f>'[1]convenios - dot. orç.'!L667</f>
        <v>60.982.576/0001-23</v>
      </c>
      <c r="H253" s="15" t="str">
        <f>H252</f>
        <v>José Antônio Figueiredo Antiório</v>
      </c>
      <c r="I253" s="14" t="str">
        <f>'[1]convenios - dot. orç.'!M667</f>
        <v>SCFV - MODALIDADE CCA: CENTRO PARA CRIANÇAS E ADOLESCENTES COM ATENDIMENTO DE 06 A 14 ANOS E 11 MESES</v>
      </c>
      <c r="J253" s="14" t="str">
        <f>'[1]convenios - dot. orç.'!N667</f>
        <v>CCA ACM</v>
      </c>
      <c r="K253" s="14">
        <f>'[1]convenios - dot. orç.'!Y667</f>
        <v>120</v>
      </c>
      <c r="L253" s="16">
        <f>'[1]convenios - dot. orç.'!AC667</f>
        <v>43282</v>
      </c>
      <c r="M253" s="16">
        <f>'[1]convenios - dot. orç.'!AD667</f>
        <v>45107</v>
      </c>
      <c r="N253" s="16">
        <f>'[1]convenios - dot. orç.'!AE667</f>
        <v>43297</v>
      </c>
      <c r="O253" s="17" t="str">
        <f>'[1]convenios - dot. orç.'!AG667</f>
        <v>93.10.08.243.3013.2059.3.3.50.39.00.0X - MANUTENÇÃO E OPERAÇÃO DOS ESPAÇOS DE CONVIVÊNCIA E FORTALECIMENTO DE VÍNCULOS - CRIANÇAS E ADOLESCENTES</v>
      </c>
      <c r="P253" s="18">
        <f>'[1]convenios - dot. orç.'!AH667</f>
        <v>39247.08</v>
      </c>
      <c r="Q253" s="19"/>
      <c r="R253" s="19"/>
      <c r="S253" s="19"/>
      <c r="T253" s="19"/>
      <c r="U253" s="19"/>
      <c r="V253" s="19"/>
    </row>
    <row r="254" spans="1:22" ht="82.5">
      <c r="A254" s="14" t="str">
        <f>'[1]convenios - dot. orç.'!A654</f>
        <v>118/2016 DOC 07/07/2016</v>
      </c>
      <c r="B254" s="14" t="str">
        <f>'[1]convenios - dot. orç.'!B654</f>
        <v>2016.0.105.645.8</v>
      </c>
      <c r="C254" s="14" t="str">
        <f>'[1]convenios - dot. orç.'!C654</f>
        <v>ADAPTADO 10/02/2018</v>
      </c>
      <c r="D254" s="14" t="str">
        <f>'[1]convenios - dot. orç.'!D654</f>
        <v>PJ</v>
      </c>
      <c r="E254" s="14" t="str">
        <f>'[1]convenios - dot. orç.'!G654</f>
        <v>206/SMADS/2016</v>
      </c>
      <c r="F254" s="13" t="str">
        <f>'[1]convenios - dot. orç.'!K654</f>
        <v>ASSOCIAÇÃO CRISTA LUIS CARLOS ELO DE AMOR - CASA DE CRIANÇAS</v>
      </c>
      <c r="G254" s="14" t="str">
        <f>'[1]convenios - dot. orç.'!L654</f>
        <v>43.970.029/0001-09</v>
      </c>
      <c r="H254" s="15" t="str">
        <f>[1]ORGANIZAÇÕES!X68</f>
        <v>Maria Olívia Bastos Guimarães</v>
      </c>
      <c r="I254" s="13" t="str">
        <f>'[1]convenios - dot. orç.'!M654</f>
        <v>SCFV - MODALIDADE CCA: CENTRO PARA CRIANÇAS E ADOLESCENTES COM ATENDIMENTO DE 06 A 14 ANOS E 11 MESES</v>
      </c>
      <c r="J254" s="13" t="str">
        <f>'[1]convenios - dot. orç.'!N654</f>
        <v>CCA ELO DE AMOR</v>
      </c>
      <c r="K254" s="14">
        <f>'[1]convenios - dot. orç.'!Y654</f>
        <v>120</v>
      </c>
      <c r="L254" s="16">
        <f>'[1]convenios - dot. orç.'!AC654</f>
        <v>42736</v>
      </c>
      <c r="M254" s="16">
        <f>'[1]convenios - dot. orç.'!AD654</f>
        <v>44561</v>
      </c>
      <c r="N254" s="16">
        <f>'[1]convenios - dot. orç.'!AE654</f>
        <v>42709</v>
      </c>
      <c r="O254" s="17" t="str">
        <f>'[1]convenios - dot. orç.'!AG654</f>
        <v>93.10.08.243.3013.2059.3.3.50.39.00.0X - MANUTENÇÃO E OPERAÇÃO DOS ESPAÇOS DE CONVIVÊNCIA E FORTALECIMENTO DE VÍNCULOS - CRIANÇAS E ADOLESCENTES</v>
      </c>
      <c r="P254" s="18">
        <f>'[1]convenios - dot. orç.'!AH654</f>
        <v>39247.08</v>
      </c>
      <c r="Q254" s="19"/>
      <c r="R254" s="19"/>
      <c r="S254" s="19"/>
      <c r="T254" s="19"/>
      <c r="U254" s="19"/>
      <c r="V254" s="19"/>
    </row>
    <row r="255" spans="1:22" ht="66">
      <c r="A255" s="14" t="str">
        <f>'[1]convenios - dot. orç.'!A884</f>
        <v>005/2015 doc 22/01/2015</v>
      </c>
      <c r="B255" s="14" t="str">
        <f>'[1]convenios - dot. orç.'!B884</f>
        <v>2014.0.356.101.6</v>
      </c>
      <c r="C255" s="14" t="str">
        <f>'[1]convenios - dot. orç.'!C884</f>
        <v>adaptado doc 30/03/2018</v>
      </c>
      <c r="D255" s="14" t="str">
        <f>'[1]convenios - dot. orç.'!D884</f>
        <v>IT</v>
      </c>
      <c r="E255" s="14" t="str">
        <f>'[1]convenios - dot. orç.'!G884</f>
        <v>023/SMADS/2015</v>
      </c>
      <c r="F255" s="13" t="str">
        <f>'[1]convenios - dot. orç.'!K884</f>
        <v>ASSOCIAÇÃO CULTURAL NOSSA SENHORA</v>
      </c>
      <c r="G255" s="14" t="str">
        <f>'[1]convenios - dot. orç.'!L884</f>
        <v>05.919.155/0001-40</v>
      </c>
      <c r="H255" s="15" t="str">
        <f>[1]ORGANIZAÇÕES!X69</f>
        <v>Tiago Santos Marques</v>
      </c>
      <c r="I255" s="13" t="str">
        <f>'[1]convenios - dot. orç.'!M884</f>
        <v>SERVIÇO DE ACOLHIMENTO INSTITUCIONAL PARA CRIANÇAS E ADOLESCENTES</v>
      </c>
      <c r="J255" s="13" t="str">
        <f>'[1]convenios - dot. orç.'!N884</f>
        <v>CASA PADRE HÉLIO LOPES</v>
      </c>
      <c r="K255" s="14">
        <f>'[1]convenios - dot. orç.'!Y884</f>
        <v>20</v>
      </c>
      <c r="L255" s="16">
        <f>'[1]convenios - dot. orç.'!AC884</f>
        <v>42110</v>
      </c>
      <c r="M255" s="16">
        <f>'[1]convenios - dot. orç.'!AD884</f>
        <v>43936</v>
      </c>
      <c r="N255" s="16">
        <f>'[1]convenios - dot. orç.'!AE884</f>
        <v>42110</v>
      </c>
      <c r="O255" s="17" t="str">
        <f>'[1]convenios - dot. orç.'!AG884</f>
        <v>93.10.08.243.3013.6221.3.3.50.39.00.0X - PROTEÇÃO SOCIAL ESPECIAL A CRIANÇAS,  ADOLESCENTES E JOVENS EM RISCO SOCIAL</v>
      </c>
      <c r="P255" s="18">
        <f>'[1]convenios - dot. orç.'!AH884</f>
        <v>90034.28</v>
      </c>
      <c r="Q255" s="19"/>
      <c r="R255" s="19"/>
      <c r="S255" s="19"/>
      <c r="T255" s="19"/>
      <c r="U255" s="19"/>
      <c r="V255" s="19"/>
    </row>
    <row r="256" spans="1:22" ht="41.25">
      <c r="A256" s="14" t="str">
        <f>'[1]convenios - dot. orç.'!A1074</f>
        <v>044/2015 DOC 06/03/2015</v>
      </c>
      <c r="B256" s="14" t="str">
        <f>'[1]convenios - dot. orç.'!B1074</f>
        <v>2015.0.048.184.6</v>
      </c>
      <c r="C256" s="14">
        <f>'[1]convenios - dot. orç.'!C1074</f>
        <v>0</v>
      </c>
      <c r="D256" s="13" t="str">
        <f>'[1]convenios - dot. orç.'!D1074</f>
        <v>SÉ</v>
      </c>
      <c r="E256" s="13" t="str">
        <f>'[1]convenios - dot. orç.'!G1074</f>
        <v>032/SMADS/2015</v>
      </c>
      <c r="F256" s="13" t="str">
        <f>'[1]convenios - dot. orç.'!K1074</f>
        <v>ASSOCIAÇÃO CULTURAL NOSSA SENHORA</v>
      </c>
      <c r="G256" s="14" t="str">
        <f>'[1]convenios - dot. orç.'!L1074</f>
        <v>05.919.155/0001-40</v>
      </c>
      <c r="H256" s="15" t="str">
        <f>H255</f>
        <v>Tiago Santos Marques</v>
      </c>
      <c r="I256" s="13" t="str">
        <f>'[1]convenios - dot. orç.'!M1074</f>
        <v>SERVIÇO DE ASSISTÊNCIA SOCIAL À FAMÍLIA E PROTEÇÃO SOCIAL BÁSICA NO DOMICÍLIO</v>
      </c>
      <c r="J256" s="13" t="str">
        <f>'[1]convenios - dot. orç.'!N1074</f>
        <v>SASF BELA VISTA</v>
      </c>
      <c r="K256" s="14">
        <f>'[1]convenios - dot. orç.'!Y1074</f>
        <v>1000</v>
      </c>
      <c r="L256" s="16">
        <f>'[1]convenios - dot. orç.'!AC1074</f>
        <v>42128</v>
      </c>
      <c r="M256" s="16">
        <f>'[1]convenios - dot. orç.'!AD1074</f>
        <v>43954</v>
      </c>
      <c r="N256" s="16">
        <f>'[1]convenios - dot. orç.'!AE1074</f>
        <v>42128</v>
      </c>
      <c r="O256" s="17" t="str">
        <f>'[1]convenios - dot. orç.'!AG1074</f>
        <v>93.10.08.244.3023.4309.3.3.50.39.00.0X - PROTEÇÃO SOCIAL ÁS FAMÍLIAS</v>
      </c>
      <c r="P256" s="18">
        <f>'[1]convenios - dot. orç.'!AH1074</f>
        <v>76203.350000000006</v>
      </c>
      <c r="Q256" s="19"/>
      <c r="R256" s="19"/>
      <c r="S256" s="19"/>
      <c r="T256" s="19"/>
      <c r="U256" s="19"/>
      <c r="V256" s="19"/>
    </row>
    <row r="257" spans="1:25">
      <c r="A257" s="14">
        <f>'[1]convenios - dot. orç.'!A1132</f>
        <v>0</v>
      </c>
      <c r="B257" s="14">
        <f>'[1]convenios - dot. orç.'!B1132</f>
        <v>0</v>
      </c>
      <c r="C257" s="14">
        <f>'[1]convenios - dot. orç.'!C1132</f>
        <v>0</v>
      </c>
      <c r="D257" s="13">
        <f>'[1]convenios - dot. orç.'!D1132</f>
        <v>0</v>
      </c>
      <c r="E257" s="13">
        <f>'[1]convenios - dot. orç.'!G1132</f>
        <v>0</v>
      </c>
      <c r="F257" s="13"/>
      <c r="G257" s="14">
        <f>'[1]convenios - dot. orç.'!L1132</f>
        <v>0</v>
      </c>
      <c r="H257" s="15"/>
      <c r="I257" s="13">
        <f>'[1]convenios - dot. orç.'!M1132</f>
        <v>0</v>
      </c>
      <c r="J257" s="13">
        <f>'[1]convenios - dot. orç.'!N1132</f>
        <v>0</v>
      </c>
      <c r="K257" s="14">
        <f>'[1]convenios - dot. orç.'!Y1132</f>
        <v>0</v>
      </c>
      <c r="L257" s="16">
        <f>'[1]convenios - dot. orç.'!AC1132</f>
        <v>0</v>
      </c>
      <c r="M257" s="16">
        <f>'[1]convenios - dot. orç.'!AD1132</f>
        <v>0</v>
      </c>
      <c r="N257" s="16">
        <f>'[1]convenios - dot. orç.'!AE1132</f>
        <v>0</v>
      </c>
      <c r="O257" s="17">
        <f>'[1]convenios - dot. orç.'!AG1132</f>
        <v>0</v>
      </c>
      <c r="P257" s="18">
        <f>'[1]convenios - dot. orç.'!AH1132</f>
        <v>0</v>
      </c>
      <c r="Q257" s="19"/>
      <c r="R257" s="19"/>
      <c r="S257" s="19"/>
      <c r="T257" s="19"/>
      <c r="U257" s="19"/>
      <c r="V257" s="19"/>
    </row>
    <row r="258" spans="1:25" ht="57.75">
      <c r="A258" s="14" t="str">
        <f>'[1]convenios - dot. orç.'!A288</f>
        <v>027/2015 DOC 04/03/2015</v>
      </c>
      <c r="B258" s="14" t="str">
        <f>'[1]convenios - dot. orç.'!B288</f>
        <v>2015.0.036.534.0</v>
      </c>
      <c r="C258" s="14" t="str">
        <f>'[1]convenios - dot. orç.'!C288</f>
        <v>adaptado doc 30/03/2018</v>
      </c>
      <c r="D258" s="13" t="str">
        <f>'[1]convenios - dot. orç.'!D288</f>
        <v>IT</v>
      </c>
      <c r="E258" s="13" t="str">
        <f>'[1]convenios - dot. orç.'!G288</f>
        <v>102/SMADS/2015</v>
      </c>
      <c r="F258" s="13" t="str">
        <f>'[1]convenios - dot. orç.'!K288</f>
        <v>ASSOCIAÇÃO CULTURAL NOSSA SENHORA</v>
      </c>
      <c r="G258" s="14" t="str">
        <f>'[1]convenios - dot. orç.'!L288</f>
        <v>05.919.155/0001-40</v>
      </c>
      <c r="H258" s="15" t="str">
        <f>H256</f>
        <v>Tiago Santos Marques</v>
      </c>
      <c r="I258" s="13" t="str">
        <f>'[1]convenios - dot. orç.'!M288</f>
        <v>CENTRO DE DESENVOLVIMENTO SOCIAL E PRODUTIVO PARA ADOLESCENTES, JOVENS E ADULTOS - CEDESP</v>
      </c>
      <c r="J258" s="13" t="str">
        <f>'[1]convenios - dot. orç.'!N288</f>
        <v>CEDESP NOSSA SENHORA DAS GRAÇAS</v>
      </c>
      <c r="K258" s="14">
        <f>'[1]convenios - dot. orç.'!Y288</f>
        <v>120</v>
      </c>
      <c r="L258" s="16">
        <f>'[1]convenios - dot. orç.'!AC288</f>
        <v>42186</v>
      </c>
      <c r="M258" s="16">
        <f>'[1]convenios - dot. orç.'!AD288</f>
        <v>44012</v>
      </c>
      <c r="N258" s="16">
        <f>'[1]convenios - dot. orç.'!AE288</f>
        <v>42186</v>
      </c>
      <c r="O258" s="17" t="str">
        <f>'[1]convenios - dot. orç.'!AG288</f>
        <v>93.10.08.243.3023.6168.3.3.50.39.00.0X - AÇÕES DE ORIENTAÇÃO AO MUNDO DO TRABALHO PARA ADOLESCENTES, JOVENS E ADULTOS</v>
      </c>
      <c r="P258" s="18">
        <f>'[1]convenios - dot. orç.'!AH288</f>
        <v>81022.459999999992</v>
      </c>
      <c r="Q258" s="19"/>
      <c r="R258" s="19"/>
      <c r="S258" s="19"/>
      <c r="T258" s="19"/>
      <c r="U258" s="19"/>
      <c r="V258" s="19"/>
    </row>
    <row r="259" spans="1:25" ht="49.5">
      <c r="A259" s="14" t="str">
        <f>'[1]convenios - dot. orç.'!A1199</f>
        <v>166/2016 DOC 21/10/2016</v>
      </c>
      <c r="B259" s="14" t="str">
        <f>'[1]convenios - dot. orç.'!B1199</f>
        <v>2016.0.228.889.1</v>
      </c>
      <c r="C259" s="14" t="str">
        <f>'[1]convenios - dot. orç.'!C1199</f>
        <v>adaptado doc 06/02/2018</v>
      </c>
      <c r="D259" s="13" t="str">
        <f>'[1]convenios - dot. orç.'!D1199</f>
        <v>IQ</v>
      </c>
      <c r="E259" s="13" t="str">
        <f>'[1]convenios - dot. orç.'!G1199</f>
        <v>203/SMADS/2016</v>
      </c>
      <c r="F259" s="13" t="str">
        <f>'[1]convenios - dot. orç.'!K1199</f>
        <v>ASSOCIAÇÃO CULTURAL NOSSA SENHORA</v>
      </c>
      <c r="G259" s="14" t="str">
        <f>'[1]convenios - dot. orç.'!L1199</f>
        <v>05.919.155/0001-40</v>
      </c>
      <c r="H259" s="15" t="str">
        <f t="shared" ref="H259:H265" si="6">H258</f>
        <v>Tiago Santos Marques</v>
      </c>
      <c r="I259" s="13" t="str">
        <f>'[1]convenios - dot. orç.'!M1199</f>
        <v>CENTRO DE ACOLHIDA PARA ADULTOS II POR 24 HORAS</v>
      </c>
      <c r="J259" s="13" t="str">
        <f>'[1]convenios - dot. orç.'!N1199</f>
        <v xml:space="preserve">CENTRO DE ACOLHIDA DOM FERNANDO </v>
      </c>
      <c r="K259" s="14">
        <f>'[1]convenios - dot. orç.'!Y1199</f>
        <v>145</v>
      </c>
      <c r="L259" s="16">
        <f>'[1]convenios - dot. orç.'!AC1199</f>
        <v>42708</v>
      </c>
      <c r="M259" s="16">
        <f>'[1]convenios - dot. orç.'!AD1199</f>
        <v>44533</v>
      </c>
      <c r="N259" s="16">
        <f>'[1]convenios - dot. orç.'!AE1199</f>
        <v>42706</v>
      </c>
      <c r="O259" s="17" t="str">
        <f>'[1]convenios - dot. orç.'!AG1199</f>
        <v>93.10.08.244.3023.4308.3.3.50.39.00.0X - PROTEÇÃO SOCIAL ESPECIAL À POPULAÇÃO EM SITUAÇÃO DE RUA</v>
      </c>
      <c r="P259" s="18">
        <f>'[1]convenios - dot. orç.'!AH1199</f>
        <v>107191.05</v>
      </c>
      <c r="Q259" s="19"/>
      <c r="R259" s="19"/>
      <c r="S259" s="19"/>
      <c r="T259" s="19"/>
      <c r="U259" s="19"/>
      <c r="V259" s="19"/>
    </row>
    <row r="260" spans="1:25" ht="49.5">
      <c r="A260" s="14" t="str">
        <f>'[1]convenios - dot. orç.'!A1242</f>
        <v>EDITAL 026/2017 DOC 10/11/2017</v>
      </c>
      <c r="B260" s="14" t="str">
        <f>'[1]convenios - dot. orç.'!B1242</f>
        <v>6024.2017-0002490-3</v>
      </c>
      <c r="C260" s="14">
        <f>'[1]convenios - dot. orç.'!C1242</f>
        <v>0</v>
      </c>
      <c r="D260" s="13" t="str">
        <f>'[1]convenios - dot. orç.'!D1242</f>
        <v>AF</v>
      </c>
      <c r="E260" s="13" t="str">
        <f>'[1]convenios - dot. orç.'!G1242</f>
        <v>018/SMADS/2018</v>
      </c>
      <c r="F260" s="13" t="str">
        <f>'[1]convenios - dot. orç.'!K1242</f>
        <v>ASSOCIAÇÃO CULTURAL NOSSA SENHORA</v>
      </c>
      <c r="G260" s="14" t="str">
        <f>'[1]convenios - dot. orç.'!L1242</f>
        <v>05.919.155/0001-40</v>
      </c>
      <c r="H260" s="15" t="str">
        <f t="shared" si="6"/>
        <v>Tiago Santos Marques</v>
      </c>
      <c r="I260" s="13" t="str">
        <f>'[1]convenios - dot. orç.'!M1242</f>
        <v>CENTRO DE ACOLHIDA PARA ADULTOS II POR 24 HORAS</v>
      </c>
      <c r="J260" s="13" t="str">
        <f>'[1]convenios - dot. orç.'!N1242</f>
        <v>CENTRO TEMPORÁRIO DE ATENDIMENTO - CTA ARICANDUVA</v>
      </c>
      <c r="K260" s="14">
        <f>'[1]convenios - dot. orç.'!Y1242</f>
        <v>338</v>
      </c>
      <c r="L260" s="16">
        <f>'[1]convenios - dot. orç.'!AC1242</f>
        <v>43113</v>
      </c>
      <c r="M260" s="16">
        <f>'[1]convenios - dot. orç.'!AD1242</f>
        <v>44938</v>
      </c>
      <c r="N260" s="16">
        <f>'[1]convenios - dot. orç.'!AE1242</f>
        <v>43116</v>
      </c>
      <c r="O260" s="17" t="str">
        <f>'[1]convenios - dot. orç.'!AG1242</f>
        <v>93.10.08.244.3023.4308.3.3.50.39.00.0X - PROTEÇÃO SOCIAL ESPECIAL À POPULAÇÃO EM SITUAÇÃO DE RUA</v>
      </c>
      <c r="P260" s="18">
        <f>'[1]convenios - dot. orç.'!AH1242</f>
        <v>211187</v>
      </c>
      <c r="Q260" s="19"/>
      <c r="R260" s="19"/>
      <c r="S260" s="19"/>
      <c r="T260" s="19"/>
      <c r="U260" s="19"/>
      <c r="V260" s="19"/>
    </row>
    <row r="261" spans="1:25" ht="49.5">
      <c r="A261" s="14" t="str">
        <f>'[1]convenios - dot. orç.'!A1233</f>
        <v>edital 332/2017 doc 23/12/2017</v>
      </c>
      <c r="B261" s="14" t="str">
        <f>'[1]convenios - dot. orç.'!B1233</f>
        <v>6024.2017-0003439-9</v>
      </c>
      <c r="C261" s="14" t="str">
        <f>'[1]convenios - dot. orç.'!C1233</f>
        <v xml:space="preserve"> </v>
      </c>
      <c r="D261" s="13" t="str">
        <f>'[1]convenios - dot. orç.'!D1233</f>
        <v>SE</v>
      </c>
      <c r="E261" s="13" t="str">
        <f>'[1]convenios - dot. orç.'!G1233</f>
        <v>091/SMADS/2018</v>
      </c>
      <c r="F261" s="13" t="str">
        <f>'[1]convenios - dot. orç.'!K1233</f>
        <v>ASSOCIAÇÃO CULTURAL NOSSA SENHORA</v>
      </c>
      <c r="G261" s="14" t="str">
        <f>'[1]convenios - dot. orç.'!L1233</f>
        <v>05.919.155/0001-40</v>
      </c>
      <c r="H261" s="15" t="str">
        <f>H260</f>
        <v>Tiago Santos Marques</v>
      </c>
      <c r="I261" s="13" t="str">
        <f>'[1]convenios - dot. orç.'!M1233</f>
        <v>CENTRO DE ACOLHIDA PARA ADULTOS II POR 24 HORAS</v>
      </c>
      <c r="J261" s="13" t="str">
        <f>'[1]convenios - dot. orç.'!N1233</f>
        <v>CENTRO TEMPORÁRIO DE ATENDIMENTO - CTA BRIGADEIRO GALVÃO</v>
      </c>
      <c r="K261" s="14">
        <f>'[1]convenios - dot. orç.'!Y1233</f>
        <v>340</v>
      </c>
      <c r="L261" s="16">
        <f>'[1]convenios - dot. orç.'!AC1233</f>
        <v>43187</v>
      </c>
      <c r="M261" s="16">
        <f>'[1]convenios - dot. orç.'!AD1233</f>
        <v>45012</v>
      </c>
      <c r="N261" s="16">
        <f>'[1]convenios - dot. orç.'!AE1233</f>
        <v>43200</v>
      </c>
      <c r="O261" s="17" t="str">
        <f>'[1]convenios - dot. orç.'!AG1233</f>
        <v>93.10.08.244.3023.4308.3.3.50.39.00.0X - PROTEÇÃO SOCIAL ESPECIAL À POPULAÇÃO EM SITUAÇÃO DE RUA</v>
      </c>
      <c r="P261" s="18">
        <f>'[1]convenios - dot. orç.'!AH1233</f>
        <v>209673</v>
      </c>
      <c r="Q261" s="19"/>
      <c r="R261" s="19"/>
      <c r="S261" s="19"/>
      <c r="T261" s="19"/>
      <c r="U261" s="19"/>
      <c r="V261" s="19"/>
    </row>
    <row r="262" spans="1:25" ht="49.5">
      <c r="A262" s="14" t="str">
        <f>'[1]convenios - dot. orç.'!A1012</f>
        <v>Edital 090/2018 doc 08/03/2018</v>
      </c>
      <c r="B262" s="14" t="str">
        <f>'[1]convenios - dot. orç.'!B1012</f>
        <v>6024.2018/0000890-0</v>
      </c>
      <c r="C262" s="14">
        <f>'[1]convenios - dot. orç.'!C1012</f>
        <v>0</v>
      </c>
      <c r="D262" s="13" t="str">
        <f>'[1]convenios - dot. orç.'!D1012</f>
        <v>G</v>
      </c>
      <c r="E262" s="13" t="str">
        <f>'[1]convenios - dot. orç.'!G1012</f>
        <v>269/SMADS/2018</v>
      </c>
      <c r="F262" s="13" t="str">
        <f>'[1]convenios - dot. orç.'!K1012</f>
        <v>ASSOCIAÇÃO CULTURAL NOSSA SENHORA</v>
      </c>
      <c r="G262" s="14" t="str">
        <f>'[1]convenios - dot. orç.'!L1012</f>
        <v>05.919.155/0001-40</v>
      </c>
      <c r="H262" s="15" t="str">
        <f t="shared" si="6"/>
        <v>Tiago Santos Marques</v>
      </c>
      <c r="I262" s="13" t="str">
        <f>'[1]convenios - dot. orç.'!M1012</f>
        <v>CENTRO DE DEFESA E DE CONVIVÊNCIA DA MULHER</v>
      </c>
      <c r="J262" s="13" t="str">
        <f>'[1]convenios - dot. orç.'!N1012</f>
        <v>CDCM HELENA VITÓRIA FERNANDES</v>
      </c>
      <c r="K262" s="14">
        <f>'[1]convenios - dot. orç.'!Y1012</f>
        <v>100</v>
      </c>
      <c r="L262" s="16">
        <f>'[1]convenios - dot. orç.'!AC1012</f>
        <v>43253</v>
      </c>
      <c r="M262" s="16">
        <f>'[1]convenios - dot. orç.'!AD1012</f>
        <v>45078</v>
      </c>
      <c r="N262" s="16">
        <f>'[1]convenios - dot. orç.'!AE1012</f>
        <v>43266</v>
      </c>
      <c r="O262" s="17" t="str">
        <f>'[1]convenios - dot. orç.'!AG1012</f>
        <v>93.10.08.244.3013.4329.3.3.50.39.00.0X - POLÍTICAS, PROGRAMAS E AÇÕES PARA AS MULHERES</v>
      </c>
      <c r="P262" s="18">
        <f>'[1]convenios - dot. orç.'!AH1012</f>
        <v>34375.53</v>
      </c>
      <c r="Q262" s="19"/>
      <c r="R262" s="19"/>
      <c r="S262" s="19"/>
      <c r="T262" s="19"/>
      <c r="U262" s="19"/>
      <c r="V262" s="19"/>
    </row>
    <row r="263" spans="1:25" ht="49.5">
      <c r="A263" s="14" t="str">
        <f>'[1]convenios - dot. orç.'!A1273</f>
        <v>edital 172/2018 doc 17/03/2018</v>
      </c>
      <c r="B263" s="14" t="str">
        <f>'[1]convenios - dot. orç.'!B1273</f>
        <v>6024.2018-0001359-8</v>
      </c>
      <c r="C263" s="14" t="str">
        <f>'[1]convenios - dot. orç.'!C1273</f>
        <v xml:space="preserve"> </v>
      </c>
      <c r="D263" s="13" t="str">
        <f>'[1]convenios - dot. orç.'!D1273</f>
        <v>SÉ</v>
      </c>
      <c r="E263" s="13" t="str">
        <f>'[1]convenios - dot. orç.'!G1273</f>
        <v>257/SMADS/2018</v>
      </c>
      <c r="F263" s="13" t="str">
        <f>'[1]convenios - dot. orç.'!K1273</f>
        <v>ASSOCIAÇÃO CULTURAL NOSSA SENHORA</v>
      </c>
      <c r="G263" s="14" t="str">
        <f>'[1]convenios - dot. orç.'!L1273</f>
        <v>05.919.155/0001-40</v>
      </c>
      <c r="H263" s="15" t="str">
        <f t="shared" si="6"/>
        <v>Tiago Santos Marques</v>
      </c>
      <c r="I263" s="13" t="str">
        <f>'[1]convenios - dot. orç.'!M1273</f>
        <v>CENTRO DE ACOLHIDA PARA ADULTOS II POR 24 HORAS</v>
      </c>
      <c r="J263" s="13" t="str">
        <f>'[1]convenios - dot. orç.'!N1273</f>
        <v>CENTRO TEMPORÁRIO DE ACOLHIMENTO - CTA ANHANGABAU</v>
      </c>
      <c r="K263" s="14">
        <f>'[1]convenios - dot. orç.'!Y1273</f>
        <v>166</v>
      </c>
      <c r="L263" s="16">
        <f>'[1]convenios - dot. orç.'!AC1273</f>
        <v>43250</v>
      </c>
      <c r="M263" s="16">
        <f>'[1]convenios - dot. orç.'!AD1273</f>
        <v>45075</v>
      </c>
      <c r="N263" s="16">
        <f>'[1]convenios - dot. orç.'!AE1273</f>
        <v>43263</v>
      </c>
      <c r="O263" s="17" t="str">
        <f>'[1]convenios - dot. orç.'!AG1273</f>
        <v>93.10.08.244.3023.4308.3.3.50.39.00.0X - PROTEÇÃO SOCIAL ESPECIAL À POPULAÇÃO EM SITUAÇÃO DE RUA</v>
      </c>
      <c r="P263" s="18">
        <f>'[1]convenios - dot. orç.'!AH1273</f>
        <v>125364.91</v>
      </c>
      <c r="Q263" s="19"/>
      <c r="R263" s="19"/>
      <c r="S263" s="19"/>
      <c r="T263" s="19"/>
      <c r="U263" s="19"/>
      <c r="V263" s="19"/>
    </row>
    <row r="264" spans="1:25" ht="49.5">
      <c r="A264" s="14" t="str">
        <f>'[1]convenios - dot. orç.'!A1272</f>
        <v>Edital 179/2018 doc 30/03/2018</v>
      </c>
      <c r="B264" s="14" t="str">
        <f>'[1]convenios - dot. orç.'!B1272</f>
        <v>6024.2018-0001053-0</v>
      </c>
      <c r="C264" s="14" t="str">
        <f>'[1]convenios - dot. orç.'!C1272</f>
        <v xml:space="preserve"> </v>
      </c>
      <c r="D264" s="13" t="str">
        <f>'[1]convenios - dot. orç.'!D1272</f>
        <v>SÉ</v>
      </c>
      <c r="E264" s="13" t="str">
        <f>'[1]convenios - dot. orç.'!G1272</f>
        <v>262/SMADS/2018</v>
      </c>
      <c r="F264" s="13" t="str">
        <f>'[1]convenios - dot. orç.'!K1272</f>
        <v>ASSOCIAÇÃO CULTURAL NOSSA SENHORA</v>
      </c>
      <c r="G264" s="14" t="str">
        <f>'[1]convenios - dot. orç.'!L1272</f>
        <v>05.919.155/0001-40</v>
      </c>
      <c r="H264" s="15" t="str">
        <f t="shared" si="6"/>
        <v>Tiago Santos Marques</v>
      </c>
      <c r="I264" s="13" t="str">
        <f>'[1]convenios - dot. orç.'!M1272</f>
        <v>CENTRO DE ACOLHIDA PARA ADULTOS II POR 24 HORAS</v>
      </c>
      <c r="J264" s="13" t="str">
        <f>'[1]convenios - dot. orç.'!N1272</f>
        <v>CENTRO TEMPORÁRIO DE ACOLHIMENTO - CTA PRATES III</v>
      </c>
      <c r="K264" s="14">
        <f>'[1]convenios - dot. orç.'!Y1272</f>
        <v>340</v>
      </c>
      <c r="L264" s="16">
        <f>'[1]convenios - dot. orç.'!AC1272</f>
        <v>43260</v>
      </c>
      <c r="M264" s="16">
        <f>'[1]convenios - dot. orç.'!AD1272</f>
        <v>45085</v>
      </c>
      <c r="N264" s="16">
        <f>'[1]convenios - dot. orç.'!AE1272</f>
        <v>43264</v>
      </c>
      <c r="O264" s="17" t="str">
        <f>'[1]convenios - dot. orç.'!AG1272</f>
        <v>93.10.08.244.3023.4308.3.3.50.39.00.0X - PROTEÇÃO SOCIAL ESPECIAL À POPULAÇÃO EM SITUAÇÃO DE RUA</v>
      </c>
      <c r="P264" s="18">
        <f>'[1]convenios - dot. orç.'!AH1272</f>
        <v>196376.24</v>
      </c>
      <c r="Q264" s="19"/>
      <c r="R264" s="19"/>
      <c r="S264" s="19"/>
      <c r="T264" s="19"/>
      <c r="U264" s="19"/>
      <c r="V264" s="19"/>
    </row>
    <row r="265" spans="1:25" ht="49.5">
      <c r="A265" s="14" t="str">
        <f>'[1]convenios - dot. orç.'!A1237</f>
        <v>Edital 166/2018 doc 17/03/2018</v>
      </c>
      <c r="B265" s="14" t="str">
        <f>'[1]convenios - dot. orç.'!B1237</f>
        <v>6024.2018-0001262-1</v>
      </c>
      <c r="C265" s="14" t="str">
        <f>'[1]convenios - dot. orç.'!C1237</f>
        <v xml:space="preserve"> </v>
      </c>
      <c r="D265" s="13" t="str">
        <f>'[1]convenios - dot. orç.'!D1237</f>
        <v>MO</v>
      </c>
      <c r="E265" s="13" t="str">
        <f>'[1]convenios - dot. orç.'!G1237</f>
        <v>264/SMADS/2018</v>
      </c>
      <c r="F265" s="13" t="str">
        <f>'[1]convenios - dot. orç.'!K1237</f>
        <v>ASSOCIAÇÃO CULTURAL NOSSA SENHORA</v>
      </c>
      <c r="G265" s="14" t="str">
        <f>'[1]convenios - dot. orç.'!L1237</f>
        <v>05.919.155/0001-40</v>
      </c>
      <c r="H265" s="15" t="str">
        <f t="shared" si="6"/>
        <v>Tiago Santos Marques</v>
      </c>
      <c r="I265" s="13" t="str">
        <f>'[1]convenios - dot. orç.'!M1237</f>
        <v>CENTRO DE ACOLHIDA PARA ADULTOS II POR 24 HORAS</v>
      </c>
      <c r="J265" s="13" t="str">
        <f>'[1]convenios - dot. orç.'!N1237</f>
        <v>CENTRO TEMPORÁRIO DE ACOLHIMENTO - CTA MOOCA I</v>
      </c>
      <c r="K265" s="14">
        <f>'[1]convenios - dot. orç.'!Y1237</f>
        <v>490</v>
      </c>
      <c r="L265" s="16">
        <f>'[1]convenios - dot. orç.'!AC1237</f>
        <v>43257</v>
      </c>
      <c r="M265" s="16">
        <f>'[1]convenios - dot. orç.'!AD1237</f>
        <v>45082</v>
      </c>
      <c r="N265" s="16">
        <f>'[1]convenios - dot. orç.'!AE1237</f>
        <v>43263</v>
      </c>
      <c r="O265" s="17" t="str">
        <f>'[1]convenios - dot. orç.'!AG1237</f>
        <v>93.10.08.244.3023.4308.3.3.50.39.00.0X - PROTEÇÃO SOCIAL ESPECIAL À POPULAÇÃO EM SITUAÇÃO DE RUA</v>
      </c>
      <c r="P265" s="18">
        <f>'[1]convenios - dot. orç.'!AH1237</f>
        <v>276367.38</v>
      </c>
      <c r="Q265" s="19"/>
      <c r="R265" s="19"/>
      <c r="S265" s="19"/>
      <c r="T265" s="19"/>
      <c r="U265" s="19"/>
      <c r="V265" s="19"/>
      <c r="W265" s="21"/>
      <c r="X265" s="21"/>
      <c r="Y265" s="21"/>
    </row>
    <row r="266" spans="1:25" ht="82.5">
      <c r="A266" s="14" t="str">
        <f>'[1]convenios - dot. orç.'!A530</f>
        <v>edital 255/2017 doc 20/12/2017</v>
      </c>
      <c r="B266" s="14" t="str">
        <f>'[1]convenios - dot. orç.'!B530</f>
        <v>6024.2017/0003126-8</v>
      </c>
      <c r="C266" s="14">
        <f>'[1]convenios - dot. orç.'!C530</f>
        <v>0</v>
      </c>
      <c r="D266" s="14" t="str">
        <f>'[1]convenios - dot. orç.'!D530</f>
        <v>LA</v>
      </c>
      <c r="E266" s="14" t="str">
        <f>'[1]convenios - dot. orç.'!G530</f>
        <v>204/SMADS/2018</v>
      </c>
      <c r="F266" s="14" t="str">
        <f>'[1]convenios - dot. orç.'!K530</f>
        <v>ASSOCIAÇÃO DAS FRANCISCANAS FILHAS DA DIVINA PROVIDÊNCIA</v>
      </c>
      <c r="G266" s="14" t="str">
        <f>'[1]convenios - dot. orç.'!L530</f>
        <v>61.813.333/0001-24</v>
      </c>
      <c r="H266" s="15" t="str">
        <f>[1]ORGANIZAÇÕES!X70</f>
        <v>Maria Bela Fernandes de Azevedo</v>
      </c>
      <c r="I266" s="14" t="str">
        <f>'[1]convenios - dot. orç.'!M530</f>
        <v>SCFV - MODALIDADE CCA: CENTRO PARA CRIANÇAS E ADOLESCENTES COM ATENDIMENTO DE 06 A 14 ANOS E 11 MESES</v>
      </c>
      <c r="J266" s="14" t="str">
        <f>'[1]convenios - dot. orç.'!N530</f>
        <v>CCA SANTA CLARA</v>
      </c>
      <c r="K266" s="14">
        <f>'[1]convenios - dot. orç.'!Y530</f>
        <v>150</v>
      </c>
      <c r="L266" s="16">
        <f>'[1]convenios - dot. orç.'!AC530</f>
        <v>43252</v>
      </c>
      <c r="M266" s="16">
        <f>'[1]convenios - dot. orç.'!AD530</f>
        <v>45077</v>
      </c>
      <c r="N266" s="16">
        <f>'[1]convenios - dot. orç.'!AE530</f>
        <v>43244</v>
      </c>
      <c r="O266" s="17" t="str">
        <f>'[1]convenios - dot. orç.'!AG530</f>
        <v>93.10.08.243.3013.2059.3.3.50.39.00.0X - MANUTENÇÃO E OPERAÇÃO DOS ESPAÇOS DE CONVIVÊNCIA E FORTALECIMENTO DE VÍNCULOS - CRIANÇAS E ADOLESCENTES</v>
      </c>
      <c r="P266" s="18">
        <f>'[1]convenios - dot. orç.'!AH530</f>
        <v>47143.75</v>
      </c>
      <c r="Q266" s="19"/>
      <c r="R266" s="19"/>
      <c r="S266" s="19"/>
      <c r="T266" s="19"/>
      <c r="U266" s="19"/>
      <c r="V266" s="19"/>
      <c r="W266" s="21"/>
      <c r="X266" s="21"/>
      <c r="Y266" s="21"/>
    </row>
    <row r="267" spans="1:25" ht="66">
      <c r="A267" s="14" t="str">
        <f>'[1]convenios - dot. orç.'!A898</f>
        <v>474/2013 DOC 14/08/2013 E 23/08/2013</v>
      </c>
      <c r="B267" s="14" t="str">
        <f>'[1]convenios - dot. orç.'!B898</f>
        <v>2013.0.208.148.5</v>
      </c>
      <c r="C267" s="14" t="str">
        <f>'[1]convenios - dot. orç.'!C898</f>
        <v>adaptado doc 24/04/2018</v>
      </c>
      <c r="D267" s="14" t="str">
        <f>'[1]convenios - dot. orç.'!D898</f>
        <v>IP</v>
      </c>
      <c r="E267" s="14" t="str">
        <f>'[1]convenios - dot. orç.'!G898</f>
        <v>557/SMADS/2013</v>
      </c>
      <c r="F267" s="13" t="str">
        <f>'[1]convenios - dot. orç.'!K898</f>
        <v>ASSOCIAÇÃO DAS SENHORAS EVANGELICAS DE SÃO PAULO</v>
      </c>
      <c r="G267" s="14" t="str">
        <f>'[1]convenios - dot. orç.'!L898</f>
        <v>60.568.284/0001-49</v>
      </c>
      <c r="H267" s="15" t="str">
        <f>[1]ORGANIZAÇÕES!X71</f>
        <v>Marta Goi de Oliveira</v>
      </c>
      <c r="I267" s="13" t="str">
        <f>'[1]convenios - dot. orç.'!M898</f>
        <v>SERVIÇO DE ACOLHIMENTO INSTITUCIONAL PARA CRIANÇAS E ADOLESCENTES</v>
      </c>
      <c r="J267" s="13" t="str">
        <f>'[1]convenios - dot. orç.'!N898</f>
        <v>SAICA LAR VÓ MIRIAM</v>
      </c>
      <c r="K267" s="14">
        <f>'[1]convenios - dot. orç.'!Y898</f>
        <v>20</v>
      </c>
      <c r="L267" s="16">
        <f>'[1]convenios - dot. orç.'!AC898</f>
        <v>41640</v>
      </c>
      <c r="M267" s="16">
        <f>'[1]convenios - dot. orç.'!AD898</f>
        <v>43465</v>
      </c>
      <c r="N267" s="16">
        <f>'[1]convenios - dot. orç.'!AE898</f>
        <v>41631</v>
      </c>
      <c r="O267" s="17" t="str">
        <f>'[1]convenios - dot. orç.'!AG898</f>
        <v>93.10.08.243.3013.6221.3.3.50.39.00.0X - PROTEÇÃO SOCIAL ESPECIAL A CRIANÇAS,  ADOLESCENTES E JOVENS EM RISCO SOCIAL</v>
      </c>
      <c r="P267" s="18">
        <f>'[1]convenios - dot. orç.'!AH898</f>
        <v>72729.210000000006</v>
      </c>
      <c r="Q267" s="19"/>
      <c r="R267" s="19"/>
      <c r="S267" s="19"/>
      <c r="T267" s="19"/>
      <c r="U267" s="19"/>
      <c r="V267" s="19"/>
      <c r="W267" s="21"/>
      <c r="X267" s="21"/>
      <c r="Y267" s="21"/>
    </row>
    <row r="268" spans="1:25" ht="82.5">
      <c r="A268" s="14" t="str">
        <f>'[1]convenios - dot. orç.'!A410</f>
        <v>054/2014 DOC 04/04/2014</v>
      </c>
      <c r="B268" s="14" t="str">
        <f>'[1]convenios - dot. orç.'!B410</f>
        <v>2014.0.077.955.0</v>
      </c>
      <c r="C268" s="14" t="str">
        <f>'[1]convenios - dot. orç.'!C410</f>
        <v>adaptado doc 11/04/2018</v>
      </c>
      <c r="D268" s="14" t="str">
        <f>'[1]convenios - dot. orç.'!D410</f>
        <v>AD</v>
      </c>
      <c r="E268" s="14" t="str">
        <f>'[1]convenios - dot. orç.'!G410</f>
        <v>147/SMADS/2014</v>
      </c>
      <c r="F268" s="13" t="str">
        <f>'[1]convenios - dot. orç.'!K410</f>
        <v>ASSOCIAÇÃO DE APOIO À FAMILIA, AO GRUPO E À COMUNIDADE - SÃO PAULO - AFAGO-SP</v>
      </c>
      <c r="G268" s="14" t="str">
        <f>'[1]convenios - dot. orç.'!L410</f>
        <v>73.950.362/0001-17</v>
      </c>
      <c r="H268" s="15" t="str">
        <f>[1]ORGANIZAÇÕES!X72</f>
        <v>Adriana Magalhães Rocha</v>
      </c>
      <c r="I268" s="13" t="str">
        <f>'[1]convenios - dot. orç.'!M410</f>
        <v>SCFV - MODALIDADE CCA: CENTRO PARA CRIANÇAS E ADOLESCENTES COM ATENDIMENTO DE 06 A 14 ANOS E 11 MESES</v>
      </c>
      <c r="J268" s="13" t="str">
        <f>'[1]convenios - dot. orç.'!N410</f>
        <v>CCA AFAGO - PROJETO SOLIDARIEDADE PEDREIRA</v>
      </c>
      <c r="K268" s="14">
        <f>'[1]convenios - dot. orç.'!Y410</f>
        <v>120</v>
      </c>
      <c r="L268" s="16">
        <f>'[1]convenios - dot. orç.'!AC410</f>
        <v>41913</v>
      </c>
      <c r="M268" s="16">
        <f>'[1]convenios - dot. orç.'!AD410</f>
        <v>43738</v>
      </c>
      <c r="N268" s="16">
        <f>'[1]convenios - dot. orç.'!AE410</f>
        <v>41913</v>
      </c>
      <c r="O268" s="17" t="str">
        <f>'[1]convenios - dot. orç.'!AG410</f>
        <v>93.10.08.243.3013.2059.3.3.50.39.00.0X - MANUTENÇÃO E OPERAÇÃO DOS ESPAÇOS DE CONVIVÊNCIA E FORTALECIMENTO DE VÍNCULOS - CRIANÇAS E ADOLESCENTES</v>
      </c>
      <c r="P268" s="18">
        <f>'[1]convenios - dot. orç.'!AH410</f>
        <v>42856.46</v>
      </c>
      <c r="Q268" s="19"/>
      <c r="R268" s="19"/>
      <c r="S268" s="19"/>
      <c r="T268" s="19"/>
      <c r="U268" s="19"/>
      <c r="V268" s="19"/>
      <c r="W268" s="21"/>
      <c r="X268" s="21"/>
      <c r="Y268" s="21"/>
    </row>
    <row r="269" spans="1:25" ht="82.5">
      <c r="A269" s="14" t="str">
        <f>'[1]convenios - dot. orç.'!A182</f>
        <v>285/2015 doc 06/11/2015</v>
      </c>
      <c r="B269" s="14" t="str">
        <f>'[1]convenios - dot. orç.'!B182</f>
        <v>2015.0.240.497.0</v>
      </c>
      <c r="C269" s="14" t="str">
        <f>'[1]convenios - dot. orç.'!C182</f>
        <v>ADAPTADO DOC 17/02/2018</v>
      </c>
      <c r="D269" s="14" t="str">
        <f>'[1]convenios - dot. orç.'!D182</f>
        <v>AD</v>
      </c>
      <c r="E269" s="14" t="str">
        <f>'[1]convenios - dot. orç.'!G182</f>
        <v>037/SMADS/2016</v>
      </c>
      <c r="F269" s="13" t="str">
        <f>'[1]convenios - dot. orç.'!K182</f>
        <v>ASSOCIAÇÃO DE APOIO À FAMILIA, AO GRUPO E À COMUNIDADE - SÃO PAULO - AFAGO-SP</v>
      </c>
      <c r="G269" s="14" t="str">
        <f>'[1]convenios - dot. orç.'!L182</f>
        <v>73.950.362/0001-17</v>
      </c>
      <c r="H269" s="15" t="str">
        <f>H268</f>
        <v>Adriana Magalhães Rocha</v>
      </c>
      <c r="I269" s="13" t="str">
        <f>'[1]convenios - dot. orç.'!M182</f>
        <v>SCFV - MODALIDADE CJ: CENTRO PARA A JUVENTUDE COM ATEND. DE ADOLESCENTES E JOVENS DE 15 A 17 ANOS E 11 MESES</v>
      </c>
      <c r="J269" s="13" t="str">
        <f>'[1]convenios - dot. orç.'!N182</f>
        <v>CJ AFAGO - SP</v>
      </c>
      <c r="K269" s="14">
        <f>'[1]convenios - dot. orç.'!Y182</f>
        <v>120</v>
      </c>
      <c r="L269" s="16">
        <f>'[1]convenios - dot. orç.'!AC182</f>
        <v>42439</v>
      </c>
      <c r="M269" s="16">
        <f>'[1]convenios - dot. orç.'!AD182</f>
        <v>44264</v>
      </c>
      <c r="N269" s="16">
        <f>'[1]convenios - dot. orç.'!AE182</f>
        <v>42439</v>
      </c>
      <c r="O269" s="17" t="str">
        <f>'[1]convenios - dot. orç.'!AG182</f>
        <v>93.10.08.243.3013.2059.3.3.50.39.00.0X - MANUTENÇÃO E OPERAÇÃO DOS ESPAÇOS DE CONVIVÊNCIA E FORTALECIMENTO DE VÍNCULOS - CRIANÇAS E ADOLESCENTES</v>
      </c>
      <c r="P269" s="18">
        <f>'[1]convenios - dot. orç.'!AH182</f>
        <v>45399.38</v>
      </c>
      <c r="Q269" s="19"/>
      <c r="R269" s="19"/>
      <c r="S269" s="19"/>
      <c r="T269" s="19"/>
      <c r="U269" s="19"/>
      <c r="V269" s="19"/>
      <c r="W269" s="21"/>
      <c r="X269" s="21"/>
      <c r="Y269" s="21"/>
    </row>
    <row r="270" spans="1:25" ht="66">
      <c r="A270" s="14" t="str">
        <f>'[1]convenios - dot. orç.'!A830</f>
        <v>127/2015 DOC 29/04/2015</v>
      </c>
      <c r="B270" s="14" t="str">
        <f>'[1]convenios - dot. orç.'!B830</f>
        <v>2015.0.047.517.0</v>
      </c>
      <c r="C270" s="14" t="str">
        <f>'[1]convenios - dot. orç.'!C830</f>
        <v>ADAPTADO 09/02/2018</v>
      </c>
      <c r="D270" s="14" t="str">
        <f>'[1]convenios - dot. orç.'!D830</f>
        <v>VM</v>
      </c>
      <c r="E270" s="14" t="str">
        <f>'[1]convenios - dot. orç.'!G830</f>
        <v>100/SMADS/2015</v>
      </c>
      <c r="F270" s="13" t="str">
        <f>'[1]convenios - dot. orç.'!K830</f>
        <v>ASSOCIAÇÃO DE APOIO AO PROJETO QUIXOTE</v>
      </c>
      <c r="G270" s="14" t="str">
        <f>'[1]convenios - dot. orç.'!L830</f>
        <v>04.250.687/0001-74</v>
      </c>
      <c r="H270" s="15" t="str">
        <f>[1]ORGANIZAÇÕES!X73</f>
        <v>Péricles dos Santos</v>
      </c>
      <c r="I270" s="13" t="str">
        <f>'[1]convenios - dot. orç.'!M830</f>
        <v>Serviço de Proteção Social às Crianças e Adolescentes Vítimas de Violência</v>
      </c>
      <c r="J270" s="13" t="str">
        <f>'[1]convenios - dot. orç.'!N830</f>
        <v>SPVV CUIDAR</v>
      </c>
      <c r="K270" s="14">
        <f>'[1]convenios - dot. orç.'!Y830</f>
        <v>80</v>
      </c>
      <c r="L270" s="16">
        <f>'[1]convenios - dot. orç.'!AC830</f>
        <v>42185</v>
      </c>
      <c r="M270" s="16">
        <f>'[1]convenios - dot. orç.'!AD830</f>
        <v>44011</v>
      </c>
      <c r="N270" s="16">
        <f>'[1]convenios - dot. orç.'!AE830</f>
        <v>42185</v>
      </c>
      <c r="O270" s="17" t="str">
        <f>'[1]convenios - dot. orç.'!AG830</f>
        <v>93.10.08.243.3013.6169.3.3.50.39.00.0X - ATENDIMENTO PSICOSSOCIAL À CRIANÇAS E ADOLESCENTES VÍTIMAS DE VIOLÊNCIA</v>
      </c>
      <c r="P270" s="18">
        <f>'[1]convenios - dot. orç.'!AH830</f>
        <v>46362.720000000001</v>
      </c>
      <c r="Q270" s="19"/>
      <c r="R270" s="19"/>
      <c r="S270" s="19"/>
      <c r="T270" s="19"/>
      <c r="U270" s="19"/>
      <c r="V270" s="19"/>
      <c r="W270" s="21"/>
      <c r="X270" s="21"/>
      <c r="Y270" s="21"/>
    </row>
    <row r="271" spans="1:25" ht="82.5">
      <c r="A271" s="14" t="str">
        <f>'[1]convenios - dot. orç.'!A238</f>
        <v>154/2015 DOC 19/05/2015</v>
      </c>
      <c r="B271" s="14" t="str">
        <f>'[1]convenios - dot. orç.'!B238</f>
        <v>2015.0.115.536.5</v>
      </c>
      <c r="C271" s="14" t="str">
        <f>'[1]convenios - dot. orç.'!C238</f>
        <v>ADAPTADO 09/02/2018</v>
      </c>
      <c r="D271" s="14" t="str">
        <f>'[1]convenios - dot. orç.'!D238</f>
        <v>VM</v>
      </c>
      <c r="E271" s="14" t="str">
        <f>'[1]convenios - dot. orç.'!G238</f>
        <v>090/SMADS/2015</v>
      </c>
      <c r="F271" s="13" t="str">
        <f>'[1]convenios - dot. orç.'!K238</f>
        <v>ASSOCIAÇÃO DE APOIO AO PROJETO QUIXOTE</v>
      </c>
      <c r="G271" s="14" t="str">
        <f>'[1]convenios - dot. orç.'!L238</f>
        <v>04.250.687/0001-74</v>
      </c>
      <c r="H271" s="15" t="str">
        <f>H270</f>
        <v>Péricles dos Santos</v>
      </c>
      <c r="I271" s="13" t="str">
        <f>'[1]convenios - dot. orç.'!M238</f>
        <v>SCFV - CLUBE DA TURMA</v>
      </c>
      <c r="J271" s="13" t="str">
        <f>'[1]convenios - dot. orç.'!N238</f>
        <v>CLUBE DA TURMA PROJETO QUIXOTE</v>
      </c>
      <c r="K271" s="14">
        <f>'[1]convenios - dot. orç.'!Y238</f>
        <v>60</v>
      </c>
      <c r="L271" s="16">
        <f>'[1]convenios - dot. orç.'!AC238</f>
        <v>42186</v>
      </c>
      <c r="M271" s="16">
        <f>'[1]convenios - dot. orç.'!AD238</f>
        <v>44012</v>
      </c>
      <c r="N271" s="16">
        <f>'[1]convenios - dot. orç.'!AE238</f>
        <v>42916</v>
      </c>
      <c r="O271" s="17" t="str">
        <f>'[1]convenios - dot. orç.'!AG238</f>
        <v>93.10.08.243.3013.2059.3.3.50.39.00.0X - MANUTENÇÃO E OPERAÇÃO DOS ESPAÇOS DE CONVIVÊNCIA E FORTALECIMENTO DE VÍNCULOS - CRIANÇAS E ADOLESCENTES</v>
      </c>
      <c r="P271" s="18">
        <f>'[1]convenios - dot. orç.'!AH238</f>
        <v>40652.1</v>
      </c>
      <c r="Q271" s="19"/>
      <c r="R271" s="19"/>
      <c r="S271" s="19"/>
      <c r="T271" s="19"/>
      <c r="U271" s="19"/>
      <c r="V271" s="19"/>
      <c r="W271" s="21"/>
      <c r="X271" s="21"/>
      <c r="Y271" s="21"/>
    </row>
    <row r="272" spans="1:25" ht="82.5">
      <c r="A272" s="14" t="str">
        <f>'[1]convenios - dot. orç.'!A498</f>
        <v xml:space="preserve"> edital 092/2017 doc 07/12/2017</v>
      </c>
      <c r="B272" s="14" t="str">
        <f>'[1]convenios - dot. orç.'!B498</f>
        <v>6024.2017-0003043-1</v>
      </c>
      <c r="C272" s="14">
        <f>'[1]convenios - dot. orç.'!C498</f>
        <v>0</v>
      </c>
      <c r="D272" s="14" t="str">
        <f>'[1]convenios - dot. orç.'!D498</f>
        <v>IQ</v>
      </c>
      <c r="E272" s="14" t="str">
        <f>'[1]convenios - dot. orç.'!G498</f>
        <v>384/SMADS/2018</v>
      </c>
      <c r="F272" s="14" t="str">
        <f>'[1]convenios - dot. orç.'!K498</f>
        <v>ASSOCIAÇÃO DE ASSISTÊNCIA SOCIAL ENY VIEIRA MACHADO</v>
      </c>
      <c r="G272" s="14" t="str">
        <f>'[1]convenios - dot. orç.'!L498</f>
        <v>15.308.663/0001-45</v>
      </c>
      <c r="H272" s="15" t="str">
        <f>[1]ORGANIZAÇÕES!X74</f>
        <v>Sônia Maria de Souza</v>
      </c>
      <c r="I272" s="14" t="str">
        <f>'[1]convenios - dot. orç.'!M498</f>
        <v>SCFV - MODALIDADE CCA: CENTRO PARA CRIANÇAS E ADOLESCENTES COM ATENDIMENTO DE 06 A 14 ANOS E 11 MESES</v>
      </c>
      <c r="J272" s="14" t="str">
        <f>'[1]convenios - dot. orç.'!N498</f>
        <v>CCA SANTA MARCELINA</v>
      </c>
      <c r="K272" s="14">
        <f>'[1]convenios - dot. orç.'!Y498</f>
        <v>480</v>
      </c>
      <c r="L272" s="16">
        <f>'[1]convenios - dot. orç.'!AC498</f>
        <v>43313</v>
      </c>
      <c r="M272" s="16">
        <f>'[1]convenios - dot. orç.'!AD498</f>
        <v>45138</v>
      </c>
      <c r="N272" s="16">
        <f>'[1]convenios - dot. orç.'!AE498</f>
        <v>43333</v>
      </c>
      <c r="O272" s="17" t="str">
        <f>'[1]convenios - dot. orç.'!AG498</f>
        <v>93.10.08.243.3013.2059.3.3.50.39.00.0X - MANUTENÇÃO E OPERAÇÃO DOS ESPAÇOS DE CONVIVÊNCIA E FORTALECIMENTO DE VÍNCULOS - CRIANÇAS E ADOLESCENTES</v>
      </c>
      <c r="P272" s="18">
        <f>'[1]convenios - dot. orç.'!AH498</f>
        <v>126933.22</v>
      </c>
      <c r="Q272" s="19"/>
      <c r="R272" s="19"/>
      <c r="S272" s="19"/>
      <c r="T272" s="19"/>
      <c r="U272" s="19"/>
      <c r="V272" s="19"/>
      <c r="W272" s="21"/>
      <c r="X272" s="21"/>
      <c r="Y272" s="21"/>
    </row>
    <row r="273" spans="1:25" ht="82.5">
      <c r="A273" s="14" t="str">
        <f>'[1]convenios - dot. orç.'!A499</f>
        <v>068/2014 doc 26/04/2014</v>
      </c>
      <c r="B273" s="14" t="str">
        <f>'[1]convenios - dot. orç.'!B499</f>
        <v>2014.0.108.095.9</v>
      </c>
      <c r="C273" s="14" t="str">
        <f>'[1]convenios - dot. orç.'!C499</f>
        <v>adaptado doc 20/04/2018 //</v>
      </c>
      <c r="D273" s="14" t="str">
        <f>'[1]convenios - dot. orç.'!D499</f>
        <v>IQ</v>
      </c>
      <c r="E273" s="14" t="str">
        <f>'[1]convenios - dot. orç.'!G499</f>
        <v>137/SMADS/2014</v>
      </c>
      <c r="F273" s="14" t="str">
        <f>'[1]convenios - dot. orç.'!K499</f>
        <v>ASSOCIAÇÃO DE ASSISTÊNCIA SOCIAL ENY VIEIRA MACHADO</v>
      </c>
      <c r="G273" s="14" t="str">
        <f>'[1]convenios - dot. orç.'!L499</f>
        <v>15.308.663/0001-45</v>
      </c>
      <c r="H273" s="15" t="str">
        <f>H272</f>
        <v>Sônia Maria de Souza</v>
      </c>
      <c r="I273" s="14" t="str">
        <f>'[1]convenios - dot. orç.'!M499</f>
        <v>SCFV - MODALIDADE CCA: CENTRO PARA CRIANÇAS E ADOLESCENTES COM ATENDIMENTO DE 06 A 14 ANOS E 11 MESES</v>
      </c>
      <c r="J273" s="14" t="str">
        <f>'[1]convenios - dot. orç.'!N499</f>
        <v>CCA NOSSA SENHORA DO DIVINO PRANTO</v>
      </c>
      <c r="K273" s="14">
        <f>'[1]convenios - dot. orç.'!Y499</f>
        <v>60</v>
      </c>
      <c r="L273" s="16">
        <f>'[1]convenios - dot. orç.'!AC499</f>
        <v>41913</v>
      </c>
      <c r="M273" s="16">
        <f>'[1]convenios - dot. orç.'!AD499</f>
        <v>43738</v>
      </c>
      <c r="N273" s="16">
        <f>'[1]convenios - dot. orç.'!AE499</f>
        <v>41901</v>
      </c>
      <c r="O273" s="17" t="str">
        <f>'[1]convenios - dot. orç.'!AG499</f>
        <v>93.10.08.243.3013.2059.3.3.50.39.00.0X - MANUTENÇÃO E OPERAÇÃO DOS ESPAÇOS DE CONVIVÊNCIA E FORTALECIMENTO DE VÍNCULOS - CRIANÇAS E ADOLESCENTES</v>
      </c>
      <c r="P273" s="18">
        <f>'[1]convenios - dot. orç.'!AH499</f>
        <v>31562.47</v>
      </c>
      <c r="Q273" s="19"/>
      <c r="R273" s="19"/>
      <c r="S273" s="19"/>
      <c r="T273" s="19"/>
      <c r="U273" s="19"/>
      <c r="V273" s="19"/>
      <c r="W273" s="21"/>
      <c r="X273" s="21"/>
      <c r="Y273" s="21"/>
    </row>
    <row r="274" spans="1:25" ht="247.5">
      <c r="A274" s="14" t="str">
        <f>'[1]convenios - dot. orç.'!A212</f>
        <v>497/2013 doc 11/09/2013</v>
      </c>
      <c r="B274" s="14" t="str">
        <f>'[1]convenios - dot. orç.'!B212</f>
        <v>2013.0.227.608.1</v>
      </c>
      <c r="C274" s="14" t="str">
        <f>'[1]convenios - dot. orç.'!C212</f>
        <v>DOC 27/10/18 edital 461/SMADS/2018 - 6024.2018.0009245-5 // 09/10/18 EXTRATO REDUÇÃO DO VALOR MENSAL EM 142,31, TOTALIZANDO REPASSE DE 30.090,56 (1% DO PIS), A PARTIR DE 01/10/2018</v>
      </c>
      <c r="D274" s="14" t="str">
        <f>'[1]convenios - dot. orç.'!D212</f>
        <v>IQ</v>
      </c>
      <c r="E274" s="14" t="str">
        <f>'[1]convenios - dot. orç.'!G212</f>
        <v>532/SMADS/2013</v>
      </c>
      <c r="F274" s="13" t="str">
        <f>'[1]convenios - dot. orç.'!K212</f>
        <v>ASSOCIAÇÃO DE ASSISTÊNCIA SOCIAL ENY VIEIRA MACHADO</v>
      </c>
      <c r="G274" s="14" t="str">
        <f>'[1]convenios - dot. orç.'!L212</f>
        <v>15.308.663/0001-45</v>
      </c>
      <c r="H274" s="15" t="str">
        <f>H273</f>
        <v>Sônia Maria de Souza</v>
      </c>
      <c r="I274" s="13" t="str">
        <f>'[1]convenios - dot. orç.'!M212</f>
        <v>SCFV - MODALIDADE CJ: CENTRO PARA A JUVENTUDE COM ATEND. DE ADOLESCENTES E JOVENS DE 15 A 17 ANOS E 11 MESES</v>
      </c>
      <c r="J274" s="13" t="str">
        <f>'[1]convenios - dot. orç.'!N212</f>
        <v>SANTA MARCELINA</v>
      </c>
      <c r="K274" s="14">
        <f>'[1]convenios - dot. orç.'!Y212</f>
        <v>60</v>
      </c>
      <c r="L274" s="16">
        <f>'[1]convenios - dot. orç.'!AC212</f>
        <v>41579</v>
      </c>
      <c r="M274" s="16">
        <f>'[1]convenios - dot. orç.'!AD212</f>
        <v>43769</v>
      </c>
      <c r="N274" s="16">
        <f>'[1]convenios - dot. orç.'!AE212</f>
        <v>41579</v>
      </c>
      <c r="O274" s="17" t="str">
        <f>'[1]convenios - dot. orç.'!AG212</f>
        <v>93.10.08.243.3013.2059.3.3.50.39.00.0X - MANUTENÇÃO E OPERAÇÃO DOS ESPAÇOS DE CONVIVÊNCIA E FORTALECIMENTO DE VÍNCULOS - CRIANÇAS E ADOLESCENTES</v>
      </c>
      <c r="P274" s="18">
        <f>'[1]convenios - dot. orç.'!AH212</f>
        <v>30090.559999999998</v>
      </c>
      <c r="Q274" s="19"/>
      <c r="R274" s="19"/>
      <c r="S274" s="19"/>
      <c r="T274" s="19"/>
      <c r="U274" s="19"/>
      <c r="V274" s="19"/>
      <c r="W274" s="21"/>
      <c r="X274" s="21"/>
      <c r="Y274" s="21"/>
    </row>
    <row r="275" spans="1:25" ht="213.75">
      <c r="A275" s="13" t="str">
        <f>'[1]convenios - dot. orç.'!A1037</f>
        <v>249/2015 doc 01/09/2015</v>
      </c>
      <c r="B275" s="13" t="str">
        <f>'[1]convenios - dot. orç.'!B1037</f>
        <v>2015.0.222.896.0</v>
      </c>
      <c r="C275" s="13" t="str">
        <f>'[1]convenios - dot. orç.'!C1037</f>
        <v>adaptado doc 06/02/2018 // 16/10/18 EXTRATO - ADITAMENTO 002/2018, REDUÇÃO DE 321,77, SENDO 328,73 ENCARGOS E PIS, ACRESCIMO DE 6,96 PARA IPTU, A PARTIR DE 01/10/2018</v>
      </c>
      <c r="D275" s="13" t="str">
        <f>'[1]convenios - dot. orç.'!D1037</f>
        <v>IQ</v>
      </c>
      <c r="E275" s="13" t="str">
        <f>'[1]convenios - dot. orç.'!G1037</f>
        <v>237/SMADS/2015</v>
      </c>
      <c r="F275" s="13" t="str">
        <f>'[1]convenios - dot. orç.'!K1037</f>
        <v>ASSOCIAÇÃO DE ASSISTÊNCIA SOCIAL ENY VIEIRA MACHADO</v>
      </c>
      <c r="G275" s="14" t="str">
        <f>'[1]convenios - dot. orç.'!L1037</f>
        <v>15.308.663/0001-45</v>
      </c>
      <c r="H275" s="15" t="str">
        <f>H274</f>
        <v>Sônia Maria de Souza</v>
      </c>
      <c r="I275" s="13" t="str">
        <f>'[1]convenios - dot. orç.'!M1037</f>
        <v>SERVIÇO DE ASSISTÊNCIA SOCIAL À FAMÍLIA E PROTEÇÃO SOCIAL BÁSICA NO DOMICÍLIO</v>
      </c>
      <c r="J275" s="13" t="str">
        <f>'[1]convenios - dot. orç.'!N1037</f>
        <v>SASF PARQUE DO CARMO – BEATO LUIS BIRAGHI</v>
      </c>
      <c r="K275" s="14">
        <f>'[1]convenios - dot. orç.'!Y1037</f>
        <v>1000</v>
      </c>
      <c r="L275" s="16">
        <f>'[1]convenios - dot. orç.'!AC1037</f>
        <v>42370</v>
      </c>
      <c r="M275" s="16">
        <f>'[1]convenios - dot. orç.'!AD1037</f>
        <v>44196</v>
      </c>
      <c r="N275" s="16">
        <f>'[1]convenios - dot. orç.'!AE1037</f>
        <v>42368</v>
      </c>
      <c r="O275" s="17" t="str">
        <f>'[1]convenios - dot. orç.'!AG1037</f>
        <v>93.10.08.244.3023.4309.3.3.50.39.00.0X - PROTEÇÃO SOCIAL ÁS FAMÍLIAS</v>
      </c>
      <c r="P275" s="18">
        <f>'[1]convenios - dot. orç.'!AH1037</f>
        <v>63607.64</v>
      </c>
      <c r="Q275" s="19"/>
      <c r="R275" s="19"/>
      <c r="S275" s="19"/>
      <c r="T275" s="19"/>
      <c r="U275" s="19"/>
      <c r="V275" s="19"/>
      <c r="W275" s="21"/>
      <c r="X275" s="21"/>
      <c r="Y275" s="21"/>
    </row>
    <row r="276" spans="1:25" ht="74.25">
      <c r="A276" s="13" t="str">
        <f>'[1]convenios - dot. orç.'!A1148</f>
        <v>047/2014 DOC 25/03/2014</v>
      </c>
      <c r="B276" s="13" t="str">
        <f>'[1]convenios - dot. orç.'!B1148</f>
        <v>2014.0.062.862.4</v>
      </c>
      <c r="C276" s="13">
        <f>'[1]convenios - dot. orç.'!C1148</f>
        <v>0</v>
      </c>
      <c r="D276" s="14" t="str">
        <f>'[1]convenios - dot. orç.'!D1148</f>
        <v>CV</v>
      </c>
      <c r="E276" s="13" t="str">
        <f>'[1]convenios - dot. orç.'!G1148</f>
        <v>080/SMADS/2014</v>
      </c>
      <c r="F276" s="13" t="str">
        <f>'[1]convenios - dot. orç.'!K1148</f>
        <v>ASSOCIAÇÃO DE LUTAS E PROMOÇÃO SOCIAL JARDIM ROBRU E ADJACÊNCIAS</v>
      </c>
      <c r="G276" s="14" t="str">
        <f>'[1]convenios - dot. orç.'!L1148</f>
        <v>04.676.010/0001-00</v>
      </c>
      <c r="H276" s="15" t="str">
        <f>[1]ORGANIZAÇÕES!X75</f>
        <v>Isaura Pereira da Silva Martins</v>
      </c>
      <c r="I276" s="13" t="str">
        <f>'[1]convenios - dot. orç.'!M1148</f>
        <v>NÚCLEO DE PROTEÇÃO JURÍDICO SOCIAL E APOIO PSICOLÓGICO - NPJ</v>
      </c>
      <c r="J276" s="13" t="str">
        <f>'[1]convenios - dot. orç.'!N1148</f>
        <v>CREAS CASA VERDE</v>
      </c>
      <c r="K276" s="14">
        <f>'[1]convenios - dot. orç.'!Y1148</f>
        <v>120</v>
      </c>
      <c r="L276" s="16">
        <f>'[1]convenios - dot. orç.'!AC1148</f>
        <v>41763</v>
      </c>
      <c r="M276" s="16">
        <f>'[1]convenios - dot. orç.'!AD1148</f>
        <v>43588</v>
      </c>
      <c r="N276" s="16">
        <f>'[1]convenios - dot. orç.'!AE1148</f>
        <v>41759</v>
      </c>
      <c r="O276" s="17" t="str">
        <f>'[1]convenios - dot. orç.'!AG1148</f>
        <v>93.10.08.244.3023.4397.3.3.50.39.00.0X - MANUTENÇÃO E OPERAÇÃO DE CENTRO DE REFERÊNCIA ESPECIALIZADO DA ASSISTÊNCIA SOCIAL - CREAS</v>
      </c>
      <c r="P276" s="18">
        <f>'[1]convenios - dot. orç.'!AH1148</f>
        <v>33143</v>
      </c>
      <c r="Q276" s="19"/>
      <c r="R276" s="19"/>
      <c r="S276" s="19"/>
      <c r="T276" s="19"/>
      <c r="U276" s="19"/>
      <c r="V276" s="19"/>
      <c r="W276" s="21"/>
      <c r="X276" s="21"/>
      <c r="Y276" s="21"/>
    </row>
    <row r="277" spans="1:25" ht="66">
      <c r="A277" s="13" t="str">
        <f>'[1]convenios - dot. orç.'!A1095</f>
        <v>166/2015 DOC 26/05/2015</v>
      </c>
      <c r="B277" s="13" t="str">
        <f>'[1]convenios - dot. orç.'!B1095</f>
        <v>2015.0.123.898.8</v>
      </c>
      <c r="C277" s="13" t="str">
        <f>'[1]convenios - dot. orç.'!C1095</f>
        <v>ADAPTADO 09/02/2018</v>
      </c>
      <c r="D277" s="14" t="str">
        <f>'[1]convenios - dot. orç.'!D1095</f>
        <v>FO</v>
      </c>
      <c r="E277" s="13" t="str">
        <f>'[1]convenios - dot. orç.'!G1095</f>
        <v>125/SMADS/2015</v>
      </c>
      <c r="F277" s="13" t="str">
        <f>'[1]convenios - dot. orç.'!K1095</f>
        <v>ASSOCIAÇÃO DE LUTAS E PROMOÇÃO SOCIAL JARDIM ROBRU E ADJACÊNCIAS</v>
      </c>
      <c r="G277" s="14" t="str">
        <f>'[1]convenios - dot. orç.'!L1095</f>
        <v>04.676.010/0001-00</v>
      </c>
      <c r="H277" s="15" t="str">
        <f>H276</f>
        <v>Isaura Pereira da Silva Martins</v>
      </c>
      <c r="I277" s="13" t="str">
        <f>'[1]convenios - dot. orç.'!M1095</f>
        <v>MEDIDAS SÓCIO EDUCATIVAS EM MEIO ABERTO</v>
      </c>
      <c r="J277" s="13" t="str">
        <f>'[1]convenios - dot. orç.'!N1095</f>
        <v>MSE / MA ALPS</v>
      </c>
      <c r="K277" s="14">
        <f>'[1]convenios - dot. orç.'!Y1095</f>
        <v>120</v>
      </c>
      <c r="L277" s="16">
        <f>'[1]convenios - dot. orç.'!AC1095</f>
        <v>42199</v>
      </c>
      <c r="M277" s="16">
        <f>'[1]convenios - dot. orç.'!AD1095</f>
        <v>44025</v>
      </c>
      <c r="N277" s="16">
        <f>'[1]convenios - dot. orç.'!AE1095</f>
        <v>42199</v>
      </c>
      <c r="O277" s="17" t="str">
        <f>'[1]convenios - dot. orç.'!AG1095</f>
        <v>93.10.08.243.3013.6226.3.3.50.39.00.0X - PROTEÇÃO SOCIAL ESPECIAL A ADOLESCENTES EM MEDIDAS SÓCIO EDUCATIVAS</v>
      </c>
      <c r="P277" s="18">
        <f>'[1]convenios - dot. orç.'!AH1095</f>
        <v>71367.39</v>
      </c>
      <c r="Q277" s="19"/>
      <c r="R277" s="19"/>
      <c r="S277" s="19"/>
      <c r="T277" s="19"/>
      <c r="U277" s="19"/>
      <c r="V277" s="19"/>
      <c r="W277" s="21"/>
      <c r="X277" s="21"/>
      <c r="Y277" s="21"/>
    </row>
    <row r="278" spans="1:25" ht="49.5">
      <c r="A278" s="13" t="str">
        <f>'[1]convenios - dot. orç.'!A17</f>
        <v>317/2015 doc 17/11/2015</v>
      </c>
      <c r="B278" s="13" t="str">
        <f>'[1]convenios - dot. orç.'!B17</f>
        <v>2015.0.303.158.2</v>
      </c>
      <c r="C278" s="13" t="str">
        <f>'[1]convenios - dot. orç.'!C17</f>
        <v>adaptado doc 16/02/2018</v>
      </c>
      <c r="D278" s="14" t="str">
        <f>'[1]convenios - dot. orç.'!D17</f>
        <v>CV</v>
      </c>
      <c r="E278" s="13" t="str">
        <f>'[1]convenios - dot. orç.'!G17</f>
        <v>066/SMADS/2016</v>
      </c>
      <c r="F278" s="13" t="str">
        <f>'[1]convenios - dot. orç.'!K17</f>
        <v>ASSOCIAÇÃO DE LUTAS E PROMOÇÃO SOCIAL JARDIM ROBRU E ADJACÊNCIAS</v>
      </c>
      <c r="G278" s="14" t="str">
        <f>'[1]convenios - dot. orç.'!L17</f>
        <v>04.676.010/0001-00</v>
      </c>
      <c r="H278" s="15" t="str">
        <f>H277</f>
        <v>Isaura Pereira da Silva Martins</v>
      </c>
      <c r="I278" s="13" t="str">
        <f>'[1]convenios - dot. orç.'!M17</f>
        <v>CENTRO DIA PARA IDOSO</v>
      </c>
      <c r="J278" s="13">
        <f>'[1]convenios - dot. orç.'!N17</f>
        <v>0</v>
      </c>
      <c r="K278" s="14">
        <f>'[1]convenios - dot. orç.'!Y17</f>
        <v>30</v>
      </c>
      <c r="L278" s="16">
        <f>'[1]convenios - dot. orç.'!AC17</f>
        <v>42491</v>
      </c>
      <c r="M278" s="16">
        <f>'[1]convenios - dot. orç.'!AD17</f>
        <v>44316</v>
      </c>
      <c r="N278" s="16">
        <f>'[1]convenios - dot. orç.'!AE17</f>
        <v>42489</v>
      </c>
      <c r="O278" s="17" t="str">
        <f>'[1]convenios - dot. orç.'!AG17</f>
        <v>93.10.08.241.3007.6154.3.3.50.39.00.0X - PROTEÇÃO SOCIAL ESPECIAL À POPULAÇÃO IDOSA</v>
      </c>
      <c r="P278" s="18">
        <f>'[1]convenios - dot. orç.'!AH17</f>
        <v>108181.98000000001</v>
      </c>
      <c r="Q278" s="19"/>
      <c r="R278" s="19"/>
      <c r="S278" s="19"/>
      <c r="T278" s="19"/>
      <c r="U278" s="19"/>
      <c r="V278" s="19"/>
      <c r="W278" s="21"/>
      <c r="X278" s="21"/>
      <c r="Y278" s="21"/>
    </row>
    <row r="279" spans="1:25" ht="49.5">
      <c r="A279" s="13" t="str">
        <f>'[1]convenios - dot. orç.'!A26</f>
        <v>064/2016 doc 08/04/2016</v>
      </c>
      <c r="B279" s="13" t="str">
        <f>'[1]convenios - dot. orç.'!B26</f>
        <v>2016.0.057.326.2</v>
      </c>
      <c r="C279" s="13" t="str">
        <f>'[1]convenios - dot. orç.'!C26</f>
        <v>adaptado doc 16/02/2018</v>
      </c>
      <c r="D279" s="14" t="str">
        <f>'[1]convenios - dot. orç.'!D26</f>
        <v>CV</v>
      </c>
      <c r="E279" s="13" t="str">
        <f>'[1]convenios - dot. orç.'!G26</f>
        <v>137/SMADS/2016</v>
      </c>
      <c r="F279" s="13" t="str">
        <f>'[1]convenios - dot. orç.'!K26</f>
        <v>ASSOCIAÇÃO DE LUTAS E PROMOÇÃO SOCIAL JARDIM ROBRU E ADJACÊNCIAS</v>
      </c>
      <c r="G279" s="14" t="str">
        <f>'[1]convenios - dot. orç.'!L26</f>
        <v>04.676.010/0001-00</v>
      </c>
      <c r="H279" s="15" t="str">
        <f>H278</f>
        <v>Isaura Pereira da Silva Martins</v>
      </c>
      <c r="I279" s="13" t="str">
        <f>'[1]convenios - dot. orç.'!M26</f>
        <v>INSTITUIÇÃO DE LONGA PERMANÊNCIA PARA IDOSOS - ILPI</v>
      </c>
      <c r="J279" s="13" t="str">
        <f>'[1]convenios - dot. orç.'!N26</f>
        <v>ILPI CASA VERDE</v>
      </c>
      <c r="K279" s="14">
        <f>'[1]convenios - dot. orç.'!Y26</f>
        <v>30</v>
      </c>
      <c r="L279" s="16">
        <f>'[1]convenios - dot. orç.'!AC26</f>
        <v>42583</v>
      </c>
      <c r="M279" s="16">
        <f>'[1]convenios - dot. orç.'!AD26</f>
        <v>44408</v>
      </c>
      <c r="N279" s="16">
        <f>'[1]convenios - dot. orç.'!AE26</f>
        <v>42583</v>
      </c>
      <c r="O279" s="17" t="str">
        <f>'[1]convenios - dot. orç.'!AG26</f>
        <v>93.10.08.241.3007.6154.3.3.50.39.00.0X - PROTEÇÃO SOCIAL ESPECIAL À POPULAÇÃO IDOSA</v>
      </c>
      <c r="P279" s="18">
        <f>'[1]convenios - dot. orç.'!AH26</f>
        <v>116309.91</v>
      </c>
      <c r="Q279" s="19"/>
      <c r="R279" s="19"/>
      <c r="S279" s="19"/>
      <c r="T279" s="19"/>
      <c r="U279" s="19"/>
      <c r="V279" s="19"/>
      <c r="W279" s="21"/>
      <c r="X279" s="21"/>
      <c r="Y279" s="21"/>
    </row>
    <row r="280" spans="1:25" ht="66">
      <c r="A280" s="13" t="str">
        <f>'[1]convenios - dot. orç.'!A992</f>
        <v>114/2016 DOC 16/06/2016</v>
      </c>
      <c r="B280" s="13" t="str">
        <f>'[1]convenios - dot. orç.'!B992</f>
        <v>2016.0.116.086.7</v>
      </c>
      <c r="C280" s="13" t="str">
        <f>'[1]convenios - dot. orç.'!C992</f>
        <v>adaptado doc 16/02/2018</v>
      </c>
      <c r="D280" s="14" t="str">
        <f>'[1]convenios - dot. orç.'!D992</f>
        <v>CV</v>
      </c>
      <c r="E280" s="13" t="str">
        <f>'[1]convenios - dot. orç.'!G992</f>
        <v>194/SMADS/2016</v>
      </c>
      <c r="F280" s="13" t="str">
        <f>'[1]convenios - dot. orç.'!K992</f>
        <v>ASSOCIAÇÃO DE LUTAS E PROMOÇÃO SOCIAL JARDIM ROBRU E ADJACÊNCIAS</v>
      </c>
      <c r="G280" s="14" t="str">
        <f>'[1]convenios - dot. orç.'!L992</f>
        <v>04.676.010/0001-00</v>
      </c>
      <c r="H280" s="15" t="str">
        <f>H279</f>
        <v>Isaura Pereira da Silva Martins</v>
      </c>
      <c r="I280" s="13" t="str">
        <f>'[1]convenios - dot. orç.'!M992</f>
        <v>REPÚBLICA PARA JOVENS DE 18 A 21 ANOS</v>
      </c>
      <c r="J280" s="13">
        <f>'[1]convenios - dot. orç.'!N992</f>
        <v>0</v>
      </c>
      <c r="K280" s="14">
        <f>'[1]convenios - dot. orç.'!Y992</f>
        <v>12</v>
      </c>
      <c r="L280" s="16">
        <f>'[1]convenios - dot. orç.'!AC992</f>
        <v>42705</v>
      </c>
      <c r="M280" s="16">
        <f>'[1]convenios - dot. orç.'!AD992</f>
        <v>44530</v>
      </c>
      <c r="N280" s="16">
        <f>'[1]convenios - dot. orç.'!AE992</f>
        <v>42702</v>
      </c>
      <c r="O280" s="17" t="str">
        <f>'[1]convenios - dot. orç.'!AG992</f>
        <v>93.10.08.243.3013.6221.3.3.50.39.00.0X - PROTEÇÃO SOCIAL ESPECIAL A CRIANÇAS,  ADOLESCENTES E JOVENS EM RISCO SOCIAL</v>
      </c>
      <c r="P280" s="18">
        <f>'[1]convenios - dot. orç.'!AH992</f>
        <v>35647.599999999999</v>
      </c>
      <c r="Q280" s="19"/>
      <c r="R280" s="19"/>
      <c r="S280" s="19"/>
      <c r="T280" s="19"/>
      <c r="U280" s="19"/>
      <c r="V280" s="19"/>
      <c r="W280" s="21"/>
      <c r="X280" s="21"/>
      <c r="Y280" s="21"/>
    </row>
    <row r="281" spans="1:25" ht="82.5">
      <c r="A281" s="13" t="str">
        <f>'[1]convenios - dot. orç.'!A482</f>
        <v>123/2013 doc 24/01/2013</v>
      </c>
      <c r="B281" s="13" t="str">
        <f>'[1]convenios - dot. orç.'!B482</f>
        <v>2013.0.003.935.0</v>
      </c>
      <c r="C281" s="13" t="str">
        <f>'[1]convenios - dot. orç.'!C482</f>
        <v>6024.2017-0003246-9 Edital 294/2017 doc 21/12/2017</v>
      </c>
      <c r="D281" s="14" t="str">
        <f>'[1]convenios - dot. orç.'!D482</f>
        <v>IT</v>
      </c>
      <c r="E281" s="13" t="str">
        <f>'[1]convenios - dot. orç.'!G482</f>
        <v>230/SMADS/2013</v>
      </c>
      <c r="F281" s="13" t="str">
        <f>'[1]convenios - dot. orç.'!K482</f>
        <v>ASSOCIAÇÃO DE MORADORES DE BAIRRO DO JARDIM JARAGUÁ</v>
      </c>
      <c r="G281" s="14" t="str">
        <f>'[1]convenios - dot. orç.'!L482</f>
        <v>09.156.211/0001-92</v>
      </c>
      <c r="H281" s="15" t="str">
        <f>[1]ORGANIZAÇÕES!X76</f>
        <v>Maria Iolanda Dantas Silva</v>
      </c>
      <c r="I281" s="13" t="str">
        <f>'[1]convenios - dot. orç.'!M482</f>
        <v>SCFV - MODALIDADE CCA: CENTRO PARA CRIANÇAS E ADOLESCENTES COM ATENDIMENTO DE 06 A 14 ANOS E 11 MESES</v>
      </c>
      <c r="J281" s="13" t="str">
        <f>'[1]convenios - dot. orç.'!N482</f>
        <v>CCA JARDIM JARAGUÁ</v>
      </c>
      <c r="K281" s="14">
        <f>'[1]convenios - dot. orç.'!Y482</f>
        <v>120</v>
      </c>
      <c r="L281" s="16">
        <f>'[1]convenios - dot. orç.'!AC482</f>
        <v>41365</v>
      </c>
      <c r="M281" s="16">
        <f>'[1]convenios - dot. orç.'!AD482</f>
        <v>43555</v>
      </c>
      <c r="N281" s="16">
        <f>'[1]convenios - dot. orç.'!AE482</f>
        <v>41365</v>
      </c>
      <c r="O281" s="17" t="str">
        <f>'[1]convenios - dot. orç.'!AG482</f>
        <v>93.10.08.243.3013.2059.3.3.50.39.00.0X - MANUTENÇÃO E OPERAÇÃO DOS ESPAÇOS DE CONVIVÊNCIA E FORTALECIMENTO DE VÍNCULOS - CRIANÇAS E ADOLESCENTES</v>
      </c>
      <c r="P281" s="18">
        <f>'[1]convenios - dot. orç.'!AH482</f>
        <v>42856.46</v>
      </c>
      <c r="Q281" s="19"/>
      <c r="R281" s="19"/>
      <c r="S281" s="19"/>
      <c r="T281" s="19"/>
      <c r="U281" s="19"/>
      <c r="V281" s="19"/>
      <c r="W281" s="21"/>
      <c r="X281" s="21"/>
      <c r="Y281" s="21"/>
    </row>
    <row r="282" spans="1:25" ht="236.25">
      <c r="A282" s="13" t="str">
        <f>'[1]convenios - dot. orç.'!A481</f>
        <v>603/2013 DOC 13/11/2013</v>
      </c>
      <c r="B282" s="13" t="str">
        <f>'[1]convenios - dot. orç.'!B481</f>
        <v>2013.0.332.804.2</v>
      </c>
      <c r="C282" s="13" t="str">
        <f>'[1]convenios - dot. orç.'!C481</f>
        <v>6024.2018.0008160-7 Edital 429/2018 Doc 10/10/2018, DOC 27/10/2018 EDITAL 429/2018  6024.2018.0008160-7 NÃO HOUVE PROPOSTA // DOC 31/10/18 EDITAL 486/2018 - 6024.2018.0009544-6</v>
      </c>
      <c r="D282" s="14" t="str">
        <f>'[1]convenios - dot. orç.'!D481</f>
        <v>IT</v>
      </c>
      <c r="E282" s="13" t="str">
        <f>'[1]convenios - dot. orç.'!G481</f>
        <v>041/SMADS/2014</v>
      </c>
      <c r="F282" s="13" t="str">
        <f>'[1]convenios - dot. orç.'!K481</f>
        <v>ASSOCIAÇÃO DE MORADORES DE BAIRRO DO JARDIM JARAGUÁ</v>
      </c>
      <c r="G282" s="14" t="str">
        <f>'[1]convenios - dot. orç.'!L481</f>
        <v>09.156.211/0001-92</v>
      </c>
      <c r="H282" s="15" t="str">
        <f>H281</f>
        <v>Maria Iolanda Dantas Silva</v>
      </c>
      <c r="I282" s="13" t="str">
        <f>'[1]convenios - dot. orç.'!M481</f>
        <v>SCFV - MODALIDADE CCA: CENTRO PARA CRIANÇAS E ADOLESCENTES COM ATENDIMENTO DE 06 A 14 ANOS E 11 MESES</v>
      </c>
      <c r="J282" s="13" t="str">
        <f>'[1]convenios - dot. orç.'!N481</f>
        <v>CCA ISAURA BATISTA</v>
      </c>
      <c r="K282" s="14">
        <f>'[1]convenios - dot. orç.'!Y481</f>
        <v>120</v>
      </c>
      <c r="L282" s="16">
        <f>'[1]convenios - dot. orç.'!AC481</f>
        <v>41667</v>
      </c>
      <c r="M282" s="16">
        <f>'[1]convenios - dot. orç.'!AD481</f>
        <v>43492</v>
      </c>
      <c r="N282" s="16">
        <f>'[1]convenios - dot. orç.'!AE481</f>
        <v>41667</v>
      </c>
      <c r="O282" s="17" t="str">
        <f>'[1]convenios - dot. orç.'!AG481</f>
        <v>93.10.08.243.3013.2059.3.3.50.39.00.0X - MANUTENÇÃO E OPERAÇÃO DOS ESPAÇOS DE CONVIVÊNCIA E FORTALECIMENTO DE VÍNCULOS - CRIANÇAS E ADOLESCENTES</v>
      </c>
      <c r="P282" s="18">
        <f>'[1]convenios - dot. orç.'!AH481</f>
        <v>42856.46</v>
      </c>
      <c r="Q282" s="19"/>
      <c r="R282" s="19"/>
      <c r="S282" s="19"/>
      <c r="T282" s="19"/>
      <c r="U282" s="19"/>
      <c r="V282" s="19"/>
      <c r="W282" s="21"/>
      <c r="X282" s="21"/>
      <c r="Y282" s="21"/>
    </row>
    <row r="283" spans="1:25" ht="82.5">
      <c r="A283" s="14" t="str">
        <f>'[1]convenios - dot. orç.'!A353</f>
        <v xml:space="preserve"> Edital 072-2017 doc 05/12/2017</v>
      </c>
      <c r="B283" s="14" t="str">
        <f>'[1]convenios - dot. orç.'!B353</f>
        <v>6024.2017-0002867-4</v>
      </c>
      <c r="C283" s="14">
        <f>'[1]convenios - dot. orç.'!C353</f>
        <v>0</v>
      </c>
      <c r="D283" s="14" t="str">
        <f>'[1]convenios - dot. orç.'!D353</f>
        <v>CL</v>
      </c>
      <c r="E283" s="14" t="str">
        <f>'[1]convenios - dot. orç.'!G353</f>
        <v>446/SMADS/2018</v>
      </c>
      <c r="F283" s="14" t="str">
        <f>'[1]convenios - dot. orç.'!K353</f>
        <v>ASSOCIAÇÃO DE MORADORES DO JARDIM COMERCIAL E ADJACENCIAS</v>
      </c>
      <c r="G283" s="14" t="str">
        <f>'[1]convenios - dot. orç.'!L353</f>
        <v>52.164.233/0001-23</v>
      </c>
      <c r="H283" s="15" t="str">
        <f>[1]ORGANIZAÇÕES!X77</f>
        <v>Pedro Ricardo de Alencar</v>
      </c>
      <c r="I283" s="14" t="str">
        <f>'[1]convenios - dot. orç.'!M353</f>
        <v>SCFV - MODALIDADE CCA: CENTRO PARA CRIANÇAS E ADOLESCENTES COM ATENDIMENTO DE 06 A 14 ANOS E 11 MESES</v>
      </c>
      <c r="J283" s="14" t="str">
        <f>'[1]convenios - dot. orç.'!N353</f>
        <v>CCA JARDIM COMERCIAL</v>
      </c>
      <c r="K283" s="14">
        <f>'[1]convenios - dot. orç.'!Y353</f>
        <v>240</v>
      </c>
      <c r="L283" s="16">
        <f>'[1]convenios - dot. orç.'!AC353</f>
        <v>43344</v>
      </c>
      <c r="M283" s="16">
        <f>'[1]convenios - dot. orç.'!AD353</f>
        <v>45169</v>
      </c>
      <c r="N283" s="16">
        <f>'[1]convenios - dot. orç.'!AE353</f>
        <v>43349</v>
      </c>
      <c r="O283" s="17" t="str">
        <f>'[1]convenios - dot. orç.'!AG353</f>
        <v>93.10.08.243.3013.2059.3.3.50.39.00.0X - MANUTENÇÃO E OPERAÇÃO DOS ESPAÇOS DE CONVIVÊNCIA E FORTALECIMENTO DE VÍNCULOS - CRIANÇAS E ADOLESCENTES</v>
      </c>
      <c r="P283" s="18">
        <f>'[1]convenios - dot. orç.'!AH353</f>
        <v>75786.61</v>
      </c>
      <c r="Q283" s="19"/>
      <c r="R283" s="19"/>
      <c r="S283" s="19"/>
      <c r="T283" s="19"/>
      <c r="U283" s="19"/>
      <c r="V283" s="19"/>
      <c r="W283" s="21"/>
      <c r="X283" s="21"/>
      <c r="Y283" s="21"/>
    </row>
    <row r="284" spans="1:25" ht="82.5">
      <c r="A284" s="14" t="str">
        <f>'[1]convenios - dot. orç.'!A354</f>
        <v>152/2014 DOC 13/09/2014</v>
      </c>
      <c r="B284" s="14" t="str">
        <f>'[1]convenios - dot. orç.'!B354</f>
        <v>2014.0.193.172.0</v>
      </c>
      <c r="C284" s="14" t="str">
        <f>'[1]convenios - dot. orç.'!C354</f>
        <v>ADAPTADO EM 14/04/2018, RETIFICADO 08/06/2018</v>
      </c>
      <c r="D284" s="14" t="str">
        <f>'[1]convenios - dot. orç.'!D354</f>
        <v>CL</v>
      </c>
      <c r="E284" s="14" t="str">
        <f>'[1]convenios - dot. orç.'!G354</f>
        <v>199/SMADS/2014</v>
      </c>
      <c r="F284" s="14" t="str">
        <f>'[1]convenios - dot. orç.'!K354</f>
        <v>ASSOCIAÇÃO DE MORADORES DO JARDIM COMERCIAL E ADJACENCIAS</v>
      </c>
      <c r="G284" s="14" t="str">
        <f>'[1]convenios - dot. orç.'!L354</f>
        <v>52.164.233/0001-23</v>
      </c>
      <c r="H284" s="15" t="str">
        <f t="shared" ref="H284:H289" si="7">H283</f>
        <v>Pedro Ricardo de Alencar</v>
      </c>
      <c r="I284" s="14" t="str">
        <f>'[1]convenios - dot. orç.'!M354</f>
        <v>SCFV - MODALIDADE CCA: CENTRO PARA CRIANÇAS E ADOLESCENTES COM ATENDIMENTO DE 06 A 14 ANOS E 11 MESES</v>
      </c>
      <c r="J284" s="14" t="str">
        <f>'[1]convenios - dot. orç.'!N354</f>
        <v>CCA RAIO DE SOL</v>
      </c>
      <c r="K284" s="14">
        <f>'[1]convenios - dot. orç.'!Y354</f>
        <v>120</v>
      </c>
      <c r="L284" s="16">
        <f>'[1]convenios - dot. orç.'!AC354</f>
        <v>41941</v>
      </c>
      <c r="M284" s="16">
        <f>'[1]convenios - dot. orç.'!AD354</f>
        <v>43766</v>
      </c>
      <c r="N284" s="16">
        <f>'[1]convenios - dot. orç.'!AE354</f>
        <v>41941</v>
      </c>
      <c r="O284" s="17" t="str">
        <f>'[1]convenios - dot. orç.'!AG354</f>
        <v>93.10.08.243.3013.2059.3.3.50.39.00.0X - MANUTENÇÃO E OPERAÇÃO DOS ESPAÇOS DE CONVIVÊNCIA E FORTALECIMENTO DE VÍNCULOS - CRIANÇAS E ADOLESCENTES</v>
      </c>
      <c r="P284" s="18">
        <f>'[1]convenios - dot. orç.'!AH354</f>
        <v>46395.35</v>
      </c>
      <c r="Q284" s="19"/>
      <c r="R284" s="19"/>
      <c r="S284" s="19"/>
      <c r="T284" s="19"/>
      <c r="U284" s="19"/>
      <c r="V284" s="19"/>
      <c r="W284" s="21"/>
      <c r="X284" s="21"/>
      <c r="Y284" s="21"/>
    </row>
    <row r="285" spans="1:25" ht="82.5">
      <c r="A285" s="14" t="str">
        <f>'[1]convenios - dot. orç.'!A355</f>
        <v>256/2015 DOC 10/09/2015</v>
      </c>
      <c r="B285" s="14" t="str">
        <f>'[1]convenios - dot. orç.'!B355</f>
        <v>2015.0.231.508.0</v>
      </c>
      <c r="C285" s="14" t="str">
        <f>'[1]convenios - dot. orç.'!C355</f>
        <v>adaptado doc 19/01/2018</v>
      </c>
      <c r="D285" s="14" t="str">
        <f>'[1]convenios - dot. orç.'!D355</f>
        <v>CL</v>
      </c>
      <c r="E285" s="14" t="str">
        <f>'[1]convenios - dot. orç.'!G355</f>
        <v>003/SMADS/2016</v>
      </c>
      <c r="F285" s="13" t="str">
        <f>'[1]convenios - dot. orç.'!K355</f>
        <v>ASSOCIAÇÃO DE MORADORES DO JARDIM COMERCIAL E ADJACENCIAS</v>
      </c>
      <c r="G285" s="14" t="str">
        <f>'[1]convenios - dot. orç.'!L355</f>
        <v>52.164.233/0001-23</v>
      </c>
      <c r="H285" s="15" t="str">
        <f t="shared" si="7"/>
        <v>Pedro Ricardo de Alencar</v>
      </c>
      <c r="I285" s="13" t="str">
        <f>'[1]convenios - dot. orç.'!M355</f>
        <v>SCFV - MODALIDADE CCA: CENTRO PARA CRIANÇAS E ADOLESCENTES COM ATENDIMENTO DE 06 A 14 ANOS E 11 MESES</v>
      </c>
      <c r="J285" s="13" t="str">
        <f>'[1]convenios - dot. orç.'!N355</f>
        <v>CCA JARDIM DAS ROSAS</v>
      </c>
      <c r="K285" s="14">
        <f>'[1]convenios - dot. orç.'!Y355</f>
        <v>120</v>
      </c>
      <c r="L285" s="16">
        <f>'[1]convenios - dot. orç.'!AC355</f>
        <v>42389</v>
      </c>
      <c r="M285" s="16">
        <f>'[1]convenios - dot. orç.'!AD355</f>
        <v>44215</v>
      </c>
      <c r="N285" s="16">
        <f>'[1]convenios - dot. orç.'!AE355</f>
        <v>42380</v>
      </c>
      <c r="O285" s="17" t="str">
        <f>'[1]convenios - dot. orç.'!AG355</f>
        <v>93.10.08.243.3013.2059.3.3.50.39.00.0X - MANUTENÇÃO E OPERAÇÃO DOS ESPAÇOS DE CONVIVÊNCIA E FORTALECIMENTO DE VÍNCULOS - CRIANÇAS E ADOLESCENTES</v>
      </c>
      <c r="P285" s="18">
        <f>'[1]convenios - dot. orç.'!AH355</f>
        <v>45214</v>
      </c>
      <c r="Q285" s="19"/>
      <c r="R285" s="19"/>
      <c r="S285" s="19"/>
      <c r="T285" s="19"/>
      <c r="U285" s="19"/>
      <c r="V285" s="19"/>
      <c r="W285" s="21"/>
      <c r="X285" s="21"/>
      <c r="Y285" s="21"/>
    </row>
    <row r="286" spans="1:25" ht="45">
      <c r="A286" s="14" t="str">
        <f>'[1]convenios - dot. orç.'!A1034</f>
        <v>170/2016 DOC 22/10/2016</v>
      </c>
      <c r="B286" s="14" t="str">
        <f>'[1]convenios - dot. orç.'!B1034</f>
        <v>2016.0.230.823.0</v>
      </c>
      <c r="C286" s="14" t="str">
        <f>'[1]convenios - dot. orç.'!C1034</f>
        <v>adaptado doc 19/01/2018</v>
      </c>
      <c r="D286" s="14" t="str">
        <f>'[1]convenios - dot. orç.'!D1034</f>
        <v>CL</v>
      </c>
      <c r="E286" s="14" t="str">
        <f>'[1]convenios - dot. orç.'!G1034</f>
        <v>015/SMADS/2017</v>
      </c>
      <c r="F286" s="13" t="str">
        <f>'[1]convenios - dot. orç.'!K1034</f>
        <v>ASSOCIAÇÃO DE MORADORES DO JARDIM COMERCIAL E ADJACENCIAS</v>
      </c>
      <c r="G286" s="14" t="str">
        <f>'[1]convenios - dot. orç.'!L1034</f>
        <v>52.164.233/0001-23</v>
      </c>
      <c r="H286" s="15" t="str">
        <f t="shared" si="7"/>
        <v>Pedro Ricardo de Alencar</v>
      </c>
      <c r="I286" s="13" t="str">
        <f>'[1]convenios - dot. orç.'!M1034</f>
        <v>SERVIÇO DE ASSISTÊNCIA SOCIAL À FAMÍLIA E PROTEÇÃO SOCIAL BÁSICA NO DOMICÍLIO</v>
      </c>
      <c r="J286" s="13" t="str">
        <f>'[1]convenios - dot. orç.'!N1034</f>
        <v>SASF CAPÃO REDONDO III</v>
      </c>
      <c r="K286" s="14">
        <f>'[1]convenios - dot. orç.'!Y1034</f>
        <v>1000</v>
      </c>
      <c r="L286" s="16">
        <f>'[1]convenios - dot. orç.'!AC1034</f>
        <v>42751</v>
      </c>
      <c r="M286" s="16">
        <f>'[1]convenios - dot. orç.'!AD1034</f>
        <v>43480</v>
      </c>
      <c r="N286" s="16">
        <f>'[1]convenios - dot. orç.'!AE1034</f>
        <v>42751</v>
      </c>
      <c r="O286" s="17" t="str">
        <f>'[1]convenios - dot. orç.'!AG1034</f>
        <v>93.10.08.244.3023.4309.3.3.50.39.00.0X - PROTEÇÃO SOCIAL ÁS FAMÍLIAS</v>
      </c>
      <c r="P286" s="18">
        <f>'[1]convenios - dot. orç.'!AH1034</f>
        <v>71369.59</v>
      </c>
      <c r="Q286" s="19"/>
      <c r="R286" s="19"/>
      <c r="S286" s="19"/>
      <c r="T286" s="19"/>
      <c r="U286" s="19"/>
      <c r="V286" s="19"/>
      <c r="W286" s="21"/>
      <c r="X286" s="21"/>
      <c r="Y286" s="21"/>
    </row>
    <row r="287" spans="1:25" ht="112.5">
      <c r="A287" s="14" t="str">
        <f>'[1]convenios - dot. orç.'!A205</f>
        <v>626/2013 doc 29/11/2013</v>
      </c>
      <c r="B287" s="14" t="str">
        <f>'[1]convenios - dot. orç.'!B205</f>
        <v>2013.0.252.422.0</v>
      </c>
      <c r="C287" s="14" t="str">
        <f>'[1]convenios - dot. orç.'!C205</f>
        <v>ADAPTADO EM 14/04/2018      //       6024.2018.0008139-9 Edital 399/2018 doc 06/10/2018</v>
      </c>
      <c r="D287" s="14" t="str">
        <f>'[1]convenios - dot. orç.'!D205</f>
        <v>CL</v>
      </c>
      <c r="E287" s="14" t="str">
        <f>'[1]convenios - dot. orç.'!G205</f>
        <v>047/SMADS/2014</v>
      </c>
      <c r="F287" s="13" t="str">
        <f>'[1]convenios - dot. orç.'!K205</f>
        <v>ASSOCIAÇÃO DE MORADORES DO JARDIM COMERCIAL E ADJACENCIAS</v>
      </c>
      <c r="G287" s="14" t="str">
        <f>'[1]convenios - dot. orç.'!L205</f>
        <v>52.164.233/0001-23</v>
      </c>
      <c r="H287" s="15" t="str">
        <f t="shared" si="7"/>
        <v>Pedro Ricardo de Alencar</v>
      </c>
      <c r="I287" s="13" t="str">
        <f>'[1]convenios - dot. orç.'!M205</f>
        <v>SCFV - MODALIDADE CJ: CENTRO PARA A JUVENTUDE COM ATEND. DE ADOLESCENTES E JOVENS DE 15 A 17 ANOS E 11 MESES</v>
      </c>
      <c r="J287" s="13" t="str">
        <f>'[1]convenios - dot. orç.'!N205</f>
        <v>JARDIM COMERCIAL</v>
      </c>
      <c r="K287" s="14">
        <f>'[1]convenios - dot. orç.'!Y205</f>
        <v>90</v>
      </c>
      <c r="L287" s="16">
        <f>'[1]convenios - dot. orç.'!AC205</f>
        <v>41671</v>
      </c>
      <c r="M287" s="16">
        <f>'[1]convenios - dot. orç.'!AD205</f>
        <v>43496</v>
      </c>
      <c r="N287" s="16">
        <f>'[1]convenios - dot. orç.'!AE205</f>
        <v>41670</v>
      </c>
      <c r="O287" s="17" t="str">
        <f>'[1]convenios - dot. orç.'!AG205</f>
        <v>93.10.08.243.3013.2059.3.3.50.39.00.0X - MANUTENÇÃO E OPERAÇÃO DOS ESPAÇOS DE CONVIVÊNCIA E FORTALECIMENTO DE VÍNCULOS - CRIANÇAS E ADOLESCENTES</v>
      </c>
      <c r="P287" s="18">
        <f>'[1]convenios - dot. orç.'!AH205</f>
        <v>39723.08</v>
      </c>
      <c r="Q287" s="19"/>
      <c r="R287" s="19"/>
      <c r="S287" s="19"/>
      <c r="T287" s="19"/>
      <c r="U287" s="19"/>
      <c r="V287" s="19"/>
      <c r="W287" s="21"/>
      <c r="X287" s="21"/>
      <c r="Y287" s="21"/>
    </row>
    <row r="288" spans="1:25" ht="66">
      <c r="A288" s="14" t="str">
        <f>'[1]convenios - dot. orç.'!A1089</f>
        <v>072/2015 DOC 20/03/2015</v>
      </c>
      <c r="B288" s="14" t="str">
        <f>'[1]convenios - dot. orç.'!B1089</f>
        <v>2015.0.035.184.5</v>
      </c>
      <c r="C288" s="14" t="str">
        <f>'[1]convenios - dot. orç.'!C1089</f>
        <v>adaptado doc 19/01/2018</v>
      </c>
      <c r="D288" s="14" t="str">
        <f>'[1]convenios - dot. orç.'!D1089</f>
        <v>CL</v>
      </c>
      <c r="E288" s="14" t="str">
        <f>'[1]convenios - dot. orç.'!G1089</f>
        <v>086/SMADS/2015</v>
      </c>
      <c r="F288" s="13" t="str">
        <f>'[1]convenios - dot. orç.'!K1089</f>
        <v>ASSOCIAÇÃO DE MORADORES DO JARDIM COMERCIAL E ADJACENCIAS</v>
      </c>
      <c r="G288" s="14" t="str">
        <f>'[1]convenios - dot. orç.'!L1089</f>
        <v>52.164.233/0001-23</v>
      </c>
      <c r="H288" s="15" t="str">
        <f t="shared" si="7"/>
        <v>Pedro Ricardo de Alencar</v>
      </c>
      <c r="I288" s="13" t="str">
        <f>'[1]convenios - dot. orç.'!M1089</f>
        <v>MEDIDAS SÓCIO EDUCATIVAS EM MEIO ABERTO</v>
      </c>
      <c r="J288" s="13" t="str">
        <f>'[1]convenios - dot. orç.'!N1089</f>
        <v>MSE / MA CAPÃO REDONDO II</v>
      </c>
      <c r="K288" s="14">
        <f>'[1]convenios - dot. orç.'!Y1089</f>
        <v>105</v>
      </c>
      <c r="L288" s="16">
        <f>'[1]convenios - dot. orç.'!AC1089</f>
        <v>42186</v>
      </c>
      <c r="M288" s="16">
        <f>'[1]convenios - dot. orç.'!AD1089</f>
        <v>44012</v>
      </c>
      <c r="N288" s="16">
        <f>'[1]convenios - dot. orç.'!AE1089</f>
        <v>42185</v>
      </c>
      <c r="O288" s="17" t="str">
        <f>'[1]convenios - dot. orç.'!AG1089</f>
        <v>93.10.08.243.3013.6226.3.3.50.39.00.0X - PROTEÇÃO SOCIAL ESPECIAL A ADOLESCENTES EM MEDIDAS SÓCIO EDUCATIVAS</v>
      </c>
      <c r="P288" s="18">
        <f>'[1]convenios - dot. orç.'!AH1089</f>
        <v>63514.07</v>
      </c>
      <c r="Q288" s="19"/>
      <c r="R288" s="19"/>
      <c r="S288" s="19"/>
      <c r="T288" s="19"/>
      <c r="U288" s="19"/>
      <c r="V288" s="19"/>
      <c r="W288" s="21"/>
      <c r="X288" s="21"/>
      <c r="Y288" s="21"/>
    </row>
    <row r="289" spans="1:25" ht="66">
      <c r="A289" s="14" t="str">
        <f>'[1]convenios - dot. orç.'!A1091</f>
        <v>073/2015 DOC 20/03/2015</v>
      </c>
      <c r="B289" s="14" t="str">
        <f>'[1]convenios - dot. orç.'!B1091</f>
        <v>2015.0.035.204.3</v>
      </c>
      <c r="C289" s="14" t="str">
        <f>'[1]convenios - dot. orç.'!C1091</f>
        <v>adaptado doc 19/01/2018</v>
      </c>
      <c r="D289" s="14" t="str">
        <f>'[1]convenios - dot. orç.'!D1091</f>
        <v>CL</v>
      </c>
      <c r="E289" s="14" t="str">
        <f>'[1]convenios - dot. orç.'!G1091</f>
        <v>129/SMADS/2015</v>
      </c>
      <c r="F289" s="13" t="str">
        <f>'[1]convenios - dot. orç.'!K1091</f>
        <v>ASSOCIAÇÃO DE MORADORES DO JARDIM COMERCIAL E ADJACENCIAS</v>
      </c>
      <c r="G289" s="14" t="str">
        <f>'[1]convenios - dot. orç.'!L1091</f>
        <v>52.164.233/0001-23</v>
      </c>
      <c r="H289" s="15" t="str">
        <f t="shared" si="7"/>
        <v>Pedro Ricardo de Alencar</v>
      </c>
      <c r="I289" s="13" t="str">
        <f>'[1]convenios - dot. orç.'!M1091</f>
        <v>MEDIDAS SÓCIO EDUCATIVAS EM MEIO ABERTO</v>
      </c>
      <c r="J289" s="13" t="str">
        <f>'[1]convenios - dot. orç.'!N1091</f>
        <v>MSE / MA CAMPO LIMPO</v>
      </c>
      <c r="K289" s="14">
        <f>'[1]convenios - dot. orç.'!Y1091</f>
        <v>120</v>
      </c>
      <c r="L289" s="16">
        <f>'[1]convenios - dot. orç.'!AC1091</f>
        <v>42199</v>
      </c>
      <c r="M289" s="16">
        <f>'[1]convenios - dot. orç.'!AD1091</f>
        <v>44025</v>
      </c>
      <c r="N289" s="16">
        <f>'[1]convenios - dot. orç.'!AE1091</f>
        <v>42199</v>
      </c>
      <c r="O289" s="17" t="str">
        <f>'[1]convenios - dot. orç.'!AG1091</f>
        <v>93.10.08.243.3013.6226.3.3.50.39.00.0X - PROTEÇÃO SOCIAL ESPECIAL A ADOLESCENTES EM MEDIDAS SÓCIO EDUCATIVAS</v>
      </c>
      <c r="P289" s="18">
        <f>'[1]convenios - dot. orç.'!AH1091</f>
        <v>70304.479999999996</v>
      </c>
      <c r="Q289" s="19"/>
      <c r="R289" s="19"/>
      <c r="S289" s="19"/>
      <c r="T289" s="19"/>
      <c r="U289" s="19"/>
      <c r="V289" s="19"/>
      <c r="W289" s="21"/>
      <c r="X289" s="21"/>
      <c r="Y289" s="21"/>
    </row>
    <row r="290" spans="1:25" ht="74.25">
      <c r="A290" s="14" t="str">
        <f>'[1]convenios - dot. orç.'!A75</f>
        <v>Edital 116/2018 doc 07/03/2018, RETIFICADO EM 12/04/2018</v>
      </c>
      <c r="B290" s="14" t="str">
        <f>'[1]convenios - dot. orç.'!B75</f>
        <v>6024.2018-0001057-2</v>
      </c>
      <c r="C290" s="14" t="str">
        <f>'[1]convenios - dot. orç.'!C75</f>
        <v xml:space="preserve"> </v>
      </c>
      <c r="D290" s="14" t="str">
        <f>'[1]convenios - dot. orç.'!D75</f>
        <v>JT</v>
      </c>
      <c r="E290" s="14" t="str">
        <f>'[1]convenios - dot. orç.'!G75</f>
        <v>392/SMADS/2018</v>
      </c>
      <c r="F290" s="13" t="str">
        <f>'[1]convenios - dot. orç.'!K75</f>
        <v>ASSOCIAÇÃO DE MULHERES AMIGAS DE JOVA RURAL</v>
      </c>
      <c r="G290" s="14" t="str">
        <f>'[1]convenios - dot. orç.'!L75</f>
        <v>00.346.741/0001-29</v>
      </c>
      <c r="H290" s="15" t="str">
        <f>[1]ORGANIZAÇÕES!X78</f>
        <v>Maria Elisa Luiz Santana</v>
      </c>
      <c r="I290" s="13" t="str">
        <f>'[1]convenios - dot. orç.'!M75</f>
        <v>SCFV - MODALIDADE: NÚCLEO DE CONVIVÊNCIA DE IDOSOS</v>
      </c>
      <c r="J290" s="13" t="str">
        <f>'[1]convenios - dot. orç.'!N75</f>
        <v>NCI JOVA RURAL</v>
      </c>
      <c r="K290" s="14">
        <f>'[1]convenios - dot. orç.'!Y75</f>
        <v>200</v>
      </c>
      <c r="L290" s="16">
        <f>'[1]convenios - dot. orç.'!AC75</f>
        <v>43313</v>
      </c>
      <c r="M290" s="16">
        <f>'[1]convenios - dot. orç.'!AD75</f>
        <v>45138</v>
      </c>
      <c r="N290" s="16">
        <f>'[1]convenios - dot. orç.'!AE75</f>
        <v>43322</v>
      </c>
      <c r="O290" s="17" t="str">
        <f>'[1]convenios - dot. orç.'!AG75</f>
        <v>93.10.08.241.3007.2902.3.3.50.39.00.0X - MANUTENÇÃO E OPERAÇÃO DE EQUIPAMENTOS DE PROTEÇÃO E CONVIVÊNCIA DA PESSOA IDOSA</v>
      </c>
      <c r="P290" s="18">
        <f>'[1]convenios - dot. orç.'!AH75</f>
        <v>36603.01</v>
      </c>
      <c r="Q290" s="19"/>
      <c r="R290" s="19"/>
      <c r="S290" s="19"/>
      <c r="T290" s="19"/>
      <c r="U290" s="19"/>
      <c r="V290" s="19"/>
      <c r="W290" s="21"/>
      <c r="X290" s="21"/>
      <c r="Y290" s="21"/>
    </row>
    <row r="291" spans="1:25" ht="82.5">
      <c r="A291" s="14" t="str">
        <f>'[1]convenios - dot. orç.'!A765</f>
        <v xml:space="preserve">243/2015 doc </v>
      </c>
      <c r="B291" s="14" t="str">
        <f>'[1]convenios - dot. orç.'!B765</f>
        <v>2015.0.211.528.6</v>
      </c>
      <c r="C291" s="14" t="str">
        <f>'[1]convenios - dot. orç.'!C765</f>
        <v>ADAPTADO DOC 02/02/2018</v>
      </c>
      <c r="D291" s="14" t="str">
        <f>'[1]convenios - dot. orç.'!D765</f>
        <v>JT</v>
      </c>
      <c r="E291" s="14" t="str">
        <f>'[1]convenios - dot. orç.'!G765</f>
        <v>213/SMADS/2015</v>
      </c>
      <c r="F291" s="13" t="str">
        <f>'[1]convenios - dot. orç.'!K765</f>
        <v>ASSOCIAÇÃO DE MULHERES AMIGAS DE JOVA RURAL</v>
      </c>
      <c r="G291" s="14" t="str">
        <f>'[1]convenios - dot. orç.'!L765</f>
        <v>00.346.741/0001-29</v>
      </c>
      <c r="H291" s="15" t="str">
        <f t="shared" ref="H291:H297" si="8">H290</f>
        <v>Maria Elisa Luiz Santana</v>
      </c>
      <c r="I291" s="13" t="str">
        <f>'[1]convenios - dot. orç.'!M765</f>
        <v>SCFV - MODALIDADE CCA: CENTRO PARA CRIANÇAS E ADOLESCENTES COM ATENDIMENTO DE 06 A 14 ANOS E 11 MESES</v>
      </c>
      <c r="J291" s="13" t="str">
        <f>'[1]convenios - dot. orç.'!N765</f>
        <v>JARDIM FELICIDADE</v>
      </c>
      <c r="K291" s="14">
        <f>'[1]convenios - dot. orç.'!Y765</f>
        <v>120</v>
      </c>
      <c r="L291" s="16">
        <f>'[1]convenios - dot. orç.'!AC765</f>
        <v>42312</v>
      </c>
      <c r="M291" s="16">
        <f>'[1]convenios - dot. orç.'!AD765</f>
        <v>44138</v>
      </c>
      <c r="N291" s="16">
        <f>'[1]convenios - dot. orç.'!AE765</f>
        <v>42312</v>
      </c>
      <c r="O291" s="17" t="str">
        <f>'[1]convenios - dot. orç.'!AG765</f>
        <v>93.10.08.243.3013.2059.3.3.50.39.00.0X - MANUTENÇÃO E OPERAÇÃO DOS ESPAÇOS DE CONVIVÊNCIA E FORTALECIMENTO DE VÍNCULOS - CRIANÇAS E ADOLESCENTES</v>
      </c>
      <c r="P291" s="18">
        <f>'[1]convenios - dot. orç.'!AH765</f>
        <v>43377.08</v>
      </c>
      <c r="Q291" s="19"/>
      <c r="R291" s="19"/>
      <c r="S291" s="19"/>
      <c r="T291" s="19"/>
      <c r="U291" s="19"/>
      <c r="V291" s="19"/>
      <c r="W291" s="21"/>
      <c r="X291" s="21"/>
      <c r="Y291" s="21"/>
    </row>
    <row r="292" spans="1:25" ht="82.5">
      <c r="A292" s="14" t="str">
        <f>'[1]convenios - dot. orç.'!A766</f>
        <v>Edital 156/2017 doc 14/12/2017</v>
      </c>
      <c r="B292" s="14" t="str">
        <f>'[1]convenios - dot. orç.'!B766</f>
        <v>6024.2017-0003077-6</v>
      </c>
      <c r="C292" s="14" t="str">
        <f>'[1]convenios - dot. orç.'!C766</f>
        <v xml:space="preserve"> </v>
      </c>
      <c r="D292" s="14" t="str">
        <f>'[1]convenios - dot. orç.'!D766</f>
        <v>JT</v>
      </c>
      <c r="E292" s="14" t="str">
        <f>'[1]convenios - dot. orç.'!G766</f>
        <v>071/SMADS/2018</v>
      </c>
      <c r="F292" s="13" t="str">
        <f>'[1]convenios - dot. orç.'!K766</f>
        <v>ASSOCIAÇÃO DE MULHERES AMIGAS DE JOVA RURAL</v>
      </c>
      <c r="G292" s="14" t="str">
        <f>'[1]convenios - dot. orç.'!L766</f>
        <v>00.346.741/0003-90</v>
      </c>
      <c r="H292" s="15" t="str">
        <f t="shared" si="8"/>
        <v>Maria Elisa Luiz Santana</v>
      </c>
      <c r="I292" s="13" t="str">
        <f>'[1]convenios - dot. orç.'!M766</f>
        <v>SCFV - MODALIDADE CCA: CENTRO PARA CRIANÇAS E ADOLESCENTES COM ATENDIMENTO DE 06 A 14 ANOS E 11 MESES</v>
      </c>
      <c r="J292" s="13" t="str">
        <f>'[1]convenios - dot. orç.'!N766</f>
        <v>CCA JOVA RURAL</v>
      </c>
      <c r="K292" s="14">
        <f>'[1]convenios - dot. orç.'!Y766</f>
        <v>120</v>
      </c>
      <c r="L292" s="16">
        <f>'[1]convenios - dot. orç.'!AC766</f>
        <v>43175</v>
      </c>
      <c r="M292" s="16">
        <f>'[1]convenios - dot. orç.'!AD766</f>
        <v>45000</v>
      </c>
      <c r="N292" s="16">
        <f>'[1]convenios - dot. orç.'!AE766</f>
        <v>43178</v>
      </c>
      <c r="O292" s="17" t="str">
        <f>'[1]convenios - dot. orç.'!AG766</f>
        <v>93.10.08.243.3013.2059.3.3.50.39.00.0X - MANUTENÇÃO E OPERAÇÃO DOS ESPAÇOS DE CONVIVÊNCIA E FORTALECIMENTO DE VÍNCULOS - CRIANÇAS E ADOLESCENTES</v>
      </c>
      <c r="P292" s="18">
        <f>'[1]convenios - dot. orç.'!AH766</f>
        <v>37492.32</v>
      </c>
      <c r="Q292" s="19"/>
      <c r="R292" s="19"/>
      <c r="S292" s="19"/>
      <c r="T292" s="19"/>
      <c r="U292" s="19"/>
      <c r="V292" s="19"/>
      <c r="W292" s="21"/>
      <c r="X292" s="21"/>
      <c r="Y292" s="21"/>
    </row>
    <row r="293" spans="1:25" ht="66">
      <c r="A293" s="14" t="str">
        <f>'[1]convenios - dot. orç.'!A1118</f>
        <v>edital 140/2018 doc 10/03/2018</v>
      </c>
      <c r="B293" s="14" t="str">
        <f>'[1]convenios - dot. orç.'!B1118</f>
        <v>6024.2018-0001055-6</v>
      </c>
      <c r="C293" s="14" t="str">
        <f>'[1]convenios - dot. orç.'!C1118</f>
        <v xml:space="preserve"> </v>
      </c>
      <c r="D293" s="14" t="str">
        <f>'[1]convenios - dot. orç.'!D1118</f>
        <v>JT</v>
      </c>
      <c r="E293" s="14" t="str">
        <f>'[1]convenios - dot. orç.'!G1118</f>
        <v>357/SMADS/2018</v>
      </c>
      <c r="F293" s="13" t="str">
        <f>'[1]convenios - dot. orç.'!K1118</f>
        <v>ASSOCIAÇÃO DE MULHERES AMIGAS DE JOVA RURAL</v>
      </c>
      <c r="G293" s="14" t="str">
        <f>'[1]convenios - dot. orç.'!L1118</f>
        <v>00.346.741/0001-29</v>
      </c>
      <c r="H293" s="15" t="str">
        <f t="shared" si="8"/>
        <v>Maria Elisa Luiz Santana</v>
      </c>
      <c r="I293" s="13" t="str">
        <f>'[1]convenios - dot. orç.'!M1118</f>
        <v>MEDIDAS SÓCIO EDUCATIVAS EM MEIO ABERTO</v>
      </c>
      <c r="J293" s="13" t="str">
        <f>'[1]convenios - dot. orç.'!N1118</f>
        <v>MSE/MA TREMEMBÉ</v>
      </c>
      <c r="K293" s="14">
        <f>'[1]convenios - dot. orç.'!Y1118</f>
        <v>105</v>
      </c>
      <c r="L293" s="16">
        <f>'[1]convenios - dot. orç.'!AC1118</f>
        <v>43296</v>
      </c>
      <c r="M293" s="16">
        <f>'[1]convenios - dot. orç.'!AD1118</f>
        <v>45121</v>
      </c>
      <c r="N293" s="16">
        <f>'[1]convenios - dot. orç.'!AE1118</f>
        <v>43300</v>
      </c>
      <c r="O293" s="17" t="str">
        <f>'[1]convenios - dot. orç.'!AG1118</f>
        <v>93.10.08.243.3013.6226.3.3.50.39.00.0X - PROTEÇÃO SOCIAL ESPECIAL A ADOLESCENTES EM MEDIDAS SÓCIO EDUCATIVAS</v>
      </c>
      <c r="P293" s="18">
        <f>'[1]convenios - dot. orç.'!AH1118</f>
        <v>55438.9</v>
      </c>
      <c r="Q293" s="19"/>
      <c r="R293" s="19"/>
      <c r="S293" s="19"/>
      <c r="T293" s="19"/>
      <c r="U293" s="19"/>
      <c r="V293" s="19"/>
      <c r="W293" s="21"/>
      <c r="X293" s="21"/>
      <c r="Y293" s="21"/>
    </row>
    <row r="294" spans="1:25" ht="41.25">
      <c r="A294" s="13" t="str">
        <f>'[1]convenios - dot. orç.'!A1040</f>
        <v>Edital 176/2018 doc 24/03/2018</v>
      </c>
      <c r="B294" s="13" t="str">
        <f>'[1]convenios - dot. orç.'!B1040</f>
        <v>6024.2018-0001519-1</v>
      </c>
      <c r="C294" s="13" t="str">
        <f>'[1]convenios - dot. orç.'!C1040</f>
        <v xml:space="preserve"> </v>
      </c>
      <c r="D294" s="13" t="str">
        <f>'[1]convenios - dot. orç.'!D1040</f>
        <v>JT</v>
      </c>
      <c r="E294" s="13" t="str">
        <f>'[1]convenios - dot. orç.'!G1040</f>
        <v>358/SMADS/2018</v>
      </c>
      <c r="F294" s="13" t="str">
        <f>'[1]convenios - dot. orç.'!K1040</f>
        <v>ASSOCIAÇÃO DE MULHERES AMIGAS DE JOVA RURAL</v>
      </c>
      <c r="G294" s="14" t="str">
        <f>'[1]convenios - dot. orç.'!L1040</f>
        <v>00.346.741/0001-29</v>
      </c>
      <c r="H294" s="15" t="str">
        <f t="shared" si="8"/>
        <v>Maria Elisa Luiz Santana</v>
      </c>
      <c r="I294" s="13" t="str">
        <f>'[1]convenios - dot. orç.'!M1040</f>
        <v>SERVIÇO DE ASSISTÊNCIA SOCIAL À FAMÍLIA E PROTEÇÃO SOCIAL BÁSICA NO DOMICÍLIO</v>
      </c>
      <c r="J294" s="13" t="str">
        <f>'[1]convenios - dot. orç.'!N1040</f>
        <v>SASF TREMEMBÉ</v>
      </c>
      <c r="K294" s="14">
        <f>'[1]convenios - dot. orç.'!Y1040</f>
        <v>1000</v>
      </c>
      <c r="L294" s="16">
        <f>'[1]convenios - dot. orç.'!AC1040</f>
        <v>43297</v>
      </c>
      <c r="M294" s="16">
        <f>'[1]convenios - dot. orç.'!AD1040</f>
        <v>45122</v>
      </c>
      <c r="N294" s="16">
        <f>'[1]convenios - dot. orç.'!AE1040</f>
        <v>43300</v>
      </c>
      <c r="O294" s="17" t="str">
        <f>'[1]convenios - dot. orç.'!AG1040</f>
        <v>93.10.08.244.3023.4309.3.3.50.39.00.0X - PROTEÇÃO SOCIAL ÁS FAMÍLIAS</v>
      </c>
      <c r="P294" s="18">
        <f>'[1]convenios - dot. orç.'!AH1040</f>
        <v>60744.39</v>
      </c>
      <c r="Q294" s="19"/>
      <c r="R294" s="19"/>
      <c r="S294" s="19"/>
      <c r="T294" s="19"/>
      <c r="U294" s="19"/>
      <c r="V294" s="19"/>
      <c r="W294" s="21"/>
      <c r="X294" s="21"/>
      <c r="Y294" s="21"/>
    </row>
    <row r="295" spans="1:25" ht="112.5">
      <c r="A295" s="14" t="str">
        <f>'[1]convenios - dot. orç.'!A764</f>
        <v>551/2013 doc 09/10/2013</v>
      </c>
      <c r="B295" s="14" t="str">
        <f>'[1]convenios - dot. orç.'!B764</f>
        <v>2013.0.208.638.0</v>
      </c>
      <c r="C295" s="14" t="str">
        <f>'[1]convenios - dot. orç.'!C764</f>
        <v>adaptado doc 19/04/2018 // DOC 27/10/2018 EDITAL 455/SMADS/2018 - 6024.2018.0009300-1</v>
      </c>
      <c r="D295" s="14" t="str">
        <f>'[1]convenios - dot. orç.'!D764</f>
        <v>JT</v>
      </c>
      <c r="E295" s="14" t="str">
        <f>'[1]convenios - dot. orç.'!G764</f>
        <v>005/SMADS/2014</v>
      </c>
      <c r="F295" s="13" t="str">
        <f>'[1]convenios - dot. orç.'!K764</f>
        <v>ASSOCIAÇÃO DE MULHERES AMIGAS DE JOVA RURAL</v>
      </c>
      <c r="G295" s="14" t="str">
        <f>'[1]convenios - dot. orç.'!L764</f>
        <v>00.346.741/0001-29</v>
      </c>
      <c r="H295" s="15" t="str">
        <f t="shared" si="8"/>
        <v>Maria Elisa Luiz Santana</v>
      </c>
      <c r="I295" s="13" t="str">
        <f>'[1]convenios - dot. orç.'!M764</f>
        <v>SCFV - MODALIDADE CCA: CENTRO PARA CRIANÇAS E ADOLESCENTES COM ATENDIMENTO DE 06 A 14 ANOS E 11 MESES</v>
      </c>
      <c r="J295" s="13" t="str">
        <f>'[1]convenios - dot. orç.'!N764</f>
        <v>CCA JOVA RURAL I</v>
      </c>
      <c r="K295" s="14">
        <f>'[1]convenios - dot. orç.'!Y764</f>
        <v>120</v>
      </c>
      <c r="L295" s="16">
        <f>'[1]convenios - dot. orç.'!AC764</f>
        <v>41671</v>
      </c>
      <c r="M295" s="16">
        <f>'[1]convenios - dot. orç.'!AD764</f>
        <v>43496</v>
      </c>
      <c r="N295" s="16">
        <f>'[1]convenios - dot. orç.'!AE764</f>
        <v>41670</v>
      </c>
      <c r="O295" s="17" t="str">
        <f>'[1]convenios - dot. orç.'!AG764</f>
        <v>93.10.08.243.3013.2059.3.3.50.39.00.0X - MANUTENÇÃO E OPERAÇÃO DOS ESPAÇOS DE CONVIVÊNCIA E FORTALECIMENTO DE VÍNCULOS - CRIANÇAS E ADOLESCENTES</v>
      </c>
      <c r="P295" s="18">
        <f>'[1]convenios - dot. orç.'!AH764</f>
        <v>37492.32</v>
      </c>
      <c r="Q295" s="19"/>
      <c r="R295" s="19"/>
      <c r="S295" s="19"/>
      <c r="T295" s="19"/>
      <c r="U295" s="19"/>
      <c r="V295" s="19"/>
      <c r="W295" s="21"/>
      <c r="X295" s="21"/>
      <c r="Y295" s="21"/>
    </row>
    <row r="296" spans="1:25" ht="49.5">
      <c r="A296" s="14" t="str">
        <f>'[1]convenios - dot. orç.'!A18</f>
        <v>338/2015 DOC 25/11/2015</v>
      </c>
      <c r="B296" s="14" t="str">
        <f>'[1]convenios - dot. orç.'!B18</f>
        <v>2015.0.305.226.1</v>
      </c>
      <c r="C296" s="14" t="str">
        <f>'[1]convenios - dot. orç.'!C18</f>
        <v>ADAPTADO DOC 02/02/2018</v>
      </c>
      <c r="D296" s="14" t="str">
        <f>'[1]convenios - dot. orç.'!D18</f>
        <v>JT</v>
      </c>
      <c r="E296" s="14" t="str">
        <f>'[1]convenios - dot. orç.'!G18</f>
        <v>068/SMADS/2016</v>
      </c>
      <c r="F296" s="13" t="str">
        <f>'[1]convenios - dot. orç.'!K18</f>
        <v>ASSOCIAÇÃO DE MULHERES AMIGAS DE JOVA RURAL</v>
      </c>
      <c r="G296" s="14" t="str">
        <f>'[1]convenios - dot. orç.'!L18</f>
        <v>00.346.741/0001-29</v>
      </c>
      <c r="H296" s="15" t="str">
        <f t="shared" si="8"/>
        <v>Maria Elisa Luiz Santana</v>
      </c>
      <c r="I296" s="13" t="str">
        <f>'[1]convenios - dot. orç.'!M18</f>
        <v>CENTRO DIA PARA IDOSO</v>
      </c>
      <c r="J296" s="13" t="str">
        <f>'[1]convenios - dot. orç.'!N18</f>
        <v>CENTRO DIA JOVA RURAL ADONIRAM BARBOSA</v>
      </c>
      <c r="K296" s="14">
        <f>'[1]convenios - dot. orç.'!Y18</f>
        <v>30</v>
      </c>
      <c r="L296" s="16">
        <f>'[1]convenios - dot. orç.'!AC18</f>
        <v>42491</v>
      </c>
      <c r="M296" s="16">
        <f>'[1]convenios - dot. orç.'!AD18</f>
        <v>44316</v>
      </c>
      <c r="N296" s="16">
        <f>'[1]convenios - dot. orç.'!AE18</f>
        <v>42489</v>
      </c>
      <c r="O296" s="17" t="str">
        <f>'[1]convenios - dot. orç.'!AG18</f>
        <v>93.10.08.241.3007.6154.3.3.50.39.00.0X - PROTEÇÃO SOCIAL ESPECIAL À POPULAÇÃO IDOSA</v>
      </c>
      <c r="P296" s="18">
        <f>'[1]convenios - dot. orç.'!AH18</f>
        <v>80364.39</v>
      </c>
      <c r="Q296" s="19"/>
      <c r="R296" s="19"/>
      <c r="S296" s="19"/>
      <c r="T296" s="19"/>
      <c r="U296" s="19"/>
      <c r="V296" s="19"/>
      <c r="W296" s="21"/>
      <c r="X296" s="21"/>
      <c r="Y296" s="21"/>
    </row>
    <row r="297" spans="1:25" ht="74.25">
      <c r="A297" s="14" t="str">
        <f>'[1]convenios - dot. orç.'!A59</f>
        <v>072/2016 doc 15/04/2016</v>
      </c>
      <c r="B297" s="14" t="str">
        <f>'[1]convenios - dot. orç.'!B59</f>
        <v>2016.0.047.957.6</v>
      </c>
      <c r="C297" s="14" t="str">
        <f>'[1]convenios - dot. orç.'!C59</f>
        <v>ADAPTADO DOC 02/02/2018</v>
      </c>
      <c r="D297" s="14" t="str">
        <f>'[1]convenios - dot. orç.'!D59</f>
        <v>JT</v>
      </c>
      <c r="E297" s="14" t="str">
        <f>'[1]convenios - dot. orç.'!G59</f>
        <v>135/SMADS/2016</v>
      </c>
      <c r="F297" s="13" t="str">
        <f>'[1]convenios - dot. orç.'!K59</f>
        <v>ASSOCIAÇÃO DE MULHERES AMIGAS DE JOVA RURAL</v>
      </c>
      <c r="G297" s="14" t="str">
        <f>'[1]convenios - dot. orç.'!L59</f>
        <v>00.346.741/0001-29</v>
      </c>
      <c r="H297" s="15" t="str">
        <f t="shared" si="8"/>
        <v>Maria Elisa Luiz Santana</v>
      </c>
      <c r="I297" s="13" t="str">
        <f>'[1]convenios - dot. orç.'!M59</f>
        <v>SCFV - MODALIDADE: NÚCLEO DE CONVIVÊNCIA DE IDOSOS</v>
      </c>
      <c r="J297" s="13" t="str">
        <f>'[1]convenios - dot. orç.'!N59</f>
        <v>NCI JOVA RURAL II</v>
      </c>
      <c r="K297" s="14">
        <f>'[1]convenios - dot. orç.'!Y59</f>
        <v>200</v>
      </c>
      <c r="L297" s="16">
        <f>'[1]convenios - dot. orç.'!AC59</f>
        <v>42583</v>
      </c>
      <c r="M297" s="16">
        <f>'[1]convenios - dot. orç.'!AD59</f>
        <v>44408</v>
      </c>
      <c r="N297" s="16">
        <f>'[1]convenios - dot. orç.'!AE59</f>
        <v>42583</v>
      </c>
      <c r="O297" s="17" t="str">
        <f>'[1]convenios - dot. orç.'!AG59</f>
        <v>93.10.08.241.3007.2902.3.3.50.39.00.0X - MANUTENÇÃO E OPERAÇÃO DE EQUIPAMENTOS DE PROTEÇÃO E CONVIVÊNCIA DA PESSOA IDOSA</v>
      </c>
      <c r="P297" s="18">
        <f>'[1]convenios - dot. orç.'!AH59</f>
        <v>36603.01</v>
      </c>
      <c r="Q297" s="19"/>
      <c r="R297" s="19"/>
      <c r="S297" s="19"/>
      <c r="T297" s="19"/>
      <c r="U297" s="19"/>
      <c r="V297" s="19"/>
      <c r="W297" s="21"/>
      <c r="X297" s="21"/>
      <c r="Y297" s="21"/>
    </row>
    <row r="298" spans="1:25" ht="82.5">
      <c r="A298" s="14" t="str">
        <f>'[1]convenios - dot. orç.'!A534</f>
        <v>Edital 222/2017 doc 14/12/2017</v>
      </c>
      <c r="B298" s="14" t="str">
        <f>'[1]convenios - dot. orç.'!B534</f>
        <v>6024.2017-0003124-1</v>
      </c>
      <c r="C298" s="14" t="str">
        <f>'[1]convenios - dot. orç.'!C534</f>
        <v xml:space="preserve"> </v>
      </c>
      <c r="D298" s="14" t="str">
        <f>'[1]convenios - dot. orç.'!D534</f>
        <v>LA</v>
      </c>
      <c r="E298" s="14" t="str">
        <f>'[1]convenios - dot. orç.'!G534</f>
        <v>147/SMADS/2018</v>
      </c>
      <c r="F298" s="14" t="str">
        <f>'[1]convenios - dot. orç.'!K534</f>
        <v>ASSOCIAÇÃO DE PROTEÇÃO À MATERNIDADE A INFÂNCIA E ADOLESCÊNCIA</v>
      </c>
      <c r="G298" s="14" t="str">
        <f>'[1]convenios - dot. orç.'!L534</f>
        <v>73.062.325/0001-72</v>
      </c>
      <c r="H298" s="15" t="str">
        <f>[1]ORGANIZAÇÕES!X79</f>
        <v>Pe. Mário Pistor</v>
      </c>
      <c r="I298" s="14" t="str">
        <f>'[1]convenios - dot. orç.'!M534</f>
        <v>SCFV - MODALIDADE CCA: CENTRO PARA CRIANÇAS E ADOLESCENTES COM ATENDIMENTO DE 06 A 14 ANOS E 11 MESES</v>
      </c>
      <c r="J298" s="14" t="str">
        <f>'[1]convenios - dot. orç.'!N534</f>
        <v>NOSSA SENHORA DOS REMÉDIOS</v>
      </c>
      <c r="K298" s="14">
        <f>'[1]convenios - dot. orç.'!Y534</f>
        <v>150</v>
      </c>
      <c r="L298" s="16">
        <f>'[1]convenios - dot. orç.'!AC534</f>
        <v>43191</v>
      </c>
      <c r="M298" s="16">
        <f>'[1]convenios - dot. orç.'!AD534</f>
        <v>45016</v>
      </c>
      <c r="N298" s="16">
        <f>'[1]convenios - dot. orç.'!AE534</f>
        <v>43209</v>
      </c>
      <c r="O298" s="17" t="str">
        <f>'[1]convenios - dot. orç.'!AG534</f>
        <v>93.10.08.243.3013.2059.3.3.50.39.00.0X - MANUTENÇÃO E OPERAÇÃO DOS ESPAÇOS DE CONVIVÊNCIA E FORTALECIMENTO DE VÍNCULOS - CRIANÇAS E ADOLESCENTES</v>
      </c>
      <c r="P298" s="18">
        <f>'[1]convenios - dot. orç.'!AH534</f>
        <v>47143.75</v>
      </c>
      <c r="Q298" s="19"/>
      <c r="R298" s="19"/>
      <c r="S298" s="19"/>
      <c r="T298" s="19"/>
      <c r="U298" s="19"/>
      <c r="V298" s="19"/>
      <c r="W298" s="21"/>
      <c r="X298" s="21"/>
      <c r="Y298" s="21"/>
    </row>
    <row r="299" spans="1:25" ht="82.5">
      <c r="A299" s="14" t="str">
        <f>'[1]convenios - dot. orç.'!A537</f>
        <v>089/2016 DOC 14/05/2016</v>
      </c>
      <c r="B299" s="14" t="str">
        <f>'[1]convenios - dot. orç.'!B537</f>
        <v>2016.0.098.838.1</v>
      </c>
      <c r="C299" s="14" t="str">
        <f>'[1]convenios - dot. orç.'!C537</f>
        <v xml:space="preserve">adaptado doc 03/03/2018 // </v>
      </c>
      <c r="D299" s="14" t="str">
        <f>'[1]convenios - dot. orç.'!D537</f>
        <v>LA</v>
      </c>
      <c r="E299" s="14" t="str">
        <f>'[1]convenios - dot. orç.'!G537</f>
        <v>164/SMADS/2016</v>
      </c>
      <c r="F299" s="13" t="str">
        <f>'[1]convenios - dot. orç.'!K537</f>
        <v>ASSOCIAÇÃO DE PROTEÇÃO À MATERNIDADE A INFÂNCIA E ADOLESCÊNCIA</v>
      </c>
      <c r="G299" s="14" t="str">
        <f>'[1]convenios - dot. orç.'!L537</f>
        <v>73.062.325/0001-72</v>
      </c>
      <c r="H299" s="15" t="str">
        <f>H298</f>
        <v>Pe. Mário Pistor</v>
      </c>
      <c r="I299" s="13" t="str">
        <f>'[1]convenios - dot. orç.'!M537</f>
        <v>SCFV - MODALIDADE CCA: CENTRO PARA CRIANÇAS E ADOLESCENTES COM ATENDIMENTO DE 06 A 14 ANOS E 11 MESES</v>
      </c>
      <c r="J299" s="13" t="str">
        <f>'[1]convenios - dot. orç.'!N537</f>
        <v>CCA CRIANÇA CRESCENDO CIDADÃ</v>
      </c>
      <c r="K299" s="14">
        <f>'[1]convenios - dot. orç.'!Y537</f>
        <v>120</v>
      </c>
      <c r="L299" s="16">
        <f>'[1]convenios - dot. orç.'!AC537</f>
        <v>42675</v>
      </c>
      <c r="M299" s="16">
        <f>'[1]convenios - dot. orç.'!AD537</f>
        <v>44500</v>
      </c>
      <c r="N299" s="16">
        <f>'[1]convenios - dot. orç.'!AE537</f>
        <v>42656</v>
      </c>
      <c r="O299" s="17" t="str">
        <f>'[1]convenios - dot. orç.'!AG537</f>
        <v>93.10.08.243.3013.2059.3.3.50.39.00.0X - MANUTENÇÃO E OPERAÇÃO DOS ESPAÇOS DE CONVIVÊNCIA E FORTALECIMENTO DE VÍNCULOS - CRIANÇAS E ADOLESCENTES</v>
      </c>
      <c r="P299" s="18">
        <f>'[1]convenios - dot. orç.'!AH537</f>
        <v>39247.08</v>
      </c>
      <c r="Q299" s="19"/>
      <c r="R299" s="19"/>
      <c r="S299" s="19"/>
      <c r="T299" s="19"/>
      <c r="U299" s="19"/>
      <c r="V299" s="19"/>
      <c r="W299" s="21"/>
      <c r="X299" s="21"/>
      <c r="Y299" s="21"/>
    </row>
    <row r="300" spans="1:25" ht="74.25">
      <c r="A300" s="14" t="str">
        <f>'[1]convenios - dot. orç.'!A60</f>
        <v>Edital 225/2018 doc 10/05/2018</v>
      </c>
      <c r="B300" s="14" t="str">
        <f>'[1]convenios - dot. orç.'!B60</f>
        <v>6024.2018/0002877-3</v>
      </c>
      <c r="C300" s="14" t="str">
        <f>'[1]convenios - dot. orç.'!C60</f>
        <v xml:space="preserve"> </v>
      </c>
      <c r="D300" s="14" t="str">
        <f>'[1]convenios - dot. orç.'!D60</f>
        <v>LA</v>
      </c>
      <c r="E300" s="14" t="str">
        <f>'[1]convenios - dot. orç.'!G60</f>
        <v>457/SMADS/2018</v>
      </c>
      <c r="F300" s="13" t="str">
        <f>'[1]convenios - dot. orç.'!K60</f>
        <v xml:space="preserve">ASSOCIAÇÃO DE PROTEÇÃO À MATERNIDADE A INFÂNCIA E ADOLESCÊNCIA </v>
      </c>
      <c r="G300" s="14" t="str">
        <f>'[1]convenios - dot. orç.'!L60</f>
        <v>73.062.325/0001-72</v>
      </c>
      <c r="H300" s="15" t="str">
        <f>H299</f>
        <v>Pe. Mário Pistor</v>
      </c>
      <c r="I300" s="13" t="str">
        <f>'[1]convenios - dot. orç.'!M60</f>
        <v>SCFV - MODALIDADE: NÚCLEO DE CONVIVÊNCIA DE IDOSOS</v>
      </c>
      <c r="J300" s="13" t="str">
        <f>'[1]convenios - dot. orç.'!N60</f>
        <v>NCI ASPROMATINA</v>
      </c>
      <c r="K300" s="14">
        <f>'[1]convenios - dot. orç.'!Y60</f>
        <v>100</v>
      </c>
      <c r="L300" s="16">
        <f>'[1]convenios - dot. orç.'!AC60</f>
        <v>43344</v>
      </c>
      <c r="M300" s="16">
        <f>'[1]convenios - dot. orç.'!AD60</f>
        <v>45169</v>
      </c>
      <c r="N300" s="16">
        <f>'[1]convenios - dot. orç.'!AE60</f>
        <v>43354</v>
      </c>
      <c r="O300" s="17" t="str">
        <f>'[1]convenios - dot. orç.'!AG60</f>
        <v>93.10.08.241.3007.2902.3.3.50.39.00.0X - MANUTENÇÃO E OPERAÇÃO DE EQUIPAMENTOS DE PROTEÇÃO E CONVIVÊNCIA DA PESSOA IDOSA</v>
      </c>
      <c r="P300" s="18">
        <f>'[1]convenios - dot. orç.'!AH60</f>
        <v>17557.13</v>
      </c>
      <c r="Q300" s="19"/>
      <c r="R300" s="19"/>
      <c r="S300" s="19"/>
      <c r="T300" s="19"/>
      <c r="U300" s="19"/>
      <c r="V300" s="19"/>
      <c r="W300" s="21"/>
      <c r="X300" s="21"/>
      <c r="Y300" s="21"/>
    </row>
    <row r="301" spans="1:25" ht="82.5">
      <c r="A301" s="13" t="str">
        <f>'[1]convenios - dot. orç.'!A453</f>
        <v>121/2016 DOC 08/07/2016</v>
      </c>
      <c r="B301" s="13" t="str">
        <f>'[1]convenios - dot. orç.'!B453</f>
        <v>2016.0.143.874.1</v>
      </c>
      <c r="C301" s="13" t="str">
        <f>'[1]convenios - dot. orç.'!C453</f>
        <v>ADAPTADO DOC 02/02/2018</v>
      </c>
      <c r="D301" s="13" t="str">
        <f>'[1]convenios - dot. orç.'!D453</f>
        <v xml:space="preserve">G </v>
      </c>
      <c r="E301" s="13" t="str">
        <f>'[1]convenios - dot. orç.'!G453</f>
        <v>188/SMADS/2016</v>
      </c>
      <c r="F301" s="13" t="str">
        <f>'[1]convenios - dot. orç.'!K453</f>
        <v>ASSOCIAÇÃO DE VOLUNTÁRIOS INTEGRADOS NO BRASIL - AVIB</v>
      </c>
      <c r="G301" s="14" t="str">
        <f>'[1]convenios - dot. orç.'!L453</f>
        <v>01.014.623/0001-86</v>
      </c>
      <c r="H301" s="15" t="str">
        <f>[1]ORGANIZAÇÕES!X80</f>
        <v>Eva da Rocha Nascimento</v>
      </c>
      <c r="I301" s="13" t="str">
        <f>'[1]convenios - dot. orç.'!M453</f>
        <v>SCFV - MODALIDADE CCA: CENTRO PARA CRIANÇAS E ADOLESCENTES COM ATENDIMENTO DE 06 A 14 ANOS E 11 MESES</v>
      </c>
      <c r="J301" s="13" t="str">
        <f>'[1]convenios - dot. orç.'!N453</f>
        <v>CCA JARDIM LOURDES - AVIB</v>
      </c>
      <c r="K301" s="14">
        <f>'[1]convenios - dot. orç.'!Y453</f>
        <v>120</v>
      </c>
      <c r="L301" s="16">
        <f>'[1]convenios - dot. orç.'!AC453</f>
        <v>42683</v>
      </c>
      <c r="M301" s="16">
        <f>'[1]convenios - dot. orç.'!AD453</f>
        <v>44508</v>
      </c>
      <c r="N301" s="16">
        <f>'[1]convenios - dot. orç.'!AE453</f>
        <v>42683</v>
      </c>
      <c r="O301" s="17" t="str">
        <f>'[1]convenios - dot. orç.'!AG453</f>
        <v>93.10.08.243.3013.2059.3.3.50.39.00.0X - MANUTENÇÃO E OPERAÇÃO DOS ESPAÇOS DE CONVIVÊNCIA E FORTALECIMENTO DE VÍNCULOS - CRIANÇAS E ADOLESCENTES</v>
      </c>
      <c r="P301" s="18">
        <f>'[1]convenios - dot. orç.'!AH453</f>
        <v>42856.46</v>
      </c>
      <c r="Q301" s="19"/>
      <c r="R301" s="19"/>
      <c r="S301" s="19"/>
      <c r="T301" s="19"/>
      <c r="U301" s="19"/>
      <c r="V301" s="19"/>
      <c r="W301" s="21"/>
      <c r="X301" s="21"/>
      <c r="Y301" s="21"/>
    </row>
    <row r="302" spans="1:25" ht="82.5">
      <c r="A302" s="13" t="str">
        <f>'[1]convenios - dot. orç.'!A454</f>
        <v>EDITAL 284/2018 DOC 16/06/2018</v>
      </c>
      <c r="B302" s="13" t="str">
        <f>'[1]convenios - dot. orç.'!B454</f>
        <v xml:space="preserve">6024.2018.0003769-1   </v>
      </c>
      <c r="C302" s="13" t="str">
        <f>'[1]convenios - dot. orç.'!C454</f>
        <v>2012.0.102.418.4 (anterior)</v>
      </c>
      <c r="D302" s="13" t="str">
        <f>'[1]convenios - dot. orç.'!D454</f>
        <v xml:space="preserve">G </v>
      </c>
      <c r="E302" s="13" t="str">
        <f>'[1]convenios - dot. orç.'!G454</f>
        <v>532/SMADS/2018</v>
      </c>
      <c r="F302" s="13" t="str">
        <f>'[1]convenios - dot. orç.'!K454</f>
        <v>ASSOCIAÇÃO DE VOLUNTÁRIOS INTEGRADOS NO BRASIL - AVIB</v>
      </c>
      <c r="G302" s="14" t="str">
        <f>'[1]convenios - dot. orç.'!L454</f>
        <v>01.014.623/0001-86</v>
      </c>
      <c r="H302" s="15" t="str">
        <f>H301</f>
        <v>Eva da Rocha Nascimento</v>
      </c>
      <c r="I302" s="13" t="str">
        <f>'[1]convenios - dot. orç.'!M454</f>
        <v>SCFV - MODALIDADE CCA: CENTRO PARA CRIANÇAS E ADOLESCENTES COM ATENDIMENTO DE 06 A 14 ANOS E 11 MESES</v>
      </c>
      <c r="J302" s="13" t="str">
        <f>'[1]convenios - dot. orç.'!N454</f>
        <v>CCA VILA YOLANDA - AVIB</v>
      </c>
      <c r="K302" s="14">
        <f>'[1]convenios - dot. orç.'!Y454</f>
        <v>120</v>
      </c>
      <c r="L302" s="16">
        <f>'[1]convenios - dot. orç.'!AC454</f>
        <v>43389</v>
      </c>
      <c r="M302" s="16">
        <f>'[1]convenios - dot. orç.'!AD454</f>
        <v>45214</v>
      </c>
      <c r="N302" s="16">
        <f>'[1]convenios - dot. orç.'!AE454</f>
        <v>43397</v>
      </c>
      <c r="O302" s="17" t="str">
        <f>'[1]convenios - dot. orç.'!AG454</f>
        <v>93.10.08.243.3013.2059.3.3.50.39.00.0X - MANUTENÇÃO E OPERAÇÃO DOS ESPAÇOS DE CONVIVÊNCIA E FORTALECIMENTO DE VÍNCULOS - CRIANÇAS E ADOLESCENTES</v>
      </c>
      <c r="P302" s="18">
        <f>'[1]convenios - dot. orç.'!AH454</f>
        <v>49399.58</v>
      </c>
      <c r="Q302" s="19"/>
      <c r="R302" s="19"/>
      <c r="S302" s="19"/>
      <c r="T302" s="19"/>
      <c r="U302" s="19"/>
      <c r="V302" s="19"/>
      <c r="W302" s="21"/>
      <c r="X302" s="21"/>
      <c r="Y302" s="21"/>
    </row>
    <row r="303" spans="1:25" ht="82.5">
      <c r="A303" s="13" t="str">
        <f>'[1]convenios - dot. orç.'!A420</f>
        <v>096/2016 doc 25/05/2016</v>
      </c>
      <c r="B303" s="13" t="str">
        <f>'[1]convenios - dot. orç.'!B420</f>
        <v>2016.0.103.916.2</v>
      </c>
      <c r="C303" s="13" t="str">
        <f>'[1]convenios - dot. orç.'!C420</f>
        <v>adaptado doc 09/05/2018</v>
      </c>
      <c r="D303" s="13" t="str">
        <f>'[1]convenios - dot. orç.'!D420</f>
        <v>CT</v>
      </c>
      <c r="E303" s="13" t="str">
        <f>'[1]convenios - dot. orç.'!G420</f>
        <v>174/SMADS/2016</v>
      </c>
      <c r="F303" s="13" t="str">
        <f>'[1]convenios - dot. orç.'!K420</f>
        <v>ASSOCIAÇÃO DE VOLUNTÁRIOS INTEGRADOS NO BRASIL - AVIB</v>
      </c>
      <c r="G303" s="14" t="str">
        <f>'[1]convenios - dot. orç.'!L420</f>
        <v>01.014.623/0001-86</v>
      </c>
      <c r="H303" s="15" t="str">
        <f>H302</f>
        <v>Eva da Rocha Nascimento</v>
      </c>
      <c r="I303" s="13" t="str">
        <f>'[1]convenios - dot. orç.'!M420</f>
        <v>SCFV - MODALIDADE CCA: CENTRO PARA CRIANÇAS E ADOLESCENTES COM ATENDIMENTO DE 06 A 14 ANOS E 11 MESES</v>
      </c>
      <c r="J303" s="13" t="str">
        <f>'[1]convenios - dot. orç.'!N420</f>
        <v>CCA VILA PAULISTA</v>
      </c>
      <c r="K303" s="14">
        <f>'[1]convenios - dot. orç.'!Y420</f>
        <v>120</v>
      </c>
      <c r="L303" s="16">
        <f>'[1]convenios - dot. orç.'!AC420</f>
        <v>42712</v>
      </c>
      <c r="M303" s="16">
        <f>'[1]convenios - dot. orç.'!AD420</f>
        <v>44537</v>
      </c>
      <c r="N303" s="16">
        <f>'[1]convenios - dot. orç.'!AE420</f>
        <v>42657</v>
      </c>
      <c r="O303" s="17" t="str">
        <f>'[1]convenios - dot. orç.'!AG420</f>
        <v>93.10.08.243.3013.2059.3.3.50.39.00.0X - MANUTENÇÃO E OPERAÇÃO DOS ESPAÇOS DE CONVIVÊNCIA E FORTALECIMENTO DE VÍNCULOS - CRIANÇAS E ADOLESCENTES</v>
      </c>
      <c r="P303" s="18">
        <f>'[1]convenios - dot. orç.'!AH420</f>
        <v>47465.799999999996</v>
      </c>
      <c r="Q303" s="19"/>
      <c r="R303" s="19"/>
      <c r="S303" s="19"/>
      <c r="T303" s="19"/>
      <c r="U303" s="19"/>
      <c r="V303" s="19"/>
      <c r="W303" s="21"/>
      <c r="X303" s="21"/>
      <c r="Y303" s="21"/>
    </row>
    <row r="304" spans="1:25" ht="49.5">
      <c r="A304" s="14" t="str">
        <f>'[1]convenios - dot. orç.'!A1009</f>
        <v>009/2014 DOC 17/01/2014</v>
      </c>
      <c r="B304" s="14" t="str">
        <f>'[1]convenios - dot. orç.'!B1009</f>
        <v>2013.0.378.751.9</v>
      </c>
      <c r="C304" s="14" t="str">
        <f>'[1]convenios - dot. orç.'!C1009</f>
        <v>adaptado doc 24/04/2018</v>
      </c>
      <c r="D304" s="14" t="str">
        <f>'[1]convenios - dot. orç.'!D1009</f>
        <v>G</v>
      </c>
      <c r="E304" s="14" t="str">
        <f>'[1]convenios - dot. orç.'!G1009</f>
        <v>078/SMADS/2014</v>
      </c>
      <c r="F304" s="14" t="str">
        <f>'[1]convenios - dot. orç.'!K1009</f>
        <v>ASSOCIAÇÃO DE VOLUNTÁRIOS INTEGRADOS NO BRASIL - AVIB</v>
      </c>
      <c r="G304" s="14" t="str">
        <f>'[1]convenios - dot. orç.'!L1009</f>
        <v>01.014.623/0001-86</v>
      </c>
      <c r="H304" s="15" t="str">
        <f>H303</f>
        <v>Eva da Rocha Nascimento</v>
      </c>
      <c r="I304" s="14" t="str">
        <f>'[1]convenios - dot. orç.'!M1009</f>
        <v>CENTRO DE DEFESA E DE CONVIVÊNCIA DA MULHER</v>
      </c>
      <c r="J304" s="14" t="str">
        <f>'[1]convenios - dot. orç.'!N1009</f>
        <v>VIVIANE DOS SANTOS</v>
      </c>
      <c r="K304" s="14">
        <f>'[1]convenios - dot. orç.'!Y1009</f>
        <v>100</v>
      </c>
      <c r="L304" s="16">
        <f>'[1]convenios - dot. orç.'!AC1009</f>
        <v>41760</v>
      </c>
      <c r="M304" s="16">
        <f>'[1]convenios - dot. orç.'!AD1009</f>
        <v>43585</v>
      </c>
      <c r="N304" s="16">
        <f>'[1]convenios - dot. orç.'!AE1009</f>
        <v>41759</v>
      </c>
      <c r="O304" s="17" t="str">
        <f>'[1]convenios - dot. orç.'!AG1009</f>
        <v>93.10.08.244.3013.4329.3.3.50.39.00.0X - POLÍTICAS, PROGRAMAS E AÇÕES PARA AS MULHERES</v>
      </c>
      <c r="P304" s="18">
        <f>'[1]convenios - dot. orç.'!AH1009</f>
        <v>38062.020000000004</v>
      </c>
      <c r="Q304" s="19"/>
      <c r="R304" s="19"/>
      <c r="S304" s="19"/>
      <c r="T304" s="19"/>
      <c r="U304" s="19"/>
      <c r="V304" s="19"/>
      <c r="W304" s="21"/>
      <c r="X304" s="21"/>
      <c r="Y304" s="21"/>
    </row>
    <row r="305" spans="1:25" ht="49.5">
      <c r="A305" s="14" t="str">
        <f>'[1]convenios - dot. orç.'!A1010</f>
        <v>edital 170/2018 doc 16/03/2018</v>
      </c>
      <c r="B305" s="14" t="str">
        <f>'[1]convenios - dot. orç.'!B1010</f>
        <v xml:space="preserve">6024.2018-0000857-8   </v>
      </c>
      <c r="C305" s="14" t="str">
        <f>'[1]convenios - dot. orç.'!C1010</f>
        <v>6024.2018-0002676-2 (emergencial / anterior)</v>
      </c>
      <c r="D305" s="14" t="str">
        <f>'[1]convenios - dot. orç.'!D1010</f>
        <v>CT</v>
      </c>
      <c r="E305" s="14" t="str">
        <f>'[1]convenios - dot. orç.'!G1010</f>
        <v>534/SMADS/2018</v>
      </c>
      <c r="F305" s="14" t="str">
        <f>'[1]convenios - dot. orç.'!K1010</f>
        <v>ASSOCIAÇÃO DE VOLUNTÁRIOS INTEGRADOS NO BRASIL - AVIB</v>
      </c>
      <c r="G305" s="14" t="str">
        <f>'[1]convenios - dot. orç.'!L1010</f>
        <v>01.014.623/0001-86</v>
      </c>
      <c r="H305" s="15" t="str">
        <f>H304</f>
        <v>Eva da Rocha Nascimento</v>
      </c>
      <c r="I305" s="14" t="str">
        <f>'[1]convenios - dot. orç.'!M1010</f>
        <v>CENTRO DE DEFESA E DE CONVIVÊNCIA DA MULHER</v>
      </c>
      <c r="J305" s="14" t="str">
        <f>'[1]convenios - dot. orç.'!N1010</f>
        <v>CASA ANASTÁCIA</v>
      </c>
      <c r="K305" s="14">
        <f>'[1]convenios - dot. orç.'!Y1010</f>
        <v>100</v>
      </c>
      <c r="L305" s="16">
        <f>'[1]convenios - dot. orç.'!AC1010</f>
        <v>43401</v>
      </c>
      <c r="M305" s="16">
        <f>'[1]convenios - dot. orç.'!AD1010</f>
        <v>45226</v>
      </c>
      <c r="N305" s="16">
        <f>'[1]convenios - dot. orç.'!AE1010</f>
        <v>43397</v>
      </c>
      <c r="O305" s="17" t="str">
        <f>'[1]convenios - dot. orç.'!AG1010</f>
        <v>93.10.08.244.3013.4329.3.3.50.39.00.0X - POLÍTICAS, PROGRAMAS E AÇÕES PARA AS MULHERES</v>
      </c>
      <c r="P305" s="18">
        <f>'[1]convenios - dot. orç.'!AH1010</f>
        <v>39750.730000000003</v>
      </c>
      <c r="Q305" s="19"/>
      <c r="R305" s="19"/>
      <c r="S305" s="19"/>
      <c r="T305" s="19"/>
      <c r="U305" s="19"/>
      <c r="V305" s="19"/>
      <c r="W305" s="21"/>
      <c r="X305" s="21"/>
      <c r="Y305" s="21"/>
    </row>
    <row r="306" spans="1:25" ht="45">
      <c r="A306" s="13" t="str">
        <f>'[1]convenios - dot. orç.'!A1050</f>
        <v>363/2015 DOC 07/01/2016</v>
      </c>
      <c r="B306" s="13" t="str">
        <f>'[1]convenios - dot. orç.'!B1050</f>
        <v>2015.0.310.285.4</v>
      </c>
      <c r="C306" s="13" t="str">
        <f>'[1]convenios - dot. orç.'!C1050</f>
        <v>ADAPTADO DOC 02/02/2018</v>
      </c>
      <c r="D306" s="14" t="str">
        <f>'[1]convenios - dot. orç.'!D1050</f>
        <v>G</v>
      </c>
      <c r="E306" s="13" t="str">
        <f>'[1]convenios - dot. orç.'!G1050</f>
        <v>076/SMADS/2016</v>
      </c>
      <c r="F306" s="13" t="str">
        <f>'[1]convenios - dot. orç.'!K1050</f>
        <v>ASSOCIAÇÃO DE VOLUNTÁRIOS INTEGRADOS NO BRASIL - AVIB</v>
      </c>
      <c r="G306" s="14" t="str">
        <f>'[1]convenios - dot. orç.'!L1050</f>
        <v>01.014.623/0001-86</v>
      </c>
      <c r="H306" s="15" t="str">
        <f>H305</f>
        <v>Eva da Rocha Nascimento</v>
      </c>
      <c r="I306" s="13" t="str">
        <f>'[1]convenios - dot. orç.'!M1050</f>
        <v>SERVIÇO DE ASSISTÊNCIA SOCIAL À FAMÍLIA E PROTEÇÃO SOCIAL BÁSICA NO DOMICÍLIO</v>
      </c>
      <c r="J306" s="13" t="str">
        <f>'[1]convenios - dot. orç.'!N1050</f>
        <v>SASF AVIB</v>
      </c>
      <c r="K306" s="14">
        <f>'[1]convenios - dot. orç.'!Y1050</f>
        <v>1000</v>
      </c>
      <c r="L306" s="16">
        <f>'[1]convenios - dot. orç.'!AC1050</f>
        <v>42491</v>
      </c>
      <c r="M306" s="16">
        <f>'[1]convenios - dot. orç.'!AD1050</f>
        <v>44316</v>
      </c>
      <c r="N306" s="16">
        <f>'[1]convenios - dot. orç.'!AE1050</f>
        <v>42489</v>
      </c>
      <c r="O306" s="17" t="str">
        <f>'[1]convenios - dot. orç.'!AG1050</f>
        <v>93.10.08.244.3023.4309.3.3.50.39.00.0X - PROTEÇÃO SOCIAL ÁS FAMÍLIAS</v>
      </c>
      <c r="P306" s="18">
        <f>'[1]convenios - dot. orç.'!AH1050</f>
        <v>72246.759999999995</v>
      </c>
      <c r="Q306" s="19"/>
      <c r="R306" s="19"/>
      <c r="S306" s="19"/>
      <c r="T306" s="19"/>
      <c r="U306" s="19"/>
      <c r="V306" s="19"/>
      <c r="W306" s="21"/>
      <c r="X306" s="21"/>
      <c r="Y306" s="21"/>
    </row>
    <row r="307" spans="1:25" ht="66">
      <c r="A307" s="14" t="str">
        <f>'[1]convenios - dot. orç.'!A975</f>
        <v>147/2016 DOC 27/08/2016</v>
      </c>
      <c r="B307" s="14" t="str">
        <f>'[1]convenios - dot. orç.'!B975</f>
        <v>2016.0.179.165.4</v>
      </c>
      <c r="C307" s="14" t="str">
        <f>'[1]convenios - dot. orç.'!C975</f>
        <v>ADAPTADO 09/02/2018</v>
      </c>
      <c r="D307" s="14" t="str">
        <f>'[1]convenios - dot. orç.'!D975</f>
        <v>VM</v>
      </c>
      <c r="E307" s="14" t="str">
        <f>'[1]convenios - dot. orç.'!G975</f>
        <v>187/SMADS/2016</v>
      </c>
      <c r="F307" s="13" t="str">
        <f>'[1]convenios - dot. orç.'!K975</f>
        <v>ASSOCIAÇÃO DEHONIANA BRASIL MERIDIONAL - ADBM</v>
      </c>
      <c r="G307" s="14" t="str">
        <f>'[1]convenios - dot. orç.'!L975</f>
        <v>04.730.949/0015-01</v>
      </c>
      <c r="H307" s="15" t="str">
        <f>[1]ORGANIZAÇÕES!X81</f>
        <v>Carlos Alberto Rodrigues</v>
      </c>
      <c r="I307" s="13" t="str">
        <f>'[1]convenios - dot. orç.'!M975</f>
        <v>SERVIÇO DE ACOLHIMENTO INSTITUCIONAL PARA CRIANÇAS E ADOLESCENTES</v>
      </c>
      <c r="J307" s="13" t="str">
        <f>'[1]convenios - dot. orç.'!N975</f>
        <v>SAICA ABRIGO SÃO JUDAS TADEU</v>
      </c>
      <c r="K307" s="14">
        <f>'[1]convenios - dot. orç.'!Y975</f>
        <v>15</v>
      </c>
      <c r="L307" s="16">
        <f>'[1]convenios - dot. orç.'!AC975</f>
        <v>42684</v>
      </c>
      <c r="M307" s="16">
        <f>'[1]convenios - dot. orç.'!AD975</f>
        <v>44509</v>
      </c>
      <c r="N307" s="16">
        <f>'[1]convenios - dot. orç.'!AE975</f>
        <v>42683</v>
      </c>
      <c r="O307" s="17" t="str">
        <f>'[1]convenios - dot. orç.'!AG975</f>
        <v>93.10.08.243.3013.6221.3.3.50.39.00.0X - PROTEÇÃO SOCIAL ESPECIAL A CRIANÇAS,  ADOLESCENTES E JOVENS EM RISCO SOCIAL</v>
      </c>
      <c r="P307" s="18">
        <f>'[1]convenios - dot. orç.'!AH975</f>
        <v>75050.710000000006</v>
      </c>
      <c r="Q307" s="19"/>
      <c r="R307" s="19"/>
      <c r="S307" s="19"/>
      <c r="T307" s="19"/>
      <c r="U307" s="19"/>
      <c r="V307" s="19"/>
      <c r="W307" s="21"/>
      <c r="X307" s="21"/>
      <c r="Y307" s="21"/>
    </row>
    <row r="308" spans="1:25" ht="56.25">
      <c r="A308" s="14" t="str">
        <f>'[1]convenios - dot. orç.'!A175</f>
        <v>059/2016 doc 31/03/2016</v>
      </c>
      <c r="B308" s="14" t="str">
        <f>'[1]convenios - dot. orç.'!B175</f>
        <v>2016.0.045.954.0</v>
      </c>
      <c r="C308" s="14" t="str">
        <f>'[1]convenios - dot. orç.'!C175</f>
        <v>ADAPTADO DOC 31/01/2018</v>
      </c>
      <c r="D308" s="14" t="str">
        <f>'[1]convenios - dot. orç.'!D175</f>
        <v>PA</v>
      </c>
      <c r="E308" s="14" t="str">
        <f>'[1]convenios - dot. orç.'!G175</f>
        <v>035/SMADS/2017</v>
      </c>
      <c r="F308" s="13" t="str">
        <f>'[1]convenios - dot. orç.'!K175</f>
        <v>ASSOCIAÇÃO DIVINA MISERICÓRDIA</v>
      </c>
      <c r="G308" s="14" t="str">
        <f>'[1]convenios - dot. orç.'!L175</f>
        <v>15.161.567/0001-17</v>
      </c>
      <c r="H308" s="15" t="str">
        <f>[1]ORGANIZAÇÕES!X82</f>
        <v>Daiane Andrade de Jesus</v>
      </c>
      <c r="I308" s="13" t="str">
        <f>'[1]convenios - dot. orç.'!M175</f>
        <v>SERVIÇO DE ACOLHIMENTO INSTITUCIONAL PARA JOVENS E ADULTOS COM DEFICIÊNCIA - MODALIDADE RESIDÊNCIA INCLUSIVA</v>
      </c>
      <c r="J308" s="13" t="str">
        <f>'[1]convenios - dot. orç.'!N175</f>
        <v>RESIDÊNCIA LAR DIVINA MISERICÓRDIA</v>
      </c>
      <c r="K308" s="14">
        <f>'[1]convenios - dot. orç.'!Y175</f>
        <v>10</v>
      </c>
      <c r="L308" s="16">
        <f>'[1]convenios - dot. orç.'!AC175</f>
        <v>42795</v>
      </c>
      <c r="M308" s="16">
        <f>'[1]convenios - dot. orç.'!AD175</f>
        <v>43524</v>
      </c>
      <c r="N308" s="16">
        <f>'[1]convenios - dot. orç.'!AE175</f>
        <v>42795</v>
      </c>
      <c r="O308" s="17" t="str">
        <f>'[1]convenios - dot. orç.'!AG175</f>
        <v>93.10.08.242.3006.6152.3.3.50.39.00.0X - PROTEÇÃO SOCIAL ESPECIAL À PESSOA COM DEFICIÊNCIA</v>
      </c>
      <c r="P308" s="18">
        <f>'[1]convenios - dot. orç.'!AH175</f>
        <v>107971.43</v>
      </c>
      <c r="Q308" s="19"/>
      <c r="R308" s="19"/>
      <c r="S308" s="19"/>
      <c r="T308" s="19"/>
      <c r="U308" s="19"/>
      <c r="V308" s="19"/>
      <c r="W308" s="21"/>
      <c r="X308" s="21"/>
      <c r="Y308" s="21"/>
    </row>
    <row r="309" spans="1:25" ht="74.25">
      <c r="A309" s="14" t="str">
        <f>'[1]convenios - dot. orç.'!A91</f>
        <v>146/2015 DOC 15/05/2015</v>
      </c>
      <c r="B309" s="14" t="str">
        <f>'[1]convenios - dot. orç.'!B91</f>
        <v>2015.0.111.304.2</v>
      </c>
      <c r="C309" s="14" t="str">
        <f>'[1]convenios - dot. orç.'!C91</f>
        <v>adaptado doc 03/03/2018</v>
      </c>
      <c r="D309" s="14" t="str">
        <f>'[1]convenios - dot. orç.'!D91</f>
        <v>MB</v>
      </c>
      <c r="E309" s="14" t="str">
        <f>'[1]convenios - dot. orç.'!G91</f>
        <v>087/SMADS/2015</v>
      </c>
      <c r="F309" s="13" t="str">
        <f>'[1]convenios - dot. orç.'!K91</f>
        <v>ASSOCIAÇÃO DO ABRIGO NOSSA SENHORA RAINHA DA PAZ DO JARDIM FIM DE SEMANA</v>
      </c>
      <c r="G309" s="14" t="str">
        <f>'[1]convenios - dot. orç.'!L91</f>
        <v>69.100.576/0001-27</v>
      </c>
      <c r="H309" s="15" t="str">
        <f>[1]ORGANIZAÇÕES!X83</f>
        <v>Maria Regina Gonçalves Sigaki</v>
      </c>
      <c r="I309" s="13" t="str">
        <f>'[1]convenios - dot. orç.'!M91</f>
        <v>SCFV - MODALIDADE: NÚCLEO DE CONVIVÊNCIA DE IDOSOS</v>
      </c>
      <c r="J309" s="13">
        <f>'[1]convenios - dot. orç.'!N91</f>
        <v>0</v>
      </c>
      <c r="K309" s="14">
        <f>'[1]convenios - dot. orç.'!Y91</f>
        <v>130</v>
      </c>
      <c r="L309" s="16">
        <f>'[1]convenios - dot. orç.'!AC91</f>
        <v>42186</v>
      </c>
      <c r="M309" s="16">
        <f>'[1]convenios - dot. orç.'!AD91</f>
        <v>44012</v>
      </c>
      <c r="N309" s="16">
        <f>'[1]convenios - dot. orç.'!AE91</f>
        <v>42185</v>
      </c>
      <c r="O309" s="17" t="str">
        <f>'[1]convenios - dot. orç.'!AG91</f>
        <v>93.10.08.241.3007.2902.3.3.50.39.00.0X - MANUTENÇÃO E OPERAÇÃO DE EQUIPAMENTOS DE PROTEÇÃO E CONVIVÊNCIA DA PESSOA IDOSA</v>
      </c>
      <c r="P309" s="18">
        <f>'[1]convenios - dot. orç.'!AH91</f>
        <v>27567.68</v>
      </c>
      <c r="Q309" s="19"/>
      <c r="R309" s="19"/>
      <c r="S309" s="19"/>
      <c r="T309" s="19"/>
      <c r="U309" s="19"/>
      <c r="V309" s="19"/>
      <c r="W309" s="21"/>
      <c r="X309" s="21"/>
      <c r="Y309" s="21"/>
    </row>
    <row r="310" spans="1:25" ht="82.5">
      <c r="A310" s="14" t="str">
        <f>'[1]convenios - dot. orç.'!A559</f>
        <v>145/2015 DOC 15/05/2015</v>
      </c>
      <c r="B310" s="14" t="str">
        <f>'[1]convenios - dot. orç.'!B559</f>
        <v>2015.0.111.289.5</v>
      </c>
      <c r="C310" s="14" t="str">
        <f>'[1]convenios - dot. orç.'!C559</f>
        <v>adaptado doc 03/03/2018</v>
      </c>
      <c r="D310" s="14" t="str">
        <f>'[1]convenios - dot. orç.'!D559</f>
        <v>MB</v>
      </c>
      <c r="E310" s="14" t="str">
        <f>'[1]convenios - dot. orç.'!G559</f>
        <v>085/SMADS/2015</v>
      </c>
      <c r="F310" s="13" t="str">
        <f>'[1]convenios - dot. orç.'!K559</f>
        <v>ASSOCIAÇÃO DO ABRIGO NOSSA SENHORA RAINHA DA PAZ DO JARDIM FIM DE SEMANA</v>
      </c>
      <c r="G310" s="14" t="str">
        <f>'[1]convenios - dot. orç.'!L559</f>
        <v>69.100.576/0001-27</v>
      </c>
      <c r="H310" s="15" t="str">
        <f>H309</f>
        <v>Maria Regina Gonçalves Sigaki</v>
      </c>
      <c r="I310" s="13" t="str">
        <f>'[1]convenios - dot. orç.'!M559</f>
        <v>SCFV - MODALIDADE CCA: CENTRO PARA CRIANÇAS E ADOLESCENTES COM ATENDIMENTO DE 06 A 14 ANOS E 11 MESES</v>
      </c>
      <c r="J310" s="13" t="str">
        <f>'[1]convenios - dot. orç.'!N559</f>
        <v>CCA RAINHA DA PAZ</v>
      </c>
      <c r="K310" s="14">
        <f>'[1]convenios - dot. orç.'!Y559</f>
        <v>120</v>
      </c>
      <c r="L310" s="16">
        <f>'[1]convenios - dot. orç.'!AC559</f>
        <v>42186</v>
      </c>
      <c r="M310" s="16">
        <f>'[1]convenios - dot. orç.'!AD559</f>
        <v>44012</v>
      </c>
      <c r="N310" s="16">
        <f>'[1]convenios - dot. orç.'!AE559</f>
        <v>42185</v>
      </c>
      <c r="O310" s="17" t="str">
        <f>'[1]convenios - dot. orç.'!AG559</f>
        <v>93.10.08.243.3013.2059.3.3.50.39.00.0X - MANUTENÇÃO E OPERAÇÃO DOS ESPAÇOS DE CONVIVÊNCIA E FORTALECIMENTO DE VÍNCULOS - CRIANÇAS E ADOLESCENTES</v>
      </c>
      <c r="P310" s="18">
        <f>'[1]convenios - dot. orç.'!AH559</f>
        <v>48856.46</v>
      </c>
      <c r="Q310" s="19"/>
      <c r="R310" s="19"/>
      <c r="S310" s="19"/>
      <c r="T310" s="19"/>
      <c r="U310" s="19"/>
      <c r="V310" s="19"/>
      <c r="W310" s="21"/>
      <c r="X310" s="21"/>
      <c r="Y310" s="21"/>
    </row>
    <row r="311" spans="1:25" ht="82.5">
      <c r="A311" s="14" t="str">
        <f>'[1]convenios - dot. orç.'!A215</f>
        <v>147/2015 DOC 15/05/2015</v>
      </c>
      <c r="B311" s="14" t="str">
        <f>'[1]convenios - dot. orç.'!B215</f>
        <v>2015.0.111.293.3</v>
      </c>
      <c r="C311" s="14" t="str">
        <f>'[1]convenios - dot. orç.'!C215</f>
        <v>adaptado doc 06/03/2018</v>
      </c>
      <c r="D311" s="14" t="str">
        <f>'[1]convenios - dot. orç.'!D215</f>
        <v>MB</v>
      </c>
      <c r="E311" s="14" t="str">
        <f>'[1]convenios - dot. orç.'!G215</f>
        <v>165/SMADS/2015</v>
      </c>
      <c r="F311" s="13" t="str">
        <f>'[1]convenios - dot. orç.'!K215</f>
        <v>ASSOCIAÇÃO DO ABRIGO NOSSA SENHORA RAINHA DA PAZ DO JARDIM FIM DE SEMANA</v>
      </c>
      <c r="G311" s="14" t="str">
        <f>'[1]convenios - dot. orç.'!L215</f>
        <v>69.100.576/0001-27</v>
      </c>
      <c r="H311" s="15" t="str">
        <f>H310</f>
        <v>Maria Regina Gonçalves Sigaki</v>
      </c>
      <c r="I311" s="13" t="str">
        <f>'[1]convenios - dot. orç.'!M215</f>
        <v>SCFV - MODALIDADE CJ: CENTRO PARA A JUVENTUDE COM ATEND. DE ADOLESCENTES E JOVENS DE 15 A 17 ANOS E 11 MESES</v>
      </c>
      <c r="J311" s="13" t="str">
        <f>'[1]convenios - dot. orç.'!N215</f>
        <v>CJ RAINHA DA PAZ</v>
      </c>
      <c r="K311" s="14">
        <f>'[1]convenios - dot. orç.'!Y215</f>
        <v>120</v>
      </c>
      <c r="L311" s="16">
        <f>'[1]convenios - dot. orç.'!AC215</f>
        <v>42205</v>
      </c>
      <c r="M311" s="16">
        <f>'[1]convenios - dot. orç.'!AD215</f>
        <v>44031</v>
      </c>
      <c r="N311" s="16">
        <f>'[1]convenios - dot. orç.'!AE215</f>
        <v>42205</v>
      </c>
      <c r="O311" s="17" t="str">
        <f>'[1]convenios - dot. orç.'!AG215</f>
        <v>93.10.08.243.3013.2059.3.3.50.39.00.0X - MANUTENÇÃO E OPERAÇÃO DOS ESPAÇOS DE CONVIVÊNCIA E FORTALECIMENTO DE VÍNCULOS - CRIANÇAS E ADOLESCENTES</v>
      </c>
      <c r="P311" s="18">
        <f>'[1]convenios - dot. orç.'!AH215</f>
        <v>50981.289999999994</v>
      </c>
      <c r="Q311" s="19"/>
      <c r="R311" s="19"/>
      <c r="S311" s="19"/>
      <c r="T311" s="19"/>
      <c r="U311" s="19"/>
      <c r="V311" s="19"/>
      <c r="W311" s="21"/>
      <c r="X311" s="21"/>
      <c r="Y311" s="21"/>
    </row>
    <row r="312" spans="1:25" ht="135">
      <c r="A312" s="14" t="str">
        <f>'[1]convenios - dot. orç.'!A214</f>
        <v>EMERGENCIAL</v>
      </c>
      <c r="B312" s="14" t="str">
        <f>'[1]convenios - dot. orç.'!B214</f>
        <v xml:space="preserve">6024.2018/0009883-6 </v>
      </c>
      <c r="C312" s="14" t="str">
        <f>'[1]convenios - dot. orç.'!C214</f>
        <v xml:space="preserve">ANTERIOR 2012.0.158.066.4 6024.2018.0009084-3 Doc 26/10/18 Edital 454/2018  // edital novo 6024.2018/0009884-4 // </v>
      </c>
      <c r="D312" s="14" t="str">
        <f>'[1]convenios - dot. orç.'!D214</f>
        <v>MB</v>
      </c>
      <c r="E312" s="14" t="str">
        <f>'[1]convenios - dot. orç.'!G214</f>
        <v>594/SMADS/2018</v>
      </c>
      <c r="F312" s="13" t="str">
        <f>'[1]convenios - dot. orç.'!K214</f>
        <v>ASSOCIAÇÃO DO ABRIGO NOSSA SENHORA RAINHA DA PAZ DO JARDIM FIM DE SEMANA</v>
      </c>
      <c r="G312" s="14" t="str">
        <f>'[1]convenios - dot. orç.'!L214</f>
        <v>69.100.576/0001-27</v>
      </c>
      <c r="H312" s="15" t="str">
        <f>H311</f>
        <v>Maria Regina Gonçalves Sigaki</v>
      </c>
      <c r="I312" s="13" t="str">
        <f>'[1]convenios - dot. orç.'!M214</f>
        <v>SCFV - MODALIDADE CJ: CENTRO PARA A JUVENTUDE COM ATEND. DE ADOLESCENTES E JOVENS DE 15 A 17 ANOS E 11 MESES</v>
      </c>
      <c r="J312" s="13" t="str">
        <f>'[1]convenios - dot. orç.'!N214</f>
        <v>CJ RAINHA DA PAZ I</v>
      </c>
      <c r="K312" s="14">
        <f>'[1]convenios - dot. orç.'!Y214</f>
        <v>60</v>
      </c>
      <c r="L312" s="16">
        <f>'[1]convenios - dot. orç.'!AC214</f>
        <v>43411</v>
      </c>
      <c r="M312" s="16">
        <f>'[1]convenios - dot. orç.'!AD214</f>
        <v>43213</v>
      </c>
      <c r="N312" s="16">
        <f>'[1]convenios - dot. orç.'!AE214</f>
        <v>43434</v>
      </c>
      <c r="O312" s="17" t="str">
        <f>'[1]convenios - dot. orç.'!AG214</f>
        <v>93.10.08.243.3013.2059.3.3.50.39.00.0X - MANUTENÇÃO E OPERAÇÃO DOS ESPAÇOS DE CONVIVÊNCIA E FORTALECIMENTO DE VÍNCULOS - CRIANÇAS E ADOLESCENTES</v>
      </c>
      <c r="P312" s="18">
        <f>'[1]convenios - dot. orç.'!AH214</f>
        <v>34046.78</v>
      </c>
      <c r="Q312" s="19"/>
      <c r="R312" s="19"/>
      <c r="S312" s="19"/>
      <c r="T312" s="19"/>
      <c r="U312" s="19"/>
      <c r="V312" s="19"/>
      <c r="W312" s="21"/>
      <c r="X312" s="21"/>
      <c r="Y312" s="21"/>
    </row>
    <row r="313" spans="1:25" ht="66">
      <c r="A313" s="14" t="str">
        <f>'[1]convenios - dot. orç.'!A857</f>
        <v>Edital 189/2018 doc 21/04/2018</v>
      </c>
      <c r="B313" s="14" t="str">
        <f>'[1]convenios - dot. orç.'!B857</f>
        <v>6024.2018-0002025-0</v>
      </c>
      <c r="C313" s="14">
        <f>'[1]convenios - dot. orç.'!C857</f>
        <v>0</v>
      </c>
      <c r="D313" s="14" t="str">
        <f>'[1]convenios - dot. orç.'!D857</f>
        <v>AD</v>
      </c>
      <c r="E313" s="14" t="str">
        <f>'[1]convenios - dot. orç.'!G857</f>
        <v>380/SMADS/2018</v>
      </c>
      <c r="F313" s="13" t="str">
        <f>'[1]convenios - dot. orç.'!K857</f>
        <v>ASSOCIAÇÃO DO ABRIGO NOSSA SENHORA RAINHA DA PAZ DO JARDIM FIM DE SEMANA</v>
      </c>
      <c r="G313" s="14" t="str">
        <f>'[1]convenios - dot. orç.'!L857</f>
        <v>69.100.576/0001-27</v>
      </c>
      <c r="H313" s="15" t="str">
        <f>H312</f>
        <v>Maria Regina Gonçalves Sigaki</v>
      </c>
      <c r="I313" s="13" t="str">
        <f>'[1]convenios - dot. orç.'!M857</f>
        <v>SERVIÇO DE ACOLHIMENTO INSTITUCIONAL PARA CRIANÇAS E ADOLESCENTES</v>
      </c>
      <c r="J313" s="13" t="str">
        <f>'[1]convenios - dot. orç.'!N857</f>
        <v>SAICA Nossa Senhora Rainha da Paz</v>
      </c>
      <c r="K313" s="14">
        <f>'[1]convenios - dot. orç.'!Y857</f>
        <v>20</v>
      </c>
      <c r="L313" s="16">
        <f>'[1]convenios - dot. orç.'!AC857</f>
        <v>43313</v>
      </c>
      <c r="M313" s="16">
        <f>'[1]convenios - dot. orç.'!AD857</f>
        <v>45138</v>
      </c>
      <c r="N313" s="16">
        <f>'[1]convenios - dot. orç.'!AE857</f>
        <v>43322</v>
      </c>
      <c r="O313" s="17" t="str">
        <f>'[1]convenios - dot. orç.'!AG857</f>
        <v>93.10.08.243.3013.6221.3.3.50.39.00.0X - PROTEÇÃO SOCIAL ESPECIAL A CRIANÇAS,  ADOLESCENTES E JOVENS EM RISCO SOCIAL</v>
      </c>
      <c r="P313" s="18">
        <f>'[1]convenios - dot. orç.'!AH857</f>
        <v>90034.28</v>
      </c>
      <c r="Q313" s="19"/>
      <c r="R313" s="19"/>
      <c r="S313" s="19"/>
      <c r="T313" s="19"/>
      <c r="U313" s="19"/>
      <c r="V313" s="19"/>
      <c r="W313" s="21"/>
      <c r="X313" s="21"/>
      <c r="Y313" s="21"/>
    </row>
    <row r="314" spans="1:25" ht="82.5">
      <c r="A314" s="14" t="str">
        <f>'[1]convenios - dot. orç.'!A406</f>
        <v>EDITAL 103/2012 doc 27/06/2012</v>
      </c>
      <c r="B314" s="14" t="str">
        <f>'[1]convenios - dot. orç.'!B406</f>
        <v>2012.0.158.056.7</v>
      </c>
      <c r="C314" s="14" t="str">
        <f>'[1]convenios - dot. orç.'!C406</f>
        <v xml:space="preserve">6024.2018/0008159-3 Edital 388/2018 doc 04/10/2018 // </v>
      </c>
      <c r="D314" s="14" t="str">
        <f>'[1]convenios - dot. orç.'!D406</f>
        <v>AD</v>
      </c>
      <c r="E314" s="14" t="str">
        <f>'[1]convenios - dot. orç.'!G406</f>
        <v>036/SMADS/2013</v>
      </c>
      <c r="F314" s="13" t="str">
        <f>'[1]convenios - dot. orç.'!K406</f>
        <v>ASSOCIAÇÃO DO PARQUE SANTA AMÉLIA E BALNEÁRIO SÃO FRANCISCO</v>
      </c>
      <c r="G314" s="14" t="str">
        <f>'[1]convenios - dot. orç.'!L406</f>
        <v>55.576.441/0001-28</v>
      </c>
      <c r="H314" s="15" t="str">
        <f>[1]ORGANIZAÇÕES!X84</f>
        <v>Maria Aucione Batista Santana Ferrante</v>
      </c>
      <c r="I314" s="13" t="str">
        <f>'[1]convenios - dot. orç.'!M406</f>
        <v>SCFV - MODALIDADE CCA: CENTRO PARA CRIANÇAS E ADOLESCENTES COM ATENDIMENTO DE 06 A 14 ANOS E 11 MESES</v>
      </c>
      <c r="J314" s="13" t="str">
        <f>'[1]convenios - dot. orç.'!N406</f>
        <v>CCA PARQUE SANTA AMÉLIA E ADJC.</v>
      </c>
      <c r="K314" s="14">
        <f>'[1]convenios - dot. orç.'!Y406</f>
        <v>120</v>
      </c>
      <c r="L314" s="16">
        <f>'[1]convenios - dot. orç.'!AC406</f>
        <v>41275</v>
      </c>
      <c r="M314" s="16">
        <f>'[1]convenios - dot. orç.'!AD406</f>
        <v>43465</v>
      </c>
      <c r="N314" s="16">
        <f>'[1]convenios - dot. orç.'!AE406</f>
        <v>41271</v>
      </c>
      <c r="O314" s="17" t="str">
        <f>'[1]convenios - dot. orç.'!AG406</f>
        <v>93.10.08.243.3013.2059.3.3.50.39.00.0X - MANUTENÇÃO E OPERAÇÃO DOS ESPAÇOS DE CONVIVÊNCIA E FORTALECIMENTO DE VÍNCULOS - CRIANÇAS E ADOLESCENTES</v>
      </c>
      <c r="P314" s="18">
        <f>'[1]convenios - dot. orç.'!AH406</f>
        <v>42856.46</v>
      </c>
      <c r="Q314" s="19"/>
      <c r="R314" s="19"/>
      <c r="S314" s="19"/>
      <c r="T314" s="19"/>
      <c r="U314" s="19"/>
      <c r="V314" s="19"/>
      <c r="W314" s="21"/>
      <c r="X314" s="21"/>
      <c r="Y314" s="21"/>
    </row>
    <row r="315" spans="1:25" ht="82.5">
      <c r="A315" s="14" t="str">
        <f>'[1]convenios - dot. orç.'!A666</f>
        <v>Edital 247-2017 doc 15/12/2017</v>
      </c>
      <c r="B315" s="14" t="str">
        <f>'[1]convenios - dot. orç.'!B666</f>
        <v>6024.2017-0003178-0</v>
      </c>
      <c r="C315" s="14" t="str">
        <f>'[1]convenios - dot. orç.'!C666</f>
        <v xml:space="preserve"> </v>
      </c>
      <c r="D315" s="14" t="str">
        <f>'[1]convenios - dot. orç.'!D666</f>
        <v>SA</v>
      </c>
      <c r="E315" s="14" t="str">
        <f>'[1]convenios - dot. orç.'!G666</f>
        <v>298/SMADS/2018</v>
      </c>
      <c r="F315" s="14" t="str">
        <f>'[1]convenios - dot. orç.'!K666</f>
        <v>ASSOCIAÇÃO DOS CAVALEIROS DA SOBERANA ORDEM MILITAR DE MALTA DE SÃO PAULO E BRASIL MERIDIONAL</v>
      </c>
      <c r="G315" s="14" t="str">
        <f>'[1]convenios - dot. orç.'!L666</f>
        <v>62.808.894/0001-06</v>
      </c>
      <c r="H315" s="15" t="str">
        <f>[1]ORGANIZAÇÕES!X85</f>
        <v>Luiz Périssé Duarte Junior</v>
      </c>
      <c r="I315" s="14" t="str">
        <f>'[1]convenios - dot. orç.'!M666</f>
        <v>SCFV - MODALIDADE CCA: CENTRO PARA CRIANÇAS E ADOLESCENTES COM ATENDIMENTO DE 06 A 14 ANOS E 11 MESES</v>
      </c>
      <c r="J315" s="14" t="str">
        <f>'[1]convenios - dot. orç.'!N666</f>
        <v>CCA CRUZ DE MALTA</v>
      </c>
      <c r="K315" s="14">
        <f>'[1]convenios - dot. orç.'!Y666</f>
        <v>150</v>
      </c>
      <c r="L315" s="16">
        <f>'[1]convenios - dot. orç.'!AC666</f>
        <v>43282</v>
      </c>
      <c r="M315" s="16">
        <f>'[1]convenios - dot. orç.'!AD666</f>
        <v>45107</v>
      </c>
      <c r="N315" s="16">
        <f>'[1]convenios - dot. orç.'!AE666</f>
        <v>43301</v>
      </c>
      <c r="O315" s="17" t="str">
        <f>'[1]convenios - dot. orç.'!AG666</f>
        <v>93.10.08.243.3013.2059.3.3.50.39.00.0X - MANUTENÇÃO E OPERAÇÃO DOS ESPAÇOS DE CONVIVÊNCIA E FORTALECIMENTO DE VÍNCULOS - CRIANÇAS E ADOLESCENTES</v>
      </c>
      <c r="P315" s="18">
        <f>'[1]convenios - dot. orç.'!AH666</f>
        <v>47143.75</v>
      </c>
      <c r="Q315" s="19"/>
      <c r="R315" s="19"/>
      <c r="S315" s="19"/>
      <c r="T315" s="19"/>
      <c r="U315" s="19"/>
      <c r="V315" s="19"/>
      <c r="W315" s="21"/>
      <c r="X315" s="21"/>
      <c r="Y315" s="21"/>
    </row>
    <row r="316" spans="1:25" ht="67.5">
      <c r="A316" s="14" t="str">
        <f>'[1]convenios - dot. orç.'!A1106</f>
        <v>093/2015 DOC 07/04/2015</v>
      </c>
      <c r="B316" s="14" t="str">
        <f>'[1]convenios - dot. orç.'!B1106</f>
        <v>2015.0.071.363.1</v>
      </c>
      <c r="C316" s="14" t="str">
        <f>'[1]convenios - dot. orç.'!C1106</f>
        <v>ADAPTADO DOC 02/02/2018</v>
      </c>
      <c r="D316" s="14" t="str">
        <f>'[1]convenios - dot. orç.'!D1106</f>
        <v>JÁ</v>
      </c>
      <c r="E316" s="14" t="str">
        <f>'[1]convenios - dot. orç.'!G1106</f>
        <v>065/SMADS/2015</v>
      </c>
      <c r="F316" s="13" t="str">
        <f>'[1]convenios - dot. orç.'!K1106</f>
        <v>ASSOCIAÇÃO DOS CAVALEIROS DA SOBERANA ORDEM MILITAR DE MALTA DE SÃO PAULO E BRASIL MERIDIONAL</v>
      </c>
      <c r="G316" s="14" t="str">
        <f>'[1]convenios - dot. orç.'!L1106</f>
        <v>62.808.894/0001-06</v>
      </c>
      <c r="H316" s="15" t="str">
        <f>H315</f>
        <v>Luiz Périssé Duarte Junior</v>
      </c>
      <c r="I316" s="13" t="str">
        <f>'[1]convenios - dot. orç.'!M1106</f>
        <v>MEDIDAS SÓCIO EDUCATIVAS EM MEIO ABERTO</v>
      </c>
      <c r="J316" s="13" t="str">
        <f>'[1]convenios - dot. orç.'!N1106</f>
        <v>MSE / MA CRUZ DE MALTA</v>
      </c>
      <c r="K316" s="14">
        <f>'[1]convenios - dot. orç.'!Y1106</f>
        <v>120</v>
      </c>
      <c r="L316" s="16">
        <f>'[1]convenios - dot. orç.'!AC1106</f>
        <v>42186</v>
      </c>
      <c r="M316" s="16">
        <f>'[1]convenios - dot. orç.'!AD1106</f>
        <v>44012</v>
      </c>
      <c r="N316" s="16">
        <f>'[1]convenios - dot. orç.'!AE1106</f>
        <v>42181</v>
      </c>
      <c r="O316" s="17" t="str">
        <f>'[1]convenios - dot. orç.'!AG1106</f>
        <v>93.10.08.243.3013.6226.3.3.50.39.00.0X - PROTEÇÃO SOCIAL ESPECIAL A ADOLESCENTES EM MEDIDAS SÓCIO EDUCATIVAS</v>
      </c>
      <c r="P316" s="18">
        <f>'[1]convenios - dot. orç.'!AH1106</f>
        <v>58578.77</v>
      </c>
      <c r="Q316" s="19"/>
      <c r="R316" s="19"/>
      <c r="S316" s="19"/>
      <c r="T316" s="19"/>
      <c r="U316" s="19"/>
      <c r="V316" s="19"/>
      <c r="W316" s="21"/>
      <c r="X316" s="21"/>
      <c r="Y316" s="21"/>
    </row>
    <row r="317" spans="1:25" ht="49.5">
      <c r="A317" s="14" t="str">
        <f>'[1]convenios - dot. orç.'!A154</f>
        <v>Edital 026/2018 doc 25/01/2018</v>
      </c>
      <c r="B317" s="14" t="str">
        <f>'[1]convenios - dot. orç.'!B154</f>
        <v>6024.2018-0000146-8</v>
      </c>
      <c r="C317" s="14" t="str">
        <f>'[1]convenios - dot. orç.'!C154</f>
        <v xml:space="preserve"> </v>
      </c>
      <c r="D317" s="14" t="str">
        <f>'[1]convenios - dot. orç.'!D154</f>
        <v>PJ</v>
      </c>
      <c r="E317" s="14" t="str">
        <f>'[1]convenios - dot. orç.'!G154</f>
        <v>188/SMADS/2018</v>
      </c>
      <c r="F317" s="14" t="str">
        <f>'[1]convenios - dot. orç.'!K154</f>
        <v>ASSOCIAÇÃO DOS EXCEPCIONAIS SÃO DOMINGOS SÁVIO</v>
      </c>
      <c r="G317" s="14" t="str">
        <f>'[1]convenios - dot. orç.'!L154</f>
        <v>55.064.513/0001-58</v>
      </c>
      <c r="H317" s="15" t="str">
        <f>[1]ORGANIZAÇÕES!X86</f>
        <v>Darlene Garcia Noronha Alegri</v>
      </c>
      <c r="I317" s="14" t="str">
        <f>'[1]convenios - dot. orç.'!M154</f>
        <v>Núcleo de Apoio a Inclusão Social Para Pessoas com Deficiência II de 7 Anos a 14 Anos e III a Partir de 15 Anos</v>
      </c>
      <c r="J317" s="14" t="str">
        <f>'[1]convenios - dot. orç.'!N154</f>
        <v>AESDS SÃO DOMINGOS SÁVIO</v>
      </c>
      <c r="K317" s="14">
        <f>'[1]convenios - dot. orç.'!Y154</f>
        <v>60</v>
      </c>
      <c r="L317" s="16">
        <f>'[1]convenios - dot. orç.'!AC154</f>
        <v>43221</v>
      </c>
      <c r="M317" s="16">
        <f>'[1]convenios - dot. orç.'!AD154</f>
        <v>45046</v>
      </c>
      <c r="N317" s="16">
        <f>'[1]convenios - dot. orç.'!AE154</f>
        <v>43224</v>
      </c>
      <c r="O317" s="17" t="str">
        <f>'[1]convenios - dot. orç.'!AG154</f>
        <v>93.10.08.242.3006.6152.3.3.50.39.00.0X - PROTEÇÃO SOCIAL ESPECIAL À PESSOA COM DEFICIÊNCIA</v>
      </c>
      <c r="P317" s="18">
        <f>'[1]convenios - dot. orç.'!AH154</f>
        <v>38829.51</v>
      </c>
      <c r="Q317" s="19"/>
      <c r="R317" s="19"/>
      <c r="S317" s="19"/>
      <c r="T317" s="19"/>
      <c r="U317" s="19"/>
      <c r="V317" s="19"/>
      <c r="W317" s="21"/>
      <c r="X317" s="21"/>
      <c r="Y317" s="21"/>
    </row>
    <row r="318" spans="1:25" ht="326.25">
      <c r="A318" s="13" t="str">
        <f>'[1]convenios - dot. orç.'!A117</f>
        <v>273/2012 doc 19/12/2012</v>
      </c>
      <c r="B318" s="13" t="str">
        <f>'[1]convenios - dot. orç.'!B117</f>
        <v>2012.0.329.696.3</v>
      </c>
      <c r="C318" s="13" t="str">
        <f>'[1]convenios - dot. orç.'!C117</f>
        <v>6024.2018/0006949-6 Edital 364/2018 doc 25/08/2018   ///   6024.2018-0003511-7 Edital 270/2018 doc 30/05/2018, retificado doc 26/06/2018 PREJUDICADO DOC 16/08/2018 //  6024.2018-0000118-2 edital 027/2018 doc 25/01/2018 - prejudicado doc 27/06/2018</v>
      </c>
      <c r="D318" s="13" t="str">
        <f>'[1]convenios - dot. orç.'!D117</f>
        <v>PJ</v>
      </c>
      <c r="E318" s="13" t="str">
        <f>'[1]convenios - dot. orç.'!G117</f>
        <v>415/SMADS/2013</v>
      </c>
      <c r="F318" s="13" t="str">
        <f>'[1]convenios - dot. orç.'!K117</f>
        <v>ASSOCIAÇÃO DOS EXCEPCIONAIS SÃO DOMINGOS SÁVIO</v>
      </c>
      <c r="G318" s="14" t="str">
        <f>'[1]convenios - dot. orç.'!L117</f>
        <v>55.064.513/0001-58</v>
      </c>
      <c r="H318" s="15" t="str">
        <f>H317</f>
        <v>Darlene Garcia Noronha Alegri</v>
      </c>
      <c r="I318" s="13" t="str">
        <f>'[1]convenios - dot. orç.'!M117</f>
        <v>SCFV - MODALIDADE: NÚCLEO DE CONVIVÊNCIA DE IDOSOS</v>
      </c>
      <c r="J318" s="13">
        <f>'[1]convenios - dot. orç.'!N117</f>
        <v>0</v>
      </c>
      <c r="K318" s="23">
        <f>'[1]convenios - dot. orç.'!Y117</f>
        <v>200</v>
      </c>
      <c r="L318" s="16">
        <f>'[1]convenios - dot. orç.'!AC117</f>
        <v>41426</v>
      </c>
      <c r="M318" s="16">
        <f>'[1]convenios - dot. orç.'!AD117</f>
        <v>43434</v>
      </c>
      <c r="N318" s="16">
        <f>'[1]convenios - dot. orç.'!AE117</f>
        <v>41423</v>
      </c>
      <c r="O318" s="17" t="str">
        <f>'[1]convenios - dot. orç.'!AG117</f>
        <v>93.10.08.241.3007.2902.3.3.50.39.00.0X - MANUTENÇÃO E OPERAÇÃO DE EQUIPAMENTOS DE PROTEÇÃO E CONVIVÊNCIA DA PESSOA IDOSA</v>
      </c>
      <c r="P318" s="18">
        <f>'[1]convenios - dot. orç.'!AH117</f>
        <v>40900.75</v>
      </c>
      <c r="Q318" s="19"/>
      <c r="R318" s="19"/>
      <c r="S318" s="19"/>
      <c r="T318" s="19"/>
      <c r="U318" s="19"/>
      <c r="V318" s="19"/>
      <c r="W318" s="21"/>
      <c r="X318" s="21"/>
      <c r="Y318" s="21"/>
    </row>
    <row r="319" spans="1:25" ht="82.5">
      <c r="A319" s="14" t="str">
        <f>'[1]convenios - dot. orç.'!A742</f>
        <v xml:space="preserve"> edital 143/2017 doc 07/12/2017</v>
      </c>
      <c r="B319" s="14" t="str">
        <f>'[1]convenios - dot. orç.'!B742</f>
        <v>6024.2017-0002893-3</v>
      </c>
      <c r="C319" s="14">
        <f>'[1]convenios - dot. orç.'!C742</f>
        <v>0</v>
      </c>
      <c r="D319" s="14" t="str">
        <f>'[1]convenios - dot. orç.'!D742</f>
        <v>CS</v>
      </c>
      <c r="E319" s="14" t="str">
        <f>'[1]convenios - dot. orç.'!G742</f>
        <v>106/SMADS/2018</v>
      </c>
      <c r="F319" s="14" t="str">
        <f>'[1]convenios - dot. orç.'!K742</f>
        <v>ASSOCIAÇÃO DOS MORADORES DE VILA ARCO IRIS - AMAI</v>
      </c>
      <c r="G319" s="14" t="str">
        <f>'[1]convenios - dot. orç.'!L742</f>
        <v>56.098.460/0001-59</v>
      </c>
      <c r="H319" s="15" t="str">
        <f>[1]ORGANIZAÇÕES!X87</f>
        <v>Maria de Fátima Silva Soares</v>
      </c>
      <c r="I319" s="14" t="str">
        <f>'[1]convenios - dot. orç.'!M742</f>
        <v>SCFV - MODALIDADE CCA: CENTRO PARA CRIANÇAS E ADOLESCENTES COM ATENDIMENTO DE 06 A 14 ANOS E 11 MESES</v>
      </c>
      <c r="J319" s="14" t="str">
        <f>'[1]convenios - dot. orç.'!N742</f>
        <v>CCA AMAI I – VILA ARCO IRIS</v>
      </c>
      <c r="K319" s="14">
        <f>'[1]convenios - dot. orç.'!Y742</f>
        <v>120</v>
      </c>
      <c r="L319" s="16">
        <f>'[1]convenios - dot. orç.'!AC742</f>
        <v>43191</v>
      </c>
      <c r="M319" s="16">
        <f>'[1]convenios - dot. orç.'!AD742</f>
        <v>45016</v>
      </c>
      <c r="N319" s="16">
        <f>'[1]convenios - dot. orç.'!AE742</f>
        <v>43199</v>
      </c>
      <c r="O319" s="17" t="str">
        <f>'[1]convenios - dot. orç.'!AG742</f>
        <v>93.10.08.243.3013.2059.3.3.50.39.00.0X - MANUTENÇÃO E OPERAÇÃO DOS ESPAÇOS DE CONVIVÊNCIA E FORTALECIMENTO DE VÍNCULOS - CRIANÇAS E ADOLESCENTES</v>
      </c>
      <c r="P319" s="18">
        <f>'[1]convenios - dot. orç.'!AH742</f>
        <v>42856.46</v>
      </c>
      <c r="Q319" s="19"/>
      <c r="R319" s="19"/>
      <c r="S319" s="19"/>
      <c r="T319" s="19"/>
      <c r="U319" s="19"/>
      <c r="V319" s="19"/>
      <c r="W319" s="21"/>
      <c r="X319" s="21"/>
      <c r="Y319" s="21"/>
    </row>
    <row r="320" spans="1:25" ht="41.25">
      <c r="A320" s="14" t="str">
        <f>'[1]convenios - dot. orç.'!A1030</f>
        <v>134/2016 DOC 30/07/2016</v>
      </c>
      <c r="B320" s="14" t="str">
        <f>'[1]convenios - dot. orç.'!B1030</f>
        <v>2016.0.162.327.1</v>
      </c>
      <c r="C320" s="14" t="str">
        <f>'[1]convenios - dot. orç.'!C1030</f>
        <v>ADAPTADO DOC 22/02/2018</v>
      </c>
      <c r="D320" s="14" t="str">
        <f>'[1]convenios - dot. orç.'!D1030</f>
        <v>CS</v>
      </c>
      <c r="E320" s="14" t="str">
        <f>'[1]convenios - dot. orç.'!G1030</f>
        <v>169/SMADS/2016</v>
      </c>
      <c r="F320" s="13" t="str">
        <f>'[1]convenios - dot. orç.'!K1030</f>
        <v>ASSOCIAÇÃO DOS MORADORES DE VILA ARCO IRIS - AMAI</v>
      </c>
      <c r="G320" s="14" t="str">
        <f>'[1]convenios - dot. orç.'!L1030</f>
        <v>56.098.460/0001-59</v>
      </c>
      <c r="H320" s="15" t="str">
        <f>H319</f>
        <v>Maria de Fátima Silva Soares</v>
      </c>
      <c r="I320" s="13" t="str">
        <f>'[1]convenios - dot. orç.'!M1030</f>
        <v>SERVIÇO DE ASSISTÊNCIA SOCIAL À FAMÍLIA E PROTEÇÃO SOCIAL BÁSICA NO DOMICÍLIO</v>
      </c>
      <c r="J320" s="13" t="str">
        <f>'[1]convenios - dot. orç.'!N1030</f>
        <v>SASF GRAJAU IV</v>
      </c>
      <c r="K320" s="14">
        <f>'[1]convenios - dot. orç.'!Y1030</f>
        <v>1000</v>
      </c>
      <c r="L320" s="16">
        <f>'[1]convenios - dot. orç.'!AC1030</f>
        <v>42681</v>
      </c>
      <c r="M320" s="16">
        <f>'[1]convenios - dot. orç.'!AD1030</f>
        <v>44353</v>
      </c>
      <c r="N320" s="16">
        <f>'[1]convenios - dot. orç.'!AE1030</f>
        <v>42656</v>
      </c>
      <c r="O320" s="17" t="str">
        <f>'[1]convenios - dot. orç.'!AG1030</f>
        <v>93.10.08.244.3023.4309.3.3.50.39.00.0X - PROTEÇÃO SOCIAL ÁS FAMÍLIAS</v>
      </c>
      <c r="P320" s="18">
        <f>'[1]convenios - dot. orç.'!AH1030</f>
        <v>69743.909999999989</v>
      </c>
      <c r="Q320" s="19"/>
      <c r="R320" s="19"/>
      <c r="S320" s="19"/>
      <c r="T320" s="19"/>
      <c r="U320" s="19"/>
      <c r="V320" s="19"/>
      <c r="W320" s="21"/>
      <c r="X320" s="21"/>
      <c r="Y320" s="21"/>
    </row>
    <row r="321" spans="1:25" ht="41.25">
      <c r="A321" s="14" t="str">
        <f>'[1]convenios - dot. orç.'!A1033</f>
        <v>187/2016 doc 04/11/2016</v>
      </c>
      <c r="B321" s="14" t="str">
        <f>'[1]convenios - dot. orç.'!B1033</f>
        <v>2016.0.230.684.9</v>
      </c>
      <c r="C321" s="14" t="str">
        <f>'[1]convenios - dot. orç.'!C1033</f>
        <v>ADAPTADO 22/02/2018</v>
      </c>
      <c r="D321" s="14" t="str">
        <f>'[1]convenios - dot. orç.'!D1033</f>
        <v>CS</v>
      </c>
      <c r="E321" s="14" t="str">
        <f>'[1]convenios - dot. orç.'!G1033</f>
        <v>040/SMADS/2017</v>
      </c>
      <c r="F321" s="13" t="str">
        <f>'[1]convenios - dot. orç.'!K1033</f>
        <v>ASSOCIAÇÃO DOS MORADORES DE VILA ARCO IRIS - AMAI</v>
      </c>
      <c r="G321" s="14" t="str">
        <f>'[1]convenios - dot. orç.'!L1033</f>
        <v>56.098.460/0001-59</v>
      </c>
      <c r="H321" s="15" t="str">
        <f>H320</f>
        <v>Maria de Fátima Silva Soares</v>
      </c>
      <c r="I321" s="13" t="str">
        <f>'[1]convenios - dot. orç.'!M1033</f>
        <v>SERVIÇO DE ASSISTÊNCIA SOCIAL À FAMÍLIA E PROTEÇÃO SOCIAL BÁSICA NO DOMICÍLIO</v>
      </c>
      <c r="J321" s="13" t="str">
        <f>'[1]convenios - dot. orç.'!N1033</f>
        <v>SASF GRAJAU V</v>
      </c>
      <c r="K321" s="14">
        <f>'[1]convenios - dot. orç.'!Y1033</f>
        <v>1000</v>
      </c>
      <c r="L321" s="16">
        <f>'[1]convenios - dot. orç.'!AC1033</f>
        <v>42802</v>
      </c>
      <c r="M321" s="16">
        <f>'[1]convenios - dot. orç.'!AD1033</f>
        <v>43531</v>
      </c>
      <c r="N321" s="16">
        <f>'[1]convenios - dot. orç.'!AE1033</f>
        <v>42802</v>
      </c>
      <c r="O321" s="17" t="str">
        <f>'[1]convenios - dot. orç.'!AG1033</f>
        <v>93.10.08.244.3023.4309.3.3.50.39.00.0X - PROTEÇÃO SOCIAL ÁS FAMÍLIAS</v>
      </c>
      <c r="P321" s="18">
        <f>'[1]convenios - dot. orç.'!AH1033</f>
        <v>70746.679999999993</v>
      </c>
      <c r="Q321" s="19"/>
      <c r="R321" s="19"/>
      <c r="S321" s="19"/>
      <c r="T321" s="19"/>
      <c r="U321" s="19"/>
      <c r="V321" s="19"/>
      <c r="W321" s="21"/>
      <c r="X321" s="21"/>
      <c r="Y321" s="21"/>
    </row>
    <row r="322" spans="1:25" ht="82.5">
      <c r="A322" s="14" t="str">
        <f>'[1]convenios - dot. orç.'!A743</f>
        <v>105/2015 DOC 11/04/2015</v>
      </c>
      <c r="B322" s="14" t="str">
        <f>'[1]convenios - dot. orç.'!B743</f>
        <v>2015.0.083.452.8</v>
      </c>
      <c r="C322" s="14" t="str">
        <f>'[1]convenios - dot. orç.'!C743</f>
        <v>ADAPTADO 22/02/2018</v>
      </c>
      <c r="D322" s="14" t="str">
        <f>'[1]convenios - dot. orç.'!D743</f>
        <v>CS</v>
      </c>
      <c r="E322" s="14" t="str">
        <f>'[1]convenios - dot. orç.'!G743</f>
        <v>084/SMADS/2015</v>
      </c>
      <c r="F322" s="13" t="str">
        <f>'[1]convenios - dot. orç.'!K743</f>
        <v>ASSOCIAÇÃO DOS MORADORES DE VILA ARCO IRIS - AMAI</v>
      </c>
      <c r="G322" s="14" t="str">
        <f>'[1]convenios - dot. orç.'!L743</f>
        <v>56.098.460/0001-59</v>
      </c>
      <c r="H322" s="15" t="str">
        <f>H321</f>
        <v>Maria de Fátima Silva Soares</v>
      </c>
      <c r="I322" s="13" t="str">
        <f>'[1]convenios - dot. orç.'!M743</f>
        <v>SCFV - MODALIDADE CCA: CENTRO PARA CRIANÇAS E ADOLESCENTES COM ATENDIMENTO DE 06 A 14 ANOS E 11 MESES</v>
      </c>
      <c r="J322" s="13" t="str">
        <f>'[1]convenios - dot. orç.'!N743</f>
        <v>CCA AMAI II - CONJ. HAB. BRIG. FARIA LIMA</v>
      </c>
      <c r="K322" s="14">
        <f>'[1]convenios - dot. orç.'!Y743</f>
        <v>120</v>
      </c>
      <c r="L322" s="16">
        <f>'[1]convenios - dot. orç.'!AC743</f>
        <v>42186</v>
      </c>
      <c r="M322" s="16">
        <f>'[1]convenios - dot. orç.'!AD743</f>
        <v>44012</v>
      </c>
      <c r="N322" s="16">
        <f>'[1]convenios - dot. orç.'!AE743</f>
        <v>42185</v>
      </c>
      <c r="O322" s="17" t="str">
        <f>'[1]convenios - dot. orç.'!AG743</f>
        <v>93.10.08.243.3013.2059.3.3.50.39.00.0X - MANUTENÇÃO E OPERAÇÃO DOS ESPAÇOS DE CONVIVÊNCIA E FORTALECIMENTO DE VÍNCULOS - CRIANÇAS E ADOLESCENTES</v>
      </c>
      <c r="P322" s="18">
        <f>'[1]convenios - dot. orç.'!AH743</f>
        <v>46868.43</v>
      </c>
      <c r="Q322" s="19"/>
      <c r="R322" s="19"/>
      <c r="S322" s="19"/>
      <c r="T322" s="19"/>
      <c r="U322" s="19"/>
      <c r="V322" s="19"/>
      <c r="W322" s="21"/>
      <c r="X322" s="21"/>
      <c r="Y322" s="21"/>
    </row>
    <row r="323" spans="1:25" ht="82.5">
      <c r="A323" s="14" t="str">
        <f>'[1]convenios - dot. orç.'!A557</f>
        <v>edital 094/2018 doc 08/03/2018</v>
      </c>
      <c r="B323" s="14" t="str">
        <f>'[1]convenios - dot. orç.'!B557</f>
        <v>6024.2018-0000936-1</v>
      </c>
      <c r="C323" s="14" t="str">
        <f>'[1]convenios - dot. orç.'!C557</f>
        <v xml:space="preserve"> </v>
      </c>
      <c r="D323" s="14" t="str">
        <f>'[1]convenios - dot. orç.'!D557</f>
        <v>MB</v>
      </c>
      <c r="E323" s="14" t="str">
        <f>'[1]convenios - dot. orç.'!G557</f>
        <v>333/SMADS/2018</v>
      </c>
      <c r="F323" s="14" t="str">
        <f>'[1]convenios - dot. orç.'!K557</f>
        <v>ASSOCIAÇÃO DOS MORADORES DO JARDIM KAGOHARA</v>
      </c>
      <c r="G323" s="14" t="str">
        <f>'[1]convenios - dot. orç.'!L557</f>
        <v>52.945.227/0001-03</v>
      </c>
      <c r="H323" s="15" t="str">
        <f>[1]ORGANIZAÇÕES!X88</f>
        <v>Romilda Maria Galdino da Silva</v>
      </c>
      <c r="I323" s="14" t="str">
        <f>'[1]convenios - dot. orç.'!M557</f>
        <v>SCFV - MODALIDADE CCA: CENTRO PARA CRIANÇAS E ADOLESCENTES COM ATENDIMENTO DE 06 A 14 ANOS E 11 MESES</v>
      </c>
      <c r="J323" s="14" t="str">
        <f>'[1]convenios - dot. orç.'!N557</f>
        <v>CCA JARDIM KAGOHARA</v>
      </c>
      <c r="K323" s="14">
        <f>'[1]convenios - dot. orç.'!Y557</f>
        <v>120</v>
      </c>
      <c r="L323" s="16">
        <f>'[1]convenios - dot. orç.'!AC557</f>
        <v>43282</v>
      </c>
      <c r="M323" s="16">
        <f>'[1]convenios - dot. orç.'!AD557</f>
        <v>45107</v>
      </c>
      <c r="N323" s="16">
        <f>'[1]convenios - dot. orç.'!AE557</f>
        <v>43303</v>
      </c>
      <c r="O323" s="17" t="str">
        <f>'[1]convenios - dot. orç.'!AG557</f>
        <v>93.10.08.243.3013.2059.3.3.50.39.00.0X - MANUTENÇÃO E OPERAÇÃO DOS ESPAÇOS DE CONVIVÊNCIA E FORTALECIMENTO DE VÍNCULOS - CRIANÇAS E ADOLESCENTES</v>
      </c>
      <c r="P323" s="18">
        <f>'[1]convenios - dot. orç.'!AH557</f>
        <v>42856.46</v>
      </c>
      <c r="Q323" s="19"/>
      <c r="R323" s="19"/>
      <c r="S323" s="19"/>
      <c r="T323" s="19"/>
      <c r="U323" s="19"/>
      <c r="V323" s="19"/>
      <c r="W323" s="21"/>
      <c r="X323" s="21"/>
      <c r="Y323" s="21"/>
    </row>
    <row r="324" spans="1:25" ht="112.5">
      <c r="A324" s="14" t="str">
        <f>'[1]convenios - dot. orç.'!A207</f>
        <v>625/2013 doc 29/11/2013</v>
      </c>
      <c r="B324" s="14" t="str">
        <f>'[1]convenios - dot. orç.'!B207</f>
        <v>2013.0.252.415.8</v>
      </c>
      <c r="C324" s="14" t="str">
        <f>'[1]convenios - dot. orç.'!C207</f>
        <v>6024.2018/0008138-0 Edital 393/2018 doc 04/10/2018  //  ADAPTADO EM 14/04/2018</v>
      </c>
      <c r="D324" s="14" t="str">
        <f>'[1]convenios - dot. orç.'!D207</f>
        <v>CL</v>
      </c>
      <c r="E324" s="14" t="str">
        <f>'[1]convenios - dot. orç.'!G207</f>
        <v>004/SMADS/2014</v>
      </c>
      <c r="F324" s="13" t="str">
        <f>'[1]convenios - dot. orç.'!K207</f>
        <v>ASSOCIAÇÃO EDUCACIONAL E ASSISTENCIAL CASA DO ZEZINHO</v>
      </c>
      <c r="G324" s="14" t="str">
        <f>'[1]convenios - dot. orç.'!L207</f>
        <v>74.566.035/0001-29</v>
      </c>
      <c r="H324" s="15" t="str">
        <f>[1]ORGANIZAÇÕES!X89</f>
        <v>Dagmar Rivieri</v>
      </c>
      <c r="I324" s="13" t="str">
        <f>'[1]convenios - dot. orç.'!M207</f>
        <v>SCFV - MODALIDADE CJ: CENTRO PARA A JUVENTUDE COM ATEND. DE ADOLESCENTES E JOVENS DE 15 A 17 ANOS E 11 MESES</v>
      </c>
      <c r="J324" s="13" t="str">
        <f>'[1]convenios - dot. orç.'!N207</f>
        <v>CASA DO ZEZINHO</v>
      </c>
      <c r="K324" s="14">
        <f>'[1]convenios - dot. orç.'!Y207</f>
        <v>180</v>
      </c>
      <c r="L324" s="16">
        <f>'[1]convenios - dot. orç.'!AC207</f>
        <v>41671</v>
      </c>
      <c r="M324" s="16">
        <f>'[1]convenios - dot. orç.'!AD207</f>
        <v>43496</v>
      </c>
      <c r="N324" s="16">
        <f>'[1]convenios - dot. orç.'!AE207</f>
        <v>41670</v>
      </c>
      <c r="O324" s="17" t="str">
        <f>'[1]convenios - dot. orç.'!AG207</f>
        <v>93.10.08.243.3013.2059.3.3.50.39.00.0X - MANUTENÇÃO E OPERAÇÃO DOS ESPAÇOS DE CONVIVÊNCIA E FORTALECIMENTO DE VÍNCULOS - CRIANÇAS E ADOLESCENTES</v>
      </c>
      <c r="P324" s="18">
        <f>'[1]convenios - dot. orç.'!AH207</f>
        <v>59302.63</v>
      </c>
      <c r="Q324" s="19"/>
      <c r="R324" s="19"/>
      <c r="S324" s="19"/>
      <c r="T324" s="19"/>
      <c r="U324" s="19"/>
      <c r="V324" s="19"/>
      <c r="W324" s="21"/>
      <c r="X324" s="21"/>
      <c r="Y324" s="21"/>
    </row>
    <row r="325" spans="1:25" ht="82.5">
      <c r="A325" s="14" t="str">
        <f>'[1]convenios - dot. orç.'!A356</f>
        <v>Edital 214/2018 doc 05/05/2018</v>
      </c>
      <c r="B325" s="14" t="str">
        <f>'[1]convenios - dot. orç.'!B356</f>
        <v>6024.2018-0002770-0</v>
      </c>
      <c r="C325" s="14">
        <f>'[1]convenios - dot. orç.'!C356</f>
        <v>0</v>
      </c>
      <c r="D325" s="14" t="str">
        <f>'[1]convenios - dot. orç.'!D356</f>
        <v>CL</v>
      </c>
      <c r="E325" s="14" t="str">
        <f>'[1]convenios - dot. orç.'!G356</f>
        <v>501/SMADS/2018</v>
      </c>
      <c r="F325" s="13" t="str">
        <f>'[1]convenios - dot. orç.'!K356</f>
        <v>ASSOCIAÇÃO EDUCACIONAL E ASSISTENCIAL CASA DO ZEZINHO</v>
      </c>
      <c r="G325" s="14" t="str">
        <f>'[1]convenios - dot. orç.'!L356</f>
        <v>74.566.035/0001-29</v>
      </c>
      <c r="H325" s="15" t="str">
        <f>H324</f>
        <v>Dagmar Rivieri</v>
      </c>
      <c r="I325" s="13" t="str">
        <f>'[1]convenios - dot. orç.'!M356</f>
        <v>SCFV - MODALIDADE CCA: CENTRO PARA CRIANÇAS E ADOLESCENTES COM ATENDIMENTO DE 06 A 14 ANOS E 11 MESES</v>
      </c>
      <c r="J325" s="13" t="str">
        <f>'[1]convenios - dot. orç.'!N356</f>
        <v>CCA CASA DO ZEZINHO</v>
      </c>
      <c r="K325" s="14">
        <f>'[1]convenios - dot. orç.'!Y356</f>
        <v>510</v>
      </c>
      <c r="L325" s="16">
        <f>'[1]convenios - dot. orç.'!AC356</f>
        <v>43374</v>
      </c>
      <c r="M325" s="16">
        <f>'[1]convenios - dot. orç.'!AD356</f>
        <v>45199</v>
      </c>
      <c r="N325" s="16">
        <f>'[1]convenios - dot. orç.'!AE356</f>
        <v>43377</v>
      </c>
      <c r="O325" s="17" t="str">
        <f>'[1]convenios - dot. orç.'!AG356</f>
        <v>93.10.08.243.3013.2059.3.3.50.39.00.0X - MANUTENÇÃO E OPERAÇÃO DOS ESPAÇOS DE CONVIVÊNCIA E FORTALECIMENTO DE VÍNCULOS - CRIANÇAS E ADOLESCENTES</v>
      </c>
      <c r="P325" s="18">
        <f>'[1]convenios - dot. orç.'!AH356</f>
        <v>134380.60999999999</v>
      </c>
      <c r="Q325" s="19"/>
      <c r="R325" s="19"/>
      <c r="S325" s="19"/>
      <c r="T325" s="19"/>
      <c r="U325" s="19"/>
      <c r="V325" s="19"/>
      <c r="W325" s="21"/>
      <c r="X325" s="21"/>
      <c r="Y325" s="21"/>
    </row>
    <row r="326" spans="1:25" ht="49.5">
      <c r="A326" s="13" t="str">
        <f>'[1]convenios - dot. orç.'!A1256</f>
        <v>206/2016 DOC 17/11/2016</v>
      </c>
      <c r="B326" s="13" t="str">
        <f>'[1]convenios - dot. orç.'!B1256</f>
        <v>2016.0.218.450.6</v>
      </c>
      <c r="C326" s="13" t="str">
        <f>'[1]convenios - dot. orç.'!C1256</f>
        <v>ADAPTADO DOC 31/01/2018</v>
      </c>
      <c r="D326" s="13" t="str">
        <f>'[1]convenios - dot. orç.'!D1256</f>
        <v>MO</v>
      </c>
      <c r="E326" s="13" t="str">
        <f>'[1]convenios - dot. orç.'!G1256</f>
        <v>012/SMADS/2017</v>
      </c>
      <c r="F326" s="13" t="str">
        <f>'[1]convenios - dot. orç.'!K1256</f>
        <v>ASSOCIAÇÃO EDUCADORA E BENEFICENTE</v>
      </c>
      <c r="G326" s="14" t="str">
        <f>'[1]convenios - dot. orç.'!L1256</f>
        <v>50.951.805/0018-37</v>
      </c>
      <c r="H326" s="15" t="str">
        <f>[1]ORGANIZAÇÕES!X90</f>
        <v>Neuza Botelho dos Santos</v>
      </c>
      <c r="I326" s="13" t="str">
        <f>'[1]convenios - dot. orç.'!M1256</f>
        <v>CENTRO DE ACOLHIDA PARA ADULTOS II POR 24 HORAS</v>
      </c>
      <c r="J326" s="13" t="str">
        <f>'[1]convenios - dot. orç.'!N1256</f>
        <v>CENTRO DE ACOLHIDA MISSÃO SCALABRINIANA</v>
      </c>
      <c r="K326" s="14">
        <f>'[1]convenios - dot. orç.'!Y1256</f>
        <v>325</v>
      </c>
      <c r="L326" s="16">
        <f>'[1]convenios - dot. orç.'!AC1256</f>
        <v>42736</v>
      </c>
      <c r="M326" s="16">
        <f>'[1]convenios - dot. orç.'!AD1256</f>
        <v>44561</v>
      </c>
      <c r="N326" s="16">
        <f>'[1]convenios - dot. orç.'!AE1256</f>
        <v>42734</v>
      </c>
      <c r="O326" s="17" t="str">
        <f>'[1]convenios - dot. orç.'!AG1256</f>
        <v>93.10.08.244.3023.4308.3.3.50.39.00.0X - PROTEÇÃO SOCIAL ESPECIAL À POPULAÇÃO EM SITUAÇÃO DE RUA</v>
      </c>
      <c r="P326" s="18">
        <f>'[1]convenios - dot. orç.'!AH1256</f>
        <v>187236.75</v>
      </c>
      <c r="Q326" s="19"/>
      <c r="R326" s="19"/>
      <c r="S326" s="19"/>
      <c r="T326" s="19"/>
      <c r="U326" s="19"/>
      <c r="V326" s="19"/>
      <c r="W326" s="21"/>
      <c r="X326" s="21"/>
      <c r="Y326" s="21"/>
    </row>
    <row r="327" spans="1:25" ht="66">
      <c r="A327" s="13" t="str">
        <f>'[1]convenios - dot. orç.'!A879</f>
        <v>263/2015 DOC 15/09/2015</v>
      </c>
      <c r="B327" s="13" t="str">
        <f>'[1]convenios - dot. orç.'!B879</f>
        <v>2015.0.231.840.3</v>
      </c>
      <c r="C327" s="13" t="str">
        <f>'[1]convenios - dot. orç.'!C879</f>
        <v>ADAPTADO DOC 02/02/2018</v>
      </c>
      <c r="D327" s="13" t="str">
        <f>'[1]convenios - dot. orç.'!D879</f>
        <v>IQ</v>
      </c>
      <c r="E327" s="13" t="str">
        <f>'[1]convenios - dot. orç.'!G879</f>
        <v>241/SMADS/2015</v>
      </c>
      <c r="F327" s="13" t="str">
        <f>'[1]convenios - dot. orç.'!K879</f>
        <v>ASSOCIAÇÃO ESPÍRITA FÉ, ESPERANÇA E CARIDADE</v>
      </c>
      <c r="G327" s="14" t="str">
        <f>'[1]convenios - dot. orç.'!L879</f>
        <v>54.603.998/0001-48</v>
      </c>
      <c r="H327" s="15" t="str">
        <f>[1]ORGANIZAÇÕES!X91</f>
        <v>Julcelia Nair Bigonha</v>
      </c>
      <c r="I327" s="13" t="str">
        <f>'[1]convenios - dot. orç.'!M879</f>
        <v>SERVIÇO DE ACOLHIMENTO INSTITUCIONAL PARA CRIANÇAS E ADOLESCENTES</v>
      </c>
      <c r="J327" s="13" t="str">
        <f>'[1]convenios - dot. orç.'!N879</f>
        <v>LAR DO PEQUENO APRENDIZ</v>
      </c>
      <c r="K327" s="14">
        <f>'[1]convenios - dot. orç.'!Y879</f>
        <v>20</v>
      </c>
      <c r="L327" s="16">
        <f>'[1]convenios - dot. orç.'!AC879</f>
        <v>42370</v>
      </c>
      <c r="M327" s="16">
        <f>'[1]convenios - dot. orç.'!AD879</f>
        <v>44196</v>
      </c>
      <c r="N327" s="16">
        <f>'[1]convenios - dot. orç.'!AE879</f>
        <v>42368</v>
      </c>
      <c r="O327" s="17" t="str">
        <f>'[1]convenios - dot. orç.'!AG879</f>
        <v>93.10.08.243.3013.6221.3.3.50.39.00.0X - PROTEÇÃO SOCIAL ESPECIAL A CRIANÇAS,  ADOLESCENTES E JOVENS EM RISCO SOCIAL</v>
      </c>
      <c r="P327" s="18">
        <f>'[1]convenios - dot. orç.'!AH879</f>
        <v>91779.1</v>
      </c>
      <c r="Q327" s="19"/>
      <c r="R327" s="19"/>
      <c r="S327" s="19"/>
      <c r="T327" s="19"/>
      <c r="U327" s="19"/>
      <c r="V327" s="19"/>
      <c r="W327" s="21"/>
      <c r="X327" s="21"/>
      <c r="Y327" s="21"/>
    </row>
    <row r="328" spans="1:25" ht="49.5">
      <c r="A328" s="14" t="str">
        <f>'[1]convenios - dot. orç.'!A1209</f>
        <v>EDITAL 309/SMADS/2017 DOC 21/12/2017</v>
      </c>
      <c r="B328" s="14" t="str">
        <f>'[1]convenios - dot. orç.'!B1209</f>
        <v>6024.2017-0003083-0</v>
      </c>
      <c r="C328" s="14" t="str">
        <f>'[1]convenios - dot. orç.'!C1209</f>
        <v xml:space="preserve">SUBSTITUIU 2013.0.002.188.4  </v>
      </c>
      <c r="D328" s="14" t="str">
        <f>'[1]convenios - dot. orç.'!D1209</f>
        <v>SÉ</v>
      </c>
      <c r="E328" s="14" t="str">
        <f>'[1]convenios - dot. orç.'!G1209</f>
        <v>549/SMADS/2018</v>
      </c>
      <c r="F328" s="14" t="str">
        <f>'[1]convenios - dot. orç.'!K1209</f>
        <v>ASSOCIAÇÃO EVANGÉLICA BENEFICENTE - AEB</v>
      </c>
      <c r="G328" s="14" t="str">
        <f>'[1]convenios - dot. orç.'!L1209</f>
        <v>61.705.877/0001-72 MATRIZ 61.705.877/0025-40 FILIAL</v>
      </c>
      <c r="H328" s="15" t="str">
        <f>[1]ORGANIZAÇÕES!X92</f>
        <v>Edemar de Souza Amorim</v>
      </c>
      <c r="I328" s="14" t="str">
        <f>'[1]convenios - dot. orç.'!M1209</f>
        <v>NÚCLEO DE CONVIVÊNCIA PARA ADULTOS EM SITUAÇÃO DE RUA</v>
      </c>
      <c r="J328" s="14" t="str">
        <f>'[1]convenios - dot. orç.'!N1209</f>
        <v>PORTO SEGURO</v>
      </c>
      <c r="K328" s="14">
        <f>'[1]convenios - dot. orç.'!Y1209</f>
        <v>132</v>
      </c>
      <c r="L328" s="16">
        <f>'[1]convenios - dot. orç.'!AC1209</f>
        <v>43405</v>
      </c>
      <c r="M328" s="16">
        <f>'[1]convenios - dot. orç.'!AD1209</f>
        <v>45230</v>
      </c>
      <c r="N328" s="16">
        <f>'[1]convenios - dot. orç.'!AE1209</f>
        <v>43425</v>
      </c>
      <c r="O328" s="17" t="str">
        <f>'[1]convenios - dot. orç.'!AG1209</f>
        <v>93.10.08.244.3023.4308.3.3.50.39.00.0X - PROTEÇÃO SOCIAL ESPECIAL À POPULAÇÃO EM SITUAÇÃO DE RUA</v>
      </c>
      <c r="P328" s="18">
        <f>'[1]convenios - dot. orç.'!AH1209</f>
        <v>54808.77</v>
      </c>
      <c r="Q328" s="19"/>
      <c r="R328" s="19"/>
      <c r="S328" s="19"/>
      <c r="T328" s="19"/>
      <c r="U328" s="19"/>
      <c r="V328" s="19"/>
      <c r="W328" s="21"/>
      <c r="X328" s="21"/>
      <c r="Y328" s="21"/>
    </row>
    <row r="329" spans="1:25" ht="112.5">
      <c r="A329" s="14" t="str">
        <f>'[1]convenios - dot. orç.'!A34</f>
        <v>649/2013 DOC 27/12/2013</v>
      </c>
      <c r="B329" s="14" t="str">
        <f>'[1]convenios - dot. orç.'!B34</f>
        <v>2013.0.369.730.7</v>
      </c>
      <c r="C329" s="14" t="str">
        <f>'[1]convenios - dot. orç.'!C34</f>
        <v>ADAPTADO DOC 24/03/2018 // DOC 24/10/2018 EDITAL 452/SMADS/2018 - 6024.2018.0009097-5</v>
      </c>
      <c r="D329" s="14" t="str">
        <f>'[1]convenios - dot. orç.'!D34</f>
        <v>CL</v>
      </c>
      <c r="E329" s="14" t="str">
        <f>'[1]convenios - dot. orç.'!G34</f>
        <v>055/SMADS/2014</v>
      </c>
      <c r="F329" s="13" t="str">
        <f>'[1]convenios - dot. orç.'!K34</f>
        <v>ASSOCIAÇÃO EVANGÉLICA BENEFICENTE</v>
      </c>
      <c r="G329" s="14" t="str">
        <f>'[1]convenios - dot. orç.'!L34</f>
        <v>61.705.877/0018-10</v>
      </c>
      <c r="H329" s="15" t="str">
        <f>H328</f>
        <v>Edemar de Souza Amorim</v>
      </c>
      <c r="I329" s="13" t="str">
        <f>'[1]convenios - dot. orç.'!M34</f>
        <v>INSTITUIÇÃO DE LONGA PERMANÊNCIA PARA IDOSOS - ILPI</v>
      </c>
      <c r="J329" s="13" t="str">
        <f>'[1]convenios - dot. orç.'!N34</f>
        <v>CASA DE REPOUSO OTONIEL MOTA</v>
      </c>
      <c r="K329" s="14">
        <f>'[1]convenios - dot. orç.'!Y34</f>
        <v>30</v>
      </c>
      <c r="L329" s="16">
        <f>'[1]convenios - dot. orç.'!AC34</f>
        <v>41699</v>
      </c>
      <c r="M329" s="16">
        <f>'[1]convenios - dot. orç.'!AD34</f>
        <v>43524</v>
      </c>
      <c r="N329" s="16">
        <f>'[1]convenios - dot. orç.'!AE34</f>
        <v>41698</v>
      </c>
      <c r="O329" s="17" t="str">
        <f>'[1]convenios - dot. orç.'!AG34</f>
        <v>93.10.08.241.3007.6154.3.3.50.39.00.0X - PROTEÇÃO SOCIAL ESPECIAL À POPULAÇÃO IDOSA</v>
      </c>
      <c r="P329" s="18">
        <f>'[1]convenios - dot. orç.'!AH34</f>
        <v>88428.800000000003</v>
      </c>
      <c r="Q329" s="19"/>
      <c r="R329" s="19"/>
      <c r="S329" s="19"/>
      <c r="T329" s="19"/>
      <c r="U329" s="19"/>
      <c r="V329" s="19"/>
      <c r="W329" s="21"/>
      <c r="X329" s="21"/>
      <c r="Y329" s="21"/>
    </row>
    <row r="330" spans="1:25" ht="57.75">
      <c r="A330" s="14" t="str">
        <f>'[1]convenios - dot. orç.'!A263</f>
        <v>017/2015 doc 14/02/2015</v>
      </c>
      <c r="B330" s="14" t="str">
        <f>'[1]convenios - dot. orç.'!B263</f>
        <v>2014.0.259.113.2</v>
      </c>
      <c r="C330" s="14" t="str">
        <f>'[1]convenios - dot. orç.'!C263</f>
        <v>adaptado doc 19/01/2018</v>
      </c>
      <c r="D330" s="14" t="str">
        <f>'[1]convenios - dot. orç.'!D263</f>
        <v>CL</v>
      </c>
      <c r="E330" s="14" t="str">
        <f>'[1]convenios - dot. orç.'!G263</f>
        <v>110/SMADS/2015</v>
      </c>
      <c r="F330" s="13" t="str">
        <f>'[1]convenios - dot. orç.'!K263</f>
        <v>ASSOCIAÇÃO EVANGÉLICA BENEFICENTE</v>
      </c>
      <c r="G330" s="14" t="str">
        <f>'[1]convenios - dot. orç.'!L263</f>
        <v>61.705.877/0026-20</v>
      </c>
      <c r="H330" s="15" t="str">
        <f>H329</f>
        <v>Edemar de Souza Amorim</v>
      </c>
      <c r="I330" s="13" t="str">
        <f>'[1]convenios - dot. orç.'!M263</f>
        <v>CENTRO DE DESENVOLVIMENTO SOCIAL E PRODUTIVO PARA ADOLESCENTES, JOVENS E ADULTOS - CEDESP</v>
      </c>
      <c r="J330" s="13" t="str">
        <f>'[1]convenios - dot. orç.'!N263</f>
        <v>CEDESP AEB</v>
      </c>
      <c r="K330" s="14">
        <f>'[1]convenios - dot. orç.'!Y263</f>
        <v>200</v>
      </c>
      <c r="L330" s="16">
        <f>'[1]convenios - dot. orç.'!AC263</f>
        <v>42186</v>
      </c>
      <c r="M330" s="16">
        <f>'[1]convenios - dot. orç.'!AD263</f>
        <v>44012</v>
      </c>
      <c r="N330" s="16">
        <f>'[1]convenios - dot. orç.'!AE263</f>
        <v>42186</v>
      </c>
      <c r="O330" s="17" t="str">
        <f>'[1]convenios - dot. orç.'!AG263</f>
        <v>93.10.08.243.3023.6168.3.3.50.39.00.0X - AÇÕES DE ORIENTAÇÃO AO MUNDO DO TRABALHO PARA ADOLESCENTES, JOVENS E ADULTOS</v>
      </c>
      <c r="P330" s="18">
        <f>'[1]convenios - dot. orç.'!AH263</f>
        <v>96184.44</v>
      </c>
      <c r="Q330" s="19"/>
      <c r="R330" s="19"/>
      <c r="S330" s="19"/>
      <c r="T330" s="19"/>
      <c r="U330" s="19"/>
      <c r="V330" s="19"/>
      <c r="W330" s="21"/>
      <c r="X330" s="21"/>
      <c r="Y330" s="21"/>
    </row>
    <row r="331" spans="1:25" ht="49.5">
      <c r="A331" s="14" t="str">
        <f>'[1]convenios - dot. orç.'!A1224</f>
        <v>EDITAL 066/2017 DOC 15/11/2017</v>
      </c>
      <c r="B331" s="14" t="str">
        <f>'[1]convenios - dot. orç.'!B1224</f>
        <v>6024.2017-0002694-9</v>
      </c>
      <c r="C331" s="14">
        <f>'[1]convenios - dot. orç.'!C1224</f>
        <v>0</v>
      </c>
      <c r="D331" s="14" t="str">
        <f>'[1]convenios - dot. orç.'!D1224</f>
        <v>SÉ</v>
      </c>
      <c r="E331" s="14" t="str">
        <f>'[1]convenios - dot. orç.'!G1224</f>
        <v>009/SMADS/2018</v>
      </c>
      <c r="F331" s="13" t="str">
        <f>'[1]convenios - dot. orç.'!K1224</f>
        <v>ASSOCIAÇÃO EVANGÉLICA BENEFICENTE</v>
      </c>
      <c r="G331" s="14" t="str">
        <f>'[1]convenios - dot. orç.'!L1224</f>
        <v>61.705.877/0001-72</v>
      </c>
      <c r="H331" s="15" t="str">
        <f>H330</f>
        <v>Edemar de Souza Amorim</v>
      </c>
      <c r="I331" s="13" t="str">
        <f>'[1]convenios - dot. orç.'!M1224</f>
        <v>CENTRO DE ACOLHIDA PARA ADULTOS II POR 24 HORAS</v>
      </c>
      <c r="J331" s="13" t="str">
        <f>'[1]convenios - dot. orç.'!N1224</f>
        <v>ATENDE III</v>
      </c>
      <c r="K331" s="14">
        <f>'[1]convenios - dot. orç.'!Y1224</f>
        <v>300</v>
      </c>
      <c r="L331" s="16">
        <f>'[1]convenios - dot. orç.'!AC1224</f>
        <v>43107</v>
      </c>
      <c r="M331" s="16">
        <f>'[1]convenios - dot. orç.'!AD1224</f>
        <v>44932</v>
      </c>
      <c r="N331" s="16">
        <f>'[1]convenios - dot. orç.'!AE1224</f>
        <v>43117</v>
      </c>
      <c r="O331" s="17" t="str">
        <f>'[1]convenios - dot. orç.'!AG1224</f>
        <v>93.10.08.244.3023.4308.3.3.50.39.00.0X - PROTEÇÃO SOCIAL ESPECIAL À POPULAÇÃO EM SITUAÇÃO DE RUA</v>
      </c>
      <c r="P331" s="18">
        <f>'[1]convenios - dot. orç.'!AH1224</f>
        <v>198334.54</v>
      </c>
      <c r="Q331" s="19"/>
      <c r="R331" s="19"/>
      <c r="S331" s="19"/>
      <c r="T331" s="19"/>
      <c r="U331" s="19"/>
      <c r="V331" s="19"/>
      <c r="W331" s="21"/>
      <c r="X331" s="21"/>
      <c r="Y331" s="21"/>
    </row>
    <row r="332" spans="1:25" ht="49.5">
      <c r="A332" s="14" t="str">
        <f>'[1]convenios - dot. orç.'!A1235</f>
        <v xml:space="preserve"> Edital 320/2018 doc 13/07/2018</v>
      </c>
      <c r="B332" s="14" t="str">
        <f>'[1]convenios - dot. orç.'!B1235</f>
        <v>6024.2018/0005644-0</v>
      </c>
      <c r="C332" s="14">
        <f>'[1]convenios - dot. orç.'!C1235</f>
        <v>0</v>
      </c>
      <c r="D332" s="14" t="str">
        <f>'[1]convenios - dot. orç.'!D1235</f>
        <v>SÉ</v>
      </c>
      <c r="E332" s="14" t="str">
        <f>'[1]convenios - dot. orç.'!G1235</f>
        <v>489/SMADS/2018</v>
      </c>
      <c r="F332" s="13" t="str">
        <f>'[1]convenios - dot. orç.'!K1235</f>
        <v>ASSOCIAÇÃO EVANGELICA BENEFICENTE</v>
      </c>
      <c r="G332" s="14" t="str">
        <f>'[1]convenios - dot. orç.'!L1235</f>
        <v>61.705.877/0001-72</v>
      </c>
      <c r="H332" s="15" t="str">
        <f>H331</f>
        <v>Edemar de Souza Amorim</v>
      </c>
      <c r="I332" s="13" t="str">
        <f>'[1]convenios - dot. orç.'!M1235</f>
        <v>CENTRO DE ACOLHIDA PARA ADULTOS II POR 24 HORAS</v>
      </c>
      <c r="J332" s="13" t="str">
        <f>'[1]convenios - dot. orç.'!N1235</f>
        <v>CENTRO TEMPORÁRIO DE ATENDIMENTO - CTA LIBERDADE</v>
      </c>
      <c r="K332" s="14">
        <f>'[1]convenios - dot. orç.'!Y1235</f>
        <v>240</v>
      </c>
      <c r="L332" s="16">
        <f>'[1]convenios - dot. orç.'!AC1235</f>
        <v>43365</v>
      </c>
      <c r="M332" s="16">
        <f>'[1]convenios - dot. orç.'!AD1235</f>
        <v>45190</v>
      </c>
      <c r="N332" s="16">
        <f>'[1]convenios - dot. orç.'!AE1235</f>
        <v>0</v>
      </c>
      <c r="O332" s="17" t="str">
        <f>'[1]convenios - dot. orç.'!AG1235</f>
        <v>93.10.08.244.3023.4308.3.3.50.39.00.0X - PROTEÇÃO SOCIAL ESPECIAL À POPULAÇÃO EM SITUAÇÃO DE RUA</v>
      </c>
      <c r="P332" s="18">
        <f>'[1]convenios - dot. orç.'!AH1235</f>
        <v>162182.23000000001</v>
      </c>
      <c r="Q332" s="19"/>
      <c r="R332" s="19"/>
      <c r="S332" s="19"/>
      <c r="T332" s="19"/>
      <c r="U332" s="19"/>
      <c r="V332" s="19"/>
      <c r="W332" s="21"/>
      <c r="X332" s="21"/>
      <c r="Y332" s="21"/>
    </row>
    <row r="333" spans="1:25" ht="67.5">
      <c r="A333" s="14" t="str">
        <f>'[1]convenios - dot. orç.'!A1259</f>
        <v>EMERGENCIAL</v>
      </c>
      <c r="B333" s="14" t="str">
        <f>'[1]convenios - dot. orç.'!B1259</f>
        <v>6024.2018-0005443-0</v>
      </c>
      <c r="C333" s="14" t="str">
        <f>'[1]convenios - dot. orç.'!C1259</f>
        <v>24/10/18 edital 450/SMADS/2018    6024.2018.0009073-8</v>
      </c>
      <c r="D333" s="14" t="str">
        <f>'[1]convenios - dot. orç.'!D1259</f>
        <v>MO</v>
      </c>
      <c r="E333" s="14" t="str">
        <f>'[1]convenios - dot. orç.'!G1259</f>
        <v>406/SMADS/2018</v>
      </c>
      <c r="F333" s="13" t="str">
        <f>'[1]convenios - dot. orç.'!K1259</f>
        <v>ASSOCIAÇÃO EVANGÉLICA BENEFICENTE</v>
      </c>
      <c r="G333" s="14" t="str">
        <f>'[1]convenios - dot. orç.'!L1259</f>
        <v>61.705.877/0001-72</v>
      </c>
      <c r="H333" s="15" t="str">
        <f>H332</f>
        <v>Edemar de Souza Amorim</v>
      </c>
      <c r="I333" s="13" t="str">
        <f>'[1]convenios - dot. orç.'!M1259</f>
        <v>CENTRO DE ACOLHIDA ESPECIAL PARA FAMILIAS</v>
      </c>
      <c r="J333" s="13" t="str">
        <f>'[1]convenios - dot. orç.'!N1259</f>
        <v>CENTRO TEMPORÁRIO DE ACOLHIMENTO - CTA CANINDÉ</v>
      </c>
      <c r="K333" s="14">
        <f>'[1]convenios - dot. orç.'!Y1259</f>
        <v>204</v>
      </c>
      <c r="L333" s="16">
        <f>'[1]convenios - dot. orç.'!AC1259</f>
        <v>43322</v>
      </c>
      <c r="M333" s="16">
        <f>'[1]convenios - dot. orç.'!AD1259</f>
        <v>43501</v>
      </c>
      <c r="N333" s="16">
        <f>'[1]convenios - dot. orç.'!AE1259</f>
        <v>43320</v>
      </c>
      <c r="O333" s="17" t="str">
        <f>'[1]convenios - dot. orç.'!AG1259</f>
        <v>93.10.08.244.3023.4308.3.3.50.39.00.0X - PROTEÇÃO SOCIAL ESPECIAL À POPULAÇÃO EM SITUAÇÃO DE RUA</v>
      </c>
      <c r="P333" s="18">
        <f>'[1]convenios - dot. orç.'!AH1259</f>
        <v>282877.24</v>
      </c>
      <c r="Q333" s="19"/>
      <c r="R333" s="19"/>
      <c r="S333" s="19"/>
      <c r="T333" s="19"/>
      <c r="U333" s="19"/>
      <c r="V333" s="19"/>
      <c r="W333" s="21"/>
      <c r="X333" s="21"/>
      <c r="Y333" s="21"/>
    </row>
    <row r="334" spans="1:25" ht="82.5">
      <c r="A334" s="14" t="str">
        <f>'[1]convenios - dot. orç.'!A320</f>
        <v>Edital 086/2018 doc 01/03/2018</v>
      </c>
      <c r="B334" s="14" t="str">
        <f>'[1]convenios - dot. orç.'!B320</f>
        <v>6024.2018-0000855-1</v>
      </c>
      <c r="C334" s="14" t="str">
        <f>'[1]convenios - dot. orç.'!C320</f>
        <v xml:space="preserve"> </v>
      </c>
      <c r="D334" s="14" t="str">
        <f>'[1]convenios - dot. orç.'!D320</f>
        <v>AF</v>
      </c>
      <c r="E334" s="14" t="str">
        <f>'[1]convenios - dot. orç.'!G320</f>
        <v>331/SMADS/2018</v>
      </c>
      <c r="F334" s="14" t="str">
        <f>'[1]convenios - dot. orç.'!K320</f>
        <v xml:space="preserve">ASSOCIAÇÃO FAA DI BRUNO - FADIB </v>
      </c>
      <c r="G334" s="14" t="str">
        <f>'[1]convenios - dot. orç.'!L320</f>
        <v>78.210.374/0006-33</v>
      </c>
      <c r="H334" s="15" t="str">
        <f>[1]ORGANIZAÇÕES!X93</f>
        <v>José Lino Reinaldo Oliveira</v>
      </c>
      <c r="I334" s="14" t="str">
        <f>'[1]convenios - dot. orç.'!M320</f>
        <v>SCFV - MODALIDADE CCA: CENTRO PARA CRIANÇAS E ADOLESCENTES COM ATENDIMENTO DE 06 A 14 ANOS E 11 MESES</v>
      </c>
      <c r="J334" s="14" t="str">
        <f>'[1]convenios - dot. orç.'!N320</f>
        <v>CCA SÃO JOÃO BATISTA</v>
      </c>
      <c r="K334" s="14">
        <f>'[1]convenios - dot. orç.'!Y320</f>
        <v>120</v>
      </c>
      <c r="L334" s="16">
        <f>'[1]convenios - dot. orç.'!AC320</f>
        <v>43282</v>
      </c>
      <c r="M334" s="16">
        <f>'[1]convenios - dot. orç.'!AD320</f>
        <v>45107</v>
      </c>
      <c r="N334" s="16">
        <f>'[1]convenios - dot. orç.'!AE320</f>
        <v>43299</v>
      </c>
      <c r="O334" s="17" t="str">
        <f>'[1]convenios - dot. orç.'!AG320</f>
        <v>93.10.08.243.3013.2059.3.3.50.39.00.0X - MANUTENÇÃO E OPERAÇÃO DOS ESPAÇOS DE CONVIVÊNCIA E FORTALECIMENTO DE VÍNCULOS - CRIANÇAS E ADOLESCENTES</v>
      </c>
      <c r="P334" s="18">
        <f>'[1]convenios - dot. orç.'!AH320</f>
        <v>42856.46</v>
      </c>
      <c r="Q334" s="19"/>
      <c r="R334" s="19"/>
      <c r="S334" s="19"/>
      <c r="T334" s="19"/>
      <c r="U334" s="19"/>
      <c r="V334" s="19"/>
      <c r="W334" s="21"/>
      <c r="X334" s="21"/>
      <c r="Y334" s="21"/>
    </row>
    <row r="335" spans="1:25" ht="78.75">
      <c r="A335" s="14" t="str">
        <f>'[1]convenios - dot. orç.'!A1006</f>
        <v>513/2013 DOC 25/09/2013</v>
      </c>
      <c r="B335" s="14" t="str">
        <f>'[1]convenios - dot. orç.'!B1006</f>
        <v>2013.0.247.785.0</v>
      </c>
      <c r="C335" s="14" t="str">
        <f>'[1]convenios - dot. orç.'!C1006</f>
        <v xml:space="preserve">DOC 12/10/2018 EDITAL  431/SMADS/2018 - 6024.2018.0008136-4 </v>
      </c>
      <c r="D335" s="14" t="str">
        <f>'[1]convenios - dot. orç.'!D1006</f>
        <v>CV</v>
      </c>
      <c r="E335" s="14" t="str">
        <f>'[1]convenios - dot. orç.'!G1006</f>
        <v>566/SMADS/2013</v>
      </c>
      <c r="F335" s="13" t="str">
        <f>'[1]convenios - dot. orç.'!K1006</f>
        <v>ASSOCIAÇÃO FALA MULHER</v>
      </c>
      <c r="G335" s="14" t="str">
        <f>'[1]convenios - dot. orç.'!L1006</f>
        <v>06.256.776/0001-53</v>
      </c>
      <c r="H335" s="15" t="str">
        <f>[1]ORGANIZAÇÕES!X94</f>
        <v>Edwiges Lúcia Horváth</v>
      </c>
      <c r="I335" s="13" t="str">
        <f>'[1]convenios - dot. orç.'!M1006</f>
        <v>CENTRO DE ACOLHIDA PARA MULHERES EM SITUAÇÃO DE VIOLÊNCIA</v>
      </c>
      <c r="J335" s="13" t="str">
        <f>'[1]convenios - dot. orç.'!N1006</f>
        <v>CASA MARIA ROSA</v>
      </c>
      <c r="K335" s="14">
        <f>'[1]convenios - dot. orç.'!Y1006</f>
        <v>20</v>
      </c>
      <c r="L335" s="16">
        <f>'[1]convenios - dot. orç.'!AC1006</f>
        <v>41621</v>
      </c>
      <c r="M335" s="16">
        <f>'[1]convenios - dot. orç.'!AD1006</f>
        <v>43446</v>
      </c>
      <c r="N335" s="16">
        <f>'[1]convenios - dot. orç.'!AE1006</f>
        <v>41621</v>
      </c>
      <c r="O335" s="17" t="str">
        <f>'[1]convenios - dot. orç.'!AG1006</f>
        <v>93.10.08.243.3013.4329.3.3.50.39.00.0X - POLÍTICAS, PROGRAMAS E AÇÕES PARA AS MULHERES</v>
      </c>
      <c r="P335" s="18">
        <f>'[1]convenios - dot. orç.'!AH1006</f>
        <v>50401.919999999998</v>
      </c>
      <c r="Q335" s="19"/>
      <c r="R335" s="19"/>
      <c r="S335" s="19"/>
      <c r="T335" s="19"/>
      <c r="U335" s="19"/>
      <c r="V335" s="19"/>
      <c r="W335" s="21"/>
      <c r="X335" s="21"/>
      <c r="Y335" s="21"/>
    </row>
    <row r="336" spans="1:25" ht="74.25">
      <c r="A336" s="14" t="str">
        <f>'[1]convenios - dot. orç.'!A1151</f>
        <v>Edital 125/2018 doc 09/03/2018</v>
      </c>
      <c r="B336" s="14" t="str">
        <f>'[1]convenios - dot. orç.'!B1151</f>
        <v>6024.2018-0000956-6</v>
      </c>
      <c r="C336" s="14" t="str">
        <f>'[1]convenios - dot. orç.'!C1151</f>
        <v xml:space="preserve"> </v>
      </c>
      <c r="D336" s="14" t="str">
        <f>'[1]convenios - dot. orç.'!D1151</f>
        <v>FO</v>
      </c>
      <c r="E336" s="14" t="str">
        <f>'[1]convenios - dot. orç.'!G1151</f>
        <v>279/SMADS/2018</v>
      </c>
      <c r="F336" s="13" t="str">
        <f>'[1]convenios - dot. orç.'!K1151</f>
        <v>ASSOCIAÇÃO FALA MULHER</v>
      </c>
      <c r="G336" s="14" t="str">
        <f>'[1]convenios - dot. orç.'!L1151</f>
        <v>06.256.776/0001-53</v>
      </c>
      <c r="H336" s="15" t="str">
        <f>H335</f>
        <v>Edwiges Lúcia Horváth</v>
      </c>
      <c r="I336" s="13" t="str">
        <f>'[1]convenios - dot. orç.'!M1151</f>
        <v>NÚCLEO DE PROTEÇÃO JURÍDICO SOCIAL E APOIO PSICOLÓGICO - NPJ</v>
      </c>
      <c r="J336" s="13">
        <f>'[1]convenios - dot. orç.'!N1151</f>
        <v>0</v>
      </c>
      <c r="K336" s="14">
        <f>'[1]convenios - dot. orç.'!Y1151</f>
        <v>120</v>
      </c>
      <c r="L336" s="16">
        <f>'[1]convenios - dot. orç.'!AC1151</f>
        <v>43272</v>
      </c>
      <c r="M336" s="16">
        <f>'[1]convenios - dot. orç.'!AD1151</f>
        <v>45097</v>
      </c>
      <c r="N336" s="16">
        <f>'[1]convenios - dot. orç.'!AE1151</f>
        <v>43283</v>
      </c>
      <c r="O336" s="17" t="str">
        <f>'[1]convenios - dot. orç.'!AG1151</f>
        <v>93.10.08.244.3023.4397.3.3.50.39.00.0X - MANUTENÇÃO E OPERAÇÃO DE CENTRO DE REFERÊNCIA ESPECIALIZADO DA ASSISTÊNCIA SOCIAL - CREAS</v>
      </c>
      <c r="P336" s="18">
        <f>'[1]convenios - dot. orç.'!AH1151</f>
        <v>42396.28</v>
      </c>
      <c r="Q336" s="19"/>
      <c r="R336" s="19"/>
      <c r="S336" s="19"/>
      <c r="T336" s="19"/>
      <c r="U336" s="19"/>
      <c r="V336" s="19"/>
      <c r="W336" s="21"/>
      <c r="X336" s="21"/>
      <c r="Y336" s="21"/>
    </row>
    <row r="337" spans="1:25" ht="74.25">
      <c r="A337" s="14" t="str">
        <f>'[1]convenios - dot. orç.'!A1152</f>
        <v>Edital 122/2018 doc 09/03/2018</v>
      </c>
      <c r="B337" s="14" t="str">
        <f>'[1]convenios - dot. orç.'!B1152</f>
        <v>6024.2018-0000931-0</v>
      </c>
      <c r="C337" s="14" t="str">
        <f>'[1]convenios - dot. orç.'!C1152</f>
        <v xml:space="preserve"> </v>
      </c>
      <c r="D337" s="14" t="str">
        <f>'[1]convenios - dot. orç.'!D1152</f>
        <v>MG</v>
      </c>
      <c r="E337" s="14" t="str">
        <f>'[1]convenios - dot. orç.'!G1152</f>
        <v>356/SMADS/2018</v>
      </c>
      <c r="F337" s="13" t="str">
        <f>'[1]convenios - dot. orç.'!K1152</f>
        <v>ASSOCIAÇÃO FALA MULHER</v>
      </c>
      <c r="G337" s="14" t="str">
        <f>'[1]convenios - dot. orç.'!L1152</f>
        <v>06.256.776/0001-53</v>
      </c>
      <c r="H337" s="15" t="str">
        <f t="shared" ref="H337:H342" si="9">H336</f>
        <v>Edwiges Lúcia Horváth</v>
      </c>
      <c r="I337" s="13" t="str">
        <f>'[1]convenios - dot. orç.'!M1152</f>
        <v>NÚCLEO DE PROTEÇÃO JURÍDICO SOCIAL E APOIO PSICOLÓGICO</v>
      </c>
      <c r="J337" s="13" t="str">
        <f>'[1]convenios - dot. orç.'!N1152</f>
        <v>NPJ CREAS VILA MARIA</v>
      </c>
      <c r="K337" s="14">
        <f>'[1]convenios - dot. orç.'!Y1152</f>
        <v>120</v>
      </c>
      <c r="L337" s="16">
        <f>'[1]convenios - dot. orç.'!AC1152</f>
        <v>43295</v>
      </c>
      <c r="M337" s="16">
        <f>'[1]convenios - dot. orç.'!AD1152</f>
        <v>45120</v>
      </c>
      <c r="N337" s="16">
        <f>'[1]convenios - dot. orç.'!AE1152</f>
        <v>43325</v>
      </c>
      <c r="O337" s="17" t="str">
        <f>'[1]convenios - dot. orç.'!AG1152</f>
        <v>93.10.08.244.3023.4397.3.3.50.39.00.0X - MANUTENÇÃO E OPERAÇÃO DE CENTRO DE REFERÊNCIA ESPECIALIZADO DA ASSISTÊNCIA SOCIAL - CREAS</v>
      </c>
      <c r="P337" s="18">
        <f>'[1]convenios - dot. orç.'!AH1152</f>
        <v>42396.28</v>
      </c>
      <c r="Q337" s="19"/>
      <c r="R337" s="19"/>
      <c r="S337" s="19"/>
      <c r="T337" s="19"/>
      <c r="U337" s="19"/>
      <c r="V337" s="19"/>
      <c r="W337" s="21"/>
      <c r="X337" s="21"/>
      <c r="Y337" s="21"/>
    </row>
    <row r="338" spans="1:25" ht="49.5">
      <c r="A338" s="14" t="str">
        <f>'[1]convenios - dot. orç.'!A1022</f>
        <v>EDITAL 279/2018 DOC 16/06/2018</v>
      </c>
      <c r="B338" s="14" t="str">
        <f>'[1]convenios - dot. orç.'!B1022</f>
        <v xml:space="preserve">6024.2018/0003779-9     </v>
      </c>
      <c r="C338" s="14" t="str">
        <f>'[1]convenios - dot. orç.'!C1022</f>
        <v>2011.0.284.204.0 (anterior)</v>
      </c>
      <c r="D338" s="14" t="str">
        <f>'[1]convenios - dot. orç.'!D1022</f>
        <v>IP</v>
      </c>
      <c r="E338" s="14" t="str">
        <f>'[1]convenios - dot. orç.'!G1022</f>
        <v>533/SMADS/2018</v>
      </c>
      <c r="F338" s="13" t="str">
        <f>'[1]convenios - dot. orç.'!K1022</f>
        <v>UNAS - UNIÃO DE NÚCLEOS, ASSOCIAÇÕES DOS MORADORES DE HELIÓPOLIS E REGIÃO</v>
      </c>
      <c r="G338" s="14" t="str">
        <f>'[1]convenios - dot. orç.'!L1022</f>
        <v>38.883.732/0001-40</v>
      </c>
      <c r="H338" s="15" t="str">
        <f t="shared" si="9"/>
        <v>Edwiges Lúcia Horváth</v>
      </c>
      <c r="I338" s="13" t="str">
        <f>'[1]convenios - dot. orç.'!M1022</f>
        <v>CENTRO DE DEFESA E DE CONVIVÊNCIA DA MULHER</v>
      </c>
      <c r="J338" s="13" t="str">
        <f>'[1]convenios - dot. orç.'!N1022</f>
        <v>CDCM SONIA MARIA BATISTA</v>
      </c>
      <c r="K338" s="14">
        <f>'[1]convenios - dot. orç.'!Y1022</f>
        <v>100</v>
      </c>
      <c r="L338" s="16">
        <f>'[1]convenios - dot. orç.'!AC1022</f>
        <v>43389</v>
      </c>
      <c r="M338" s="16">
        <f>'[1]convenios - dot. orç.'!AD1022</f>
        <v>45214</v>
      </c>
      <c r="N338" s="16">
        <f>'[1]convenios - dot. orç.'!AE1022</f>
        <v>43398</v>
      </c>
      <c r="O338" s="17" t="str">
        <f>'[1]convenios - dot. orç.'!AG1022</f>
        <v>93.10.08.244.3013.4329.3.3.50.39.00.0X - POLÍTICAS, PROGRAMAS E AÇÕES PARA AS MULHERES</v>
      </c>
      <c r="P338" s="18">
        <f>'[1]convenios - dot. orç.'!AH1022</f>
        <v>35662.31</v>
      </c>
      <c r="Q338" s="19"/>
      <c r="R338" s="19"/>
      <c r="S338" s="19"/>
      <c r="T338" s="19"/>
      <c r="U338" s="19"/>
      <c r="V338" s="19"/>
      <c r="W338" s="21"/>
      <c r="X338" s="21"/>
      <c r="Y338" s="21"/>
    </row>
    <row r="339" spans="1:25" ht="49.5">
      <c r="A339" s="14" t="str">
        <f>'[1]convenios - dot. orç.'!A1011</f>
        <v>168/2014 doc 18/09/2014</v>
      </c>
      <c r="B339" s="14" t="str">
        <f>'[1]convenios - dot. orç.'!B1011</f>
        <v>2014.0.261.114.1</v>
      </c>
      <c r="C339" s="14">
        <f>'[1]convenios - dot. orç.'!C1011</f>
        <v>0</v>
      </c>
      <c r="D339" s="14" t="str">
        <f>'[1]convenios - dot. orç.'!D1011</f>
        <v>BT</v>
      </c>
      <c r="E339" s="14" t="str">
        <f>'[1]convenios - dot. orç.'!G1011</f>
        <v>181/SMADS/2014</v>
      </c>
      <c r="F339" s="13" t="str">
        <f>'[1]convenios - dot. orç.'!K1011</f>
        <v>ASSOCIAÇÃO FALA MULHER</v>
      </c>
      <c r="G339" s="14" t="str">
        <f>'[1]convenios - dot. orç.'!L1011</f>
        <v>06.256.776/0001-53</v>
      </c>
      <c r="H339" s="15" t="str">
        <f t="shared" si="9"/>
        <v>Edwiges Lúcia Horváth</v>
      </c>
      <c r="I339" s="13" t="str">
        <f>'[1]convenios - dot. orç.'!M1011</f>
        <v>CENTRO DE DEFESA E DE CONVIVÊNCIA DA MULHER</v>
      </c>
      <c r="J339" s="13">
        <f>'[1]convenios - dot. orç.'!N1011</f>
        <v>0</v>
      </c>
      <c r="K339" s="14">
        <f>'[1]convenios - dot. orç.'!Y1011</f>
        <v>100</v>
      </c>
      <c r="L339" s="16">
        <f>'[1]convenios - dot. orç.'!AC1011</f>
        <v>41978</v>
      </c>
      <c r="M339" s="16">
        <f>'[1]convenios - dot. orç.'!AD1011</f>
        <v>43803</v>
      </c>
      <c r="N339" s="16">
        <f>'[1]convenios - dot. orç.'!AE1011</f>
        <v>41978</v>
      </c>
      <c r="O339" s="17" t="str">
        <f>'[1]convenios - dot. orç.'!AG1011</f>
        <v>93.10.08.244.3013.4329.3.3.50.39.00.0X - POLÍTICAS, PROGRAMAS E AÇÕES PARA AS MULHERES</v>
      </c>
      <c r="P339" s="18">
        <f>'[1]convenios - dot. orç.'!AH1011</f>
        <v>34890.730000000003</v>
      </c>
      <c r="Q339" s="19"/>
      <c r="R339" s="19"/>
      <c r="S339" s="19"/>
      <c r="T339" s="19"/>
      <c r="U339" s="19"/>
      <c r="V339" s="19"/>
      <c r="W339" s="21"/>
      <c r="X339" s="21"/>
      <c r="Y339" s="21"/>
    </row>
    <row r="340" spans="1:25" ht="74.25">
      <c r="A340" s="14" t="str">
        <f>'[1]convenios - dot. orç.'!A1149</f>
        <v>155/2014 doc 18/09/2014</v>
      </c>
      <c r="B340" s="14" t="str">
        <f>'[1]convenios - dot. orç.'!B1149</f>
        <v>2014.0.261.110.9</v>
      </c>
      <c r="C340" s="14">
        <f>'[1]convenios - dot. orç.'!C1149</f>
        <v>0</v>
      </c>
      <c r="D340" s="14" t="str">
        <f>'[1]convenios - dot. orç.'!D1149</f>
        <v>BT</v>
      </c>
      <c r="E340" s="14" t="str">
        <f>'[1]convenios - dot. orç.'!G1149</f>
        <v>188/SMADS/2014</v>
      </c>
      <c r="F340" s="13" t="str">
        <f>'[1]convenios - dot. orç.'!K1149</f>
        <v>ASSOCIAÇÃO FALA MULHER</v>
      </c>
      <c r="G340" s="14" t="str">
        <f>'[1]convenios - dot. orç.'!L1149</f>
        <v>06.256.776/0001-53</v>
      </c>
      <c r="H340" s="15" t="str">
        <f t="shared" si="9"/>
        <v>Edwiges Lúcia Horváth</v>
      </c>
      <c r="I340" s="13" t="str">
        <f>'[1]convenios - dot. orç.'!M1149</f>
        <v>NÚCLEO DE PROTEÇÃO JURÍDICO SOCIAL E APOIO PSICOLÓGICO - NPJ</v>
      </c>
      <c r="J340" s="13">
        <f>'[1]convenios - dot. orç.'!N1149</f>
        <v>0</v>
      </c>
      <c r="K340" s="14">
        <f>'[1]convenios - dot. orç.'!Y1149</f>
        <v>120</v>
      </c>
      <c r="L340" s="16">
        <f>'[1]convenios - dot. orç.'!AC1149</f>
        <v>41978</v>
      </c>
      <c r="M340" s="16">
        <f>'[1]convenios - dot. orç.'!AD1149</f>
        <v>43803</v>
      </c>
      <c r="N340" s="16">
        <f>'[1]convenios - dot. orç.'!AE1149</f>
        <v>41978</v>
      </c>
      <c r="O340" s="17" t="str">
        <f>'[1]convenios - dot. orç.'!AG1149</f>
        <v>93.10.08.244.3023.4397.3.3.50.39.00.0X - MANUTENÇÃO E OPERAÇÃO DE CENTRO DE REFERÊNCIA ESPECIALIZADO DA ASSISTÊNCIA SOCIAL - CREAS</v>
      </c>
      <c r="P340" s="18">
        <f>'[1]convenios - dot. orç.'!AH1149</f>
        <v>33143</v>
      </c>
      <c r="Q340" s="19"/>
      <c r="R340" s="19"/>
      <c r="S340" s="19"/>
      <c r="T340" s="19"/>
      <c r="U340" s="19"/>
      <c r="V340" s="19"/>
      <c r="W340" s="21"/>
      <c r="X340" s="21"/>
      <c r="Y340" s="21"/>
    </row>
    <row r="341" spans="1:25" ht="74.25">
      <c r="A341" s="14" t="str">
        <f>'[1]convenios - dot. orç.'!A1167</f>
        <v>177/2014 DOC 19/09/2014</v>
      </c>
      <c r="B341" s="14" t="str">
        <f>'[1]convenios - dot. orç.'!B1167</f>
        <v>2014.0.262.250.0</v>
      </c>
      <c r="C341" s="14" t="str">
        <f>'[1]convenios - dot. orç.'!C1167</f>
        <v>adaptado doc 07/03/2018</v>
      </c>
      <c r="D341" s="14" t="str">
        <f>'[1]convenios - dot. orç.'!D1167</f>
        <v>PI</v>
      </c>
      <c r="E341" s="14" t="str">
        <f>'[1]convenios - dot. orç.'!G1167</f>
        <v>205/SMADS/2014</v>
      </c>
      <c r="F341" s="13" t="str">
        <f>'[1]convenios - dot. orç.'!K1167</f>
        <v>ASSOCIAÇÃO FALA MULHER</v>
      </c>
      <c r="G341" s="14" t="str">
        <f>'[1]convenios - dot. orç.'!L1167</f>
        <v>06.256.776/0001-53</v>
      </c>
      <c r="H341" s="15" t="str">
        <f t="shared" si="9"/>
        <v>Edwiges Lúcia Horváth</v>
      </c>
      <c r="I341" s="13" t="str">
        <f>'[1]convenios - dot. orç.'!M1167</f>
        <v>NÚCLEO DE PROTEÇÃO JURÍDICO SOCIAL E APOIO PSICOLÓGICO - NPJ</v>
      </c>
      <c r="J341" s="13">
        <f>'[1]convenios - dot. orç.'!N1167</f>
        <v>0</v>
      </c>
      <c r="K341" s="14">
        <f>'[1]convenios - dot. orç.'!Y1167</f>
        <v>120</v>
      </c>
      <c r="L341" s="16">
        <f>'[1]convenios - dot. orç.'!AC1167</f>
        <v>41978</v>
      </c>
      <c r="M341" s="16">
        <f>'[1]convenios - dot. orç.'!AD1167</f>
        <v>43803</v>
      </c>
      <c r="N341" s="16">
        <f>'[1]convenios - dot. orç.'!AE1167</f>
        <v>41978</v>
      </c>
      <c r="O341" s="17" t="str">
        <f>'[1]convenios - dot. orç.'!AG1167</f>
        <v>93.10.08.244.3023.4397.3.3.50.39.00.0X - MANUTENÇÃO E OPERAÇÃO DE CENTRO DE REFERÊNCIA ESPECIALIZADO DA ASSISTÊNCIA SOCIAL - CREAS</v>
      </c>
      <c r="P341" s="18">
        <f>'[1]convenios - dot. orç.'!AH1167</f>
        <v>33143</v>
      </c>
      <c r="Q341" s="19"/>
      <c r="R341" s="19"/>
      <c r="S341" s="19"/>
      <c r="T341" s="19"/>
      <c r="U341" s="19"/>
      <c r="V341" s="19"/>
      <c r="W341" s="21"/>
      <c r="X341" s="21"/>
      <c r="Y341" s="21"/>
    </row>
    <row r="342" spans="1:25" ht="67.5">
      <c r="A342" s="14" t="str">
        <f>'[1]convenios - dot. orç.'!A1019</f>
        <v>514/2013 DOC 25/09/2013</v>
      </c>
      <c r="B342" s="14" t="str">
        <f>'[1]convenios - dot. orç.'!B1019</f>
        <v>2013.0.247.796.6</v>
      </c>
      <c r="C342" s="14" t="str">
        <f>'[1]convenios - dot. orç.'!C1019</f>
        <v>6024.2018.0008142-9 Edital 417/2018 Doc 10/10/2018</v>
      </c>
      <c r="D342" s="14" t="str">
        <f>'[1]convenios - dot. orç.'!D1019</f>
        <v>CV</v>
      </c>
      <c r="E342" s="14" t="str">
        <f>'[1]convenios - dot. orç.'!G1019</f>
        <v>568/SMADS/2013</v>
      </c>
      <c r="F342" s="13" t="str">
        <f>'[1]convenios - dot. orç.'!K1019</f>
        <v>ASSOCIAÇÃO FALA MULHER</v>
      </c>
      <c r="G342" s="14" t="str">
        <f>'[1]convenios - dot. orç.'!L1019</f>
        <v>06.256.776/0001-53</v>
      </c>
      <c r="H342" s="15" t="str">
        <f t="shared" si="9"/>
        <v>Edwiges Lúcia Horváth</v>
      </c>
      <c r="I342" s="13" t="str">
        <f>'[1]convenios - dot. orç.'!M1019</f>
        <v>CENTRO DE DEFESA E DE CONVIVÊNCIA DA MULHER</v>
      </c>
      <c r="J342" s="13" t="str">
        <f>'[1]convenios - dot. orç.'!N1019</f>
        <v>CENTRO DE INTEGRAÇÃO SOCIAL DA MULHER – CISM II</v>
      </c>
      <c r="K342" s="14">
        <f>'[1]convenios - dot. orç.'!Y1019</f>
        <v>100</v>
      </c>
      <c r="L342" s="16">
        <f>'[1]convenios - dot. orç.'!AC1019</f>
        <v>41626</v>
      </c>
      <c r="M342" s="16">
        <f>'[1]convenios - dot. orç.'!AD1019</f>
        <v>43451</v>
      </c>
      <c r="N342" s="16">
        <f>'[1]convenios - dot. orç.'!AE1019</f>
        <v>41626</v>
      </c>
      <c r="O342" s="17" t="str">
        <f>'[1]convenios - dot. orç.'!AG1019</f>
        <v>93.10.08.244.3013.4329.3.3.50.39.00.0X - POLÍTICAS, PROGRAMAS E AÇÕES PARA AS MULHERES</v>
      </c>
      <c r="P342" s="18">
        <f>'[1]convenios - dot. orç.'!AH1019</f>
        <v>37229.440000000002</v>
      </c>
      <c r="Q342" s="19"/>
      <c r="R342" s="19"/>
      <c r="S342" s="19"/>
      <c r="T342" s="19"/>
      <c r="U342" s="19"/>
      <c r="V342" s="19"/>
      <c r="W342" s="21"/>
      <c r="X342" s="21"/>
      <c r="Y342" s="21"/>
    </row>
    <row r="343" spans="1:25" ht="82.5">
      <c r="A343" s="14" t="str">
        <f>'[1]convenios - dot. orç.'!A650</f>
        <v>Edital 165/2017 doc 19/12/2017</v>
      </c>
      <c r="B343" s="14" t="str">
        <f>'[1]convenios - dot. orç.'!B650</f>
        <v>6024.2017-0002875-5</v>
      </c>
      <c r="C343" s="14" t="str">
        <f>'[1]convenios - dot. orç.'!C650</f>
        <v xml:space="preserve"> </v>
      </c>
      <c r="D343" s="14" t="str">
        <f>'[1]convenios - dot. orç.'!D650</f>
        <v>PJ</v>
      </c>
      <c r="E343" s="14" t="str">
        <f>'[1]convenios - dot. orç.'!G650</f>
        <v>342/SMADS/2018</v>
      </c>
      <c r="F343" s="14" t="str">
        <f>'[1]convenios - dot. orç.'!K650</f>
        <v>ASSOCIAÇÃO FEMININA COMUNITÁRIA CONJUNTO HABITACIONAL BRIGADEIRO EDUARDO GOMES</v>
      </c>
      <c r="G343" s="14" t="str">
        <f>'[1]convenios - dot. orç.'!L650</f>
        <v>57.274.714/0001-05</v>
      </c>
      <c r="H343" s="15" t="str">
        <f>[1]ORGANIZAÇÕES!X95</f>
        <v>José Ivo Silva Mota</v>
      </c>
      <c r="I343" s="14" t="str">
        <f>'[1]convenios - dot. orç.'!M650</f>
        <v>SCFV - MODALIDADE CCA: CENTRO PARA CRIANÇAS E ADOLESCENTES COM ATENDIMENTO DE 06 A 14 ANOS E 11 MESES</v>
      </c>
      <c r="J343" s="14" t="str">
        <f>'[1]convenios - dot. orç.'!N650</f>
        <v>CCA ALEGRIA DE VIVER</v>
      </c>
      <c r="K343" s="14">
        <f>'[1]convenios - dot. orç.'!Y650</f>
        <v>180</v>
      </c>
      <c r="L343" s="16">
        <f>'[1]convenios - dot. orç.'!AC650</f>
        <v>43282</v>
      </c>
      <c r="M343" s="16">
        <f>'[1]convenios - dot. orç.'!AD650</f>
        <v>45107</v>
      </c>
      <c r="N343" s="16">
        <f>'[1]convenios - dot. orç.'!AE650</f>
        <v>0</v>
      </c>
      <c r="O343" s="17" t="str">
        <f>'[1]convenios - dot. orç.'!AG650</f>
        <v>93.10.08.243.3013.2059.3.3.50.39.00.0X - MANUTENÇÃO E OPERAÇÃO DOS ESPAÇOS DE CONVIVÊNCIA E FORTALECIMENTO DE VÍNCULOS - CRIANÇAS E ADOLESCENTES</v>
      </c>
      <c r="P343" s="18">
        <f>'[1]convenios - dot. orç.'!AH650</f>
        <v>62437.72</v>
      </c>
      <c r="Q343" s="19"/>
      <c r="R343" s="19"/>
      <c r="S343" s="19"/>
      <c r="T343" s="19"/>
      <c r="U343" s="19"/>
      <c r="V343" s="19"/>
      <c r="W343" s="21"/>
      <c r="X343" s="21"/>
      <c r="Y343" s="21"/>
    </row>
    <row r="344" spans="1:25" ht="82.5">
      <c r="A344" s="14" t="str">
        <f>'[1]convenios - dot. orç.'!A803</f>
        <v>Edital 195/2012 doc 08/08/2012</v>
      </c>
      <c r="B344" s="14" t="str">
        <f>'[1]convenios - dot. orç.'!B803</f>
        <v>2012.0.219.117.3</v>
      </c>
      <c r="C344" s="14" t="str">
        <f>'[1]convenios - dot. orç.'!C803</f>
        <v>6024.2018.0008143-7 Edital 407/2018 doc 06/10/2018</v>
      </c>
      <c r="D344" s="14" t="str">
        <f>'[1]convenios - dot. orç.'!D803</f>
        <v>VP</v>
      </c>
      <c r="E344" s="14" t="str">
        <f>'[1]convenios - dot. orç.'!G803</f>
        <v>033/SMADS/2013</v>
      </c>
      <c r="F344" s="14" t="str">
        <f>'[1]convenios - dot. orç.'!K803</f>
        <v>ASSOCIAÇÃO FEMININA DE VILA ALPINA PARQUE SÃO LUCAS</v>
      </c>
      <c r="G344" s="14" t="str">
        <f>'[1]convenios - dot. orç.'!L803</f>
        <v>62.863.162/0001-00</v>
      </c>
      <c r="H344" s="15" t="str">
        <f>[1]ORGANIZAÇÕES!X96</f>
        <v>MARIA LOPES ROMERO ROCHA</v>
      </c>
      <c r="I344" s="14" t="str">
        <f>'[1]convenios - dot. orç.'!M803</f>
        <v>SCFV - MODALIDADE CCA: CENTRO PARA CRIANÇAS E ADOLESCENTES COM ATENDIMENTO DE 06 A 14 ANOS E 11 MESES</v>
      </c>
      <c r="J344" s="14" t="str">
        <f>'[1]convenios - dot. orç.'!N803</f>
        <v>CCA VILA ALPINA</v>
      </c>
      <c r="K344" s="14">
        <f>'[1]convenios - dot. orç.'!Y803</f>
        <v>120</v>
      </c>
      <c r="L344" s="16">
        <f>'[1]convenios - dot. orç.'!AC803</f>
        <v>41275</v>
      </c>
      <c r="M344" s="16">
        <f>'[1]convenios - dot. orç.'!AD803</f>
        <v>43465</v>
      </c>
      <c r="N344" s="16">
        <f>'[1]convenios - dot. orç.'!AE803</f>
        <v>41271</v>
      </c>
      <c r="O344" s="17" t="str">
        <f>'[1]convenios - dot. orç.'!AG803</f>
        <v>93.10.08.243.3013.2059.3.3.50.39.00.0X - MANUTENÇÃO E OPERAÇÃO DOS ESPAÇOS DE CONVIVÊNCIA E FORTALECIMENTO DE VÍNCULOS - CRIANÇAS E ADOLESCENTES</v>
      </c>
      <c r="P344" s="18">
        <f>'[1]convenios - dot. orç.'!AH803</f>
        <v>46645</v>
      </c>
      <c r="Q344" s="19"/>
      <c r="R344" s="19"/>
      <c r="S344" s="19"/>
      <c r="T344" s="19"/>
      <c r="U344" s="19"/>
      <c r="V344" s="19"/>
      <c r="W344" s="21"/>
      <c r="X344" s="21"/>
      <c r="Y344" s="21"/>
    </row>
    <row r="345" spans="1:25" ht="49.5">
      <c r="A345" s="14" t="str">
        <f>'[1]convenios - dot. orç.'!A1248</f>
        <v>088/2014 DOC 27/06/2014</v>
      </c>
      <c r="B345" s="14" t="str">
        <f>'[1]convenios - dot. orç.'!B1248</f>
        <v>2014.0.171.754.0</v>
      </c>
      <c r="C345" s="14" t="str">
        <f>'[1]convenios - dot. orç.'!C1248</f>
        <v>adaptação doc 14/08/2018</v>
      </c>
      <c r="D345" s="14" t="str">
        <f>'[1]convenios - dot. orç.'!D1248</f>
        <v>SÉ</v>
      </c>
      <c r="E345" s="14" t="str">
        <f>'[1]convenios - dot. orç.'!G1248</f>
        <v>127/SMADS/2014</v>
      </c>
      <c r="F345" s="13" t="str">
        <f>'[1]convenios - dot. orç.'!K1248</f>
        <v>ASSOCIAÇÃO FRANCISCANA DE SOLIDARIEDADE - SEFRAS</v>
      </c>
      <c r="G345" s="14" t="str">
        <f>'[1]convenios - dot. orç.'!L1248</f>
        <v>11.861.086/0008-30</v>
      </c>
      <c r="H345" s="15" t="str">
        <f>[1]ORGANIZAÇÕES!X97</f>
        <v>José Francisco de Cássia dos Santos</v>
      </c>
      <c r="I345" s="13" t="str">
        <f>'[1]convenios - dot. orç.'!M1248</f>
        <v>CENTRO DE ACOLHIDA PARA ADULTOS II POR 24 HORAS</v>
      </c>
      <c r="J345" s="13" t="str">
        <f>'[1]convenios - dot. orç.'!N1248</f>
        <v>CENTRO DE ACOLHIDA IMIGRANTES</v>
      </c>
      <c r="K345" s="14">
        <f>'[1]convenios - dot. orç.'!Y1248</f>
        <v>190</v>
      </c>
      <c r="L345" s="16">
        <f>'[1]convenios - dot. orç.'!AC1248</f>
        <v>41880</v>
      </c>
      <c r="M345" s="16">
        <f>'[1]convenios - dot. orç.'!AD1248</f>
        <v>43705</v>
      </c>
      <c r="N345" s="16">
        <f>'[1]convenios - dot. orç.'!AE1248</f>
        <v>41880</v>
      </c>
      <c r="O345" s="17" t="str">
        <f>'[1]convenios - dot. orç.'!AG1248</f>
        <v>93.10.08.244.3023.4308.3.3.50.39.00.0X - PROTEÇÃO SOCIAL ESPECIAL À POPULAÇÃO EM SITUAÇÃO DE RUA</v>
      </c>
      <c r="P345" s="18">
        <f>'[1]convenios - dot. orç.'!AH1248</f>
        <v>114597.68</v>
      </c>
      <c r="Q345" s="19"/>
      <c r="R345" s="19"/>
      <c r="S345" s="19"/>
      <c r="T345" s="19"/>
      <c r="U345" s="19"/>
      <c r="V345" s="19"/>
      <c r="W345" s="21"/>
      <c r="X345" s="21"/>
      <c r="Y345" s="21"/>
    </row>
    <row r="346" spans="1:25" ht="82.5">
      <c r="A346" s="14" t="str">
        <f>'[1]convenios - dot. orç.'!A387</f>
        <v>628/2013 doc 28/11/2013</v>
      </c>
      <c r="B346" s="14" t="str">
        <f>'[1]convenios - dot. orç.'!B387</f>
        <v>2013.0.339.456.8</v>
      </c>
      <c r="C346" s="14" t="str">
        <f>'[1]convenios - dot. orç.'!C387</f>
        <v>adaptado doc 31/05/2018</v>
      </c>
      <c r="D346" s="14" t="str">
        <f>'[1]convenios - dot. orç.'!D387</f>
        <v>CV</v>
      </c>
      <c r="E346" s="14" t="str">
        <f>'[1]convenios - dot. orç.'!G387</f>
        <v>069/SMADS/2014</v>
      </c>
      <c r="F346" s="13" t="str">
        <f>'[1]convenios - dot. orç.'!K387</f>
        <v>ASSOCIAÇÃO FRANCISCANA DE SOLIDARIEDADE - SEFRAS</v>
      </c>
      <c r="G346" s="14" t="str">
        <f>'[1]convenios - dot. orç.'!L387</f>
        <v>11.861.086/0001-63</v>
      </c>
      <c r="H346" s="15" t="str">
        <f>H345</f>
        <v>José Francisco de Cássia dos Santos</v>
      </c>
      <c r="I346" s="13" t="str">
        <f>'[1]convenios - dot. orç.'!M387</f>
        <v>SCFV - MODALIDADE CCA: CENTRO PARA CRIANÇAS E ADOLESCENTES COM ATENDIMENTO DE 06 A 14 ANOS E 11 MESES</v>
      </c>
      <c r="J346" s="13">
        <f>'[1]convenios - dot. orç.'!N387</f>
        <v>0</v>
      </c>
      <c r="K346" s="14">
        <f>'[1]convenios - dot. orç.'!Y387</f>
        <v>120</v>
      </c>
      <c r="L346" s="16">
        <f>'[1]convenios - dot. orç.'!AC387</f>
        <v>41732</v>
      </c>
      <c r="M346" s="16">
        <f>'[1]convenios - dot. orç.'!AD387</f>
        <v>43557</v>
      </c>
      <c r="N346" s="16">
        <f>'[1]convenios - dot. orç.'!AE387</f>
        <v>41732</v>
      </c>
      <c r="O346" s="17" t="str">
        <f>'[1]convenios - dot. orç.'!AG387</f>
        <v>93.10.08.243.3013.2059.3.3.50.39.00.0X - MANUTENÇÃO E OPERAÇÃO DOS ESPAÇOS DE CONVIVÊNCIA E FORTALECIMENTO DE VÍNCULOS - CRIANÇAS E ADOLESCENTES</v>
      </c>
      <c r="P346" s="18">
        <f>'[1]convenios - dot. orç.'!AH387</f>
        <v>39247.08</v>
      </c>
      <c r="Q346" s="19"/>
      <c r="R346" s="19"/>
      <c r="S346" s="19"/>
      <c r="T346" s="19"/>
      <c r="U346" s="19"/>
      <c r="V346" s="19"/>
      <c r="W346" s="21"/>
      <c r="X346" s="21"/>
      <c r="Y346" s="21"/>
    </row>
    <row r="347" spans="1:25" ht="49.5">
      <c r="A347" s="14" t="str">
        <f>'[1]convenios - dot. orç.'!A1211</f>
        <v>132/2015 DOC 05/05/2015</v>
      </c>
      <c r="B347" s="14" t="str">
        <f>'[1]convenios - dot. orç.'!B1211</f>
        <v>2015.0.092.832.8</v>
      </c>
      <c r="C347" s="14" t="str">
        <f>'[1]convenios - dot. orç.'!C1211</f>
        <v>adaptação doc 14/08/2018</v>
      </c>
      <c r="D347" s="14" t="str">
        <f>'[1]convenios - dot. orç.'!D1211</f>
        <v>SÉ</v>
      </c>
      <c r="E347" s="14" t="str">
        <f>'[1]convenios - dot. orç.'!G1211</f>
        <v>157/SMADS/2015</v>
      </c>
      <c r="F347" s="13" t="str">
        <f>'[1]convenios - dot. orç.'!K1211</f>
        <v>ASSOCIAÇÃO FRANCISCANA DE SOLIDARIEDADE - SEFRAS</v>
      </c>
      <c r="G347" s="14" t="str">
        <f>'[1]convenios - dot. orç.'!L1211</f>
        <v>11.861.086/0001-63</v>
      </c>
      <c r="H347" s="15" t="str">
        <f>H346</f>
        <v>José Francisco de Cássia dos Santos</v>
      </c>
      <c r="I347" s="13" t="str">
        <f>'[1]convenios - dot. orç.'!M1211</f>
        <v>NÚCLEO DE CONVIVÊNCIA PARA ADULTOS EM SITUAÇÃO DE RUA</v>
      </c>
      <c r="J347" s="13" t="str">
        <f>'[1]convenios - dot. orç.'!N1211</f>
        <v>NÚCLEO DE CONVIVÊNCIA SÉ</v>
      </c>
      <c r="K347" s="14">
        <f>'[1]convenios - dot. orç.'!Y1211</f>
        <v>300</v>
      </c>
      <c r="L347" s="16">
        <f>'[1]convenios - dot. orç.'!AC1211</f>
        <v>42206</v>
      </c>
      <c r="M347" s="16">
        <f>'[1]convenios - dot. orç.'!AD1211</f>
        <v>44032</v>
      </c>
      <c r="N347" s="16">
        <f>'[1]convenios - dot. orç.'!AE1211</f>
        <v>42206</v>
      </c>
      <c r="O347" s="17" t="str">
        <f>'[1]convenios - dot. orç.'!AG1211</f>
        <v>93.10.08.244.3023.4308.3.3.50.39.00.0X - PROTEÇÃO SOCIAL ESPECIAL À POPULAÇÃO EM SITUAÇÃO DE RUA</v>
      </c>
      <c r="P347" s="18">
        <f>'[1]convenios - dot. orç.'!AH1211</f>
        <v>127526.67</v>
      </c>
      <c r="Q347" s="19"/>
      <c r="R347" s="19"/>
      <c r="S347" s="19"/>
      <c r="T347" s="19"/>
      <c r="U347" s="19"/>
      <c r="V347" s="19"/>
      <c r="W347" s="21"/>
      <c r="X347" s="21"/>
      <c r="Y347" s="21"/>
    </row>
    <row r="348" spans="1:25" ht="146.25">
      <c r="A348" s="14" t="str">
        <f>'[1]convenios - dot. orç.'!A1119</f>
        <v>Edital 152/2015 doc  15/05/2015</v>
      </c>
      <c r="B348" s="14" t="str">
        <f>'[1]convenios - dot. orç.'!B1119</f>
        <v>2015.0.109.074.3</v>
      </c>
      <c r="C348" s="14" t="str">
        <f>'[1]convenios - dot. orç.'!C1119</f>
        <v>6024.2018/0006145-2 Edital 332/2018 doc 28/07/2018 prejudicado doc 28/09/2018   ///   adaptado doc 06/02/2018</v>
      </c>
      <c r="D348" s="14" t="str">
        <f>'[1]convenios - dot. orç.'!D1119</f>
        <v>JT</v>
      </c>
      <c r="E348" s="14" t="str">
        <f>'[1]convenios - dot. orç.'!G1119</f>
        <v>181/SMADS/2015</v>
      </c>
      <c r="F348" s="13" t="str">
        <f>'[1]convenios - dot. orç.'!K1119</f>
        <v>ASSOCIAÇÃO FRANCISCANA DE SOLIDARIEDADE - SEFRAS</v>
      </c>
      <c r="G348" s="14" t="str">
        <f>'[1]convenios - dot. orç.'!L1119</f>
        <v>11.861.086/0012-16</v>
      </c>
      <c r="H348" s="15" t="str">
        <f>H347</f>
        <v>José Francisco de Cássia dos Santos</v>
      </c>
      <c r="I348" s="13" t="str">
        <f>'[1]convenios - dot. orç.'!M1119</f>
        <v>MEDIDAS SÓCIO EDUCATIVAS EM MEIO ABERTO</v>
      </c>
      <c r="J348" s="13" t="str">
        <f>'[1]convenios - dot. orç.'!N1119</f>
        <v>MSE JAÇANÃ</v>
      </c>
      <c r="K348" s="14">
        <f>'[1]convenios - dot. orç.'!Y1119</f>
        <v>90</v>
      </c>
      <c r="L348" s="16">
        <f>'[1]convenios - dot. orç.'!AC1119</f>
        <v>42248</v>
      </c>
      <c r="M348" s="16">
        <f>'[1]convenios - dot. orç.'!AD1119</f>
        <v>44074</v>
      </c>
      <c r="N348" s="16">
        <f>'[1]convenios - dot. orç.'!AE1119</f>
        <v>42248</v>
      </c>
      <c r="O348" s="17" t="str">
        <f>'[1]convenios - dot. orç.'!AG1119</f>
        <v>93.10.08.243.3013.6226.3.3.50.39.00.0X - PROTEÇÃO SOCIAL ESPECIAL A ADOLESCENTES EM MEDIDAS SÓCIO EDUCATIVAS</v>
      </c>
      <c r="P348" s="18">
        <f>'[1]convenios - dot. orç.'!AH1119</f>
        <v>51399.02</v>
      </c>
      <c r="Q348" s="19"/>
      <c r="R348" s="19"/>
      <c r="S348" s="19"/>
      <c r="T348" s="19"/>
      <c r="U348" s="19"/>
      <c r="V348" s="19"/>
      <c r="W348" s="21"/>
      <c r="X348" s="21"/>
      <c r="Y348" s="21"/>
    </row>
    <row r="349" spans="1:25" ht="49.5">
      <c r="A349" s="14" t="str">
        <f>'[1]convenios - dot. orç.'!A12</f>
        <v>333/2015 doc 24/11/2015</v>
      </c>
      <c r="B349" s="14" t="str">
        <f>'[1]convenios - dot. orç.'!B12</f>
        <v>2015.0.302.469.1</v>
      </c>
      <c r="C349" s="14" t="str">
        <f>'[1]convenios - dot. orç.'!C12</f>
        <v>ADAPTADO DOC 02/02/2018</v>
      </c>
      <c r="D349" s="14" t="str">
        <f>'[1]convenios - dot. orç.'!D12</f>
        <v>MO</v>
      </c>
      <c r="E349" s="14" t="str">
        <f>'[1]convenios - dot. orç.'!G12</f>
        <v>100/SMADS/2016</v>
      </c>
      <c r="F349" s="13" t="str">
        <f>'[1]convenios - dot. orç.'!K12</f>
        <v>ASSOCIAÇÃO FRANCISCANA DE SOLIDARIEDADE - SEFRAS</v>
      </c>
      <c r="G349" s="14" t="str">
        <f>'[1]convenios - dot. orç.'!L12</f>
        <v>11.861.086/0013-05</v>
      </c>
      <c r="H349" s="15" t="str">
        <f>H348</f>
        <v>José Francisco de Cássia dos Santos</v>
      </c>
      <c r="I349" s="13" t="str">
        <f>'[1]convenios - dot. orç.'!M12</f>
        <v>CENTRO DIA PARA IDOSO</v>
      </c>
      <c r="J349" s="13" t="str">
        <f>'[1]convenios - dot. orç.'!N12</f>
        <v>CASA DE CLARA</v>
      </c>
      <c r="K349" s="14">
        <f>'[1]convenios - dot. orç.'!Y12</f>
        <v>30</v>
      </c>
      <c r="L349" s="16">
        <f>'[1]convenios - dot. orç.'!AC12</f>
        <v>42522</v>
      </c>
      <c r="M349" s="16">
        <f>'[1]convenios - dot. orç.'!AD12</f>
        <v>44347</v>
      </c>
      <c r="N349" s="16">
        <f>'[1]convenios - dot. orç.'!AE12</f>
        <v>42522</v>
      </c>
      <c r="O349" s="17" t="str">
        <f>'[1]convenios - dot. orç.'!AG12</f>
        <v>93.10.08.241.3007.6154.3.3.50.39.00.0X - PROTEÇÃO SOCIAL ESPECIAL À POPULAÇÃO IDOSA</v>
      </c>
      <c r="P349" s="18">
        <f>'[1]convenios - dot. orç.'!AH12</f>
        <v>80803.08</v>
      </c>
      <c r="Q349" s="19"/>
      <c r="R349" s="19"/>
      <c r="S349" s="19"/>
      <c r="T349" s="19"/>
      <c r="U349" s="19"/>
      <c r="V349" s="19"/>
      <c r="W349" s="21"/>
      <c r="X349" s="21"/>
      <c r="Y349" s="21"/>
    </row>
    <row r="350" spans="1:25" ht="49.5">
      <c r="A350" s="14" t="str">
        <f>'[1]convenios - dot. orç.'!A1208</f>
        <v xml:space="preserve"> edital 074/2018 doc 16/02/2018</v>
      </c>
      <c r="B350" s="14" t="str">
        <f>'[1]convenios - dot. orç.'!B1208</f>
        <v>6024.2018-0000276-6</v>
      </c>
      <c r="C350" s="14">
        <f>'[1]convenios - dot. orç.'!C1208</f>
        <v>0</v>
      </c>
      <c r="D350" s="14" t="str">
        <f>'[1]convenios - dot. orç.'!D1208</f>
        <v>SÉ</v>
      </c>
      <c r="E350" s="14" t="str">
        <f>'[1]convenios - dot. orç.'!G1208</f>
        <v>410/SMADS/2018</v>
      </c>
      <c r="F350" s="13" t="str">
        <f>'[1]convenios - dot. orç.'!K1208</f>
        <v>ASSOCIAÇÃO FRANCISCANA DE SOLIDARIEDADE - SEFRAS</v>
      </c>
      <c r="G350" s="14" t="str">
        <f>'[1]convenios - dot. orç.'!L1208</f>
        <v>11.861.086-0001-63</v>
      </c>
      <c r="H350" s="15" t="str">
        <f>H349</f>
        <v>José Francisco de Cássia dos Santos</v>
      </c>
      <c r="I350" s="13" t="str">
        <f>'[1]convenios - dot. orç.'!M1208</f>
        <v>SERVIÇO DE INCLUSÃO SOCIAL E PRODUTIVA</v>
      </c>
      <c r="J350" s="13" t="str">
        <f>'[1]convenios - dot. orç.'!N1208</f>
        <v xml:space="preserve">SEFRAS / RECIFRAN </v>
      </c>
      <c r="K350" s="14">
        <f>'[1]convenios - dot. orç.'!Y1208</f>
        <v>50</v>
      </c>
      <c r="L350" s="16">
        <f>'[1]convenios - dot. orç.'!AC1208</f>
        <v>43328</v>
      </c>
      <c r="M350" s="16">
        <f>'[1]convenios - dot. orç.'!AD1208</f>
        <v>45153</v>
      </c>
      <c r="N350" s="16">
        <f>'[1]convenios - dot. orç.'!AE1208</f>
        <v>43353</v>
      </c>
      <c r="O350" s="17" t="str">
        <f>'[1]convenios - dot. orç.'!AG1208</f>
        <v>93.10.08.244.3023.4308.3.3.50.39.00.0X - PROTEÇÃO SOCIAL ESPECIAL À POPULAÇÃO EM SITUAÇÃO DE RUA</v>
      </c>
      <c r="P350" s="18">
        <f>'[1]convenios - dot. orç.'!AH1208</f>
        <v>25182.29</v>
      </c>
      <c r="Q350" s="19"/>
      <c r="R350" s="19"/>
      <c r="S350" s="19"/>
      <c r="T350" s="19"/>
      <c r="U350" s="19"/>
      <c r="V350" s="19"/>
      <c r="W350" s="21"/>
      <c r="X350" s="21"/>
      <c r="Y350" s="21"/>
    </row>
    <row r="351" spans="1:25" ht="82.5">
      <c r="A351" s="14" t="str">
        <f>'[1]convenios - dot. orç.'!A419</f>
        <v xml:space="preserve"> edital 171/2017 doc 14/12/2017</v>
      </c>
      <c r="B351" s="14" t="str">
        <f>'[1]convenios - dot. orç.'!B419</f>
        <v>6024.2017-0002964-6</v>
      </c>
      <c r="C351" s="14">
        <f>'[1]convenios - dot. orç.'!C419</f>
        <v>0</v>
      </c>
      <c r="D351" s="14" t="str">
        <f>'[1]convenios - dot. orç.'!D419</f>
        <v>CT</v>
      </c>
      <c r="E351" s="14" t="str">
        <f>'[1]convenios - dot. orç.'!G419</f>
        <v>415/SMADS/2018</v>
      </c>
      <c r="F351" s="14" t="str">
        <f>'[1]convenios - dot. orç.'!K419</f>
        <v>ASSOCIAÇÃO GRUPO DE MÃES NOVO AMANHECER</v>
      </c>
      <c r="G351" s="14" t="str">
        <f>'[1]convenios - dot. orç.'!L419</f>
        <v>58.397.472/0001-00</v>
      </c>
      <c r="H351" s="15" t="str">
        <f>[1]ORGANIZAÇÕES!X98</f>
        <v>Janete dos Reis Fernandes</v>
      </c>
      <c r="I351" s="14" t="str">
        <f>'[1]convenios - dot. orç.'!M419</f>
        <v>SCFV - MODALIDADE CCA: CENTRO PARA CRIANÇAS E ADOLESCENTES COM ATENDIMENTO DE 06 A 14 ANOS E 11 MESES</v>
      </c>
      <c r="J351" s="14" t="str">
        <f>'[1]convenios - dot. orç.'!N419</f>
        <v>CCA NOVO AMANHECER</v>
      </c>
      <c r="K351" s="14">
        <f>'[1]convenios - dot. orç.'!Y419</f>
        <v>120</v>
      </c>
      <c r="L351" s="16">
        <f>'[1]convenios - dot. orç.'!AC419</f>
        <v>43344</v>
      </c>
      <c r="M351" s="16">
        <f>'[1]convenios - dot. orç.'!AD419</f>
        <v>45169</v>
      </c>
      <c r="N351" s="16">
        <f>'[1]convenios - dot. orç.'!AE419</f>
        <v>43340</v>
      </c>
      <c r="O351" s="17" t="str">
        <f>'[1]convenios - dot. orç.'!AG419</f>
        <v>93.10.08.243.3013.2059.3.3.50.39.00.0X - MANUTENÇÃO E OPERAÇÃO DOS ESPAÇOS DE CONVIVÊNCIA E FORTALECIMENTO DE VÍNCULOS - CRIANÇAS E ADOLESCENTES</v>
      </c>
      <c r="P351" s="18">
        <f>'[1]convenios - dot. orç.'!AH419</f>
        <v>42856.46</v>
      </c>
      <c r="Q351" s="19"/>
      <c r="R351" s="19"/>
      <c r="S351" s="19"/>
      <c r="T351" s="19"/>
      <c r="U351" s="19"/>
      <c r="V351" s="19"/>
      <c r="W351" s="21"/>
      <c r="X351" s="21"/>
      <c r="Y351" s="21"/>
    </row>
    <row r="352" spans="1:25" ht="146.25">
      <c r="A352" s="14" t="str">
        <f>'[1]convenios - dot. orç.'!A104</f>
        <v>EDITAL 036/2017 DOC 09/11/2017 E REPUBLICADO EM 10/11/2017</v>
      </c>
      <c r="B352" s="14" t="str">
        <f>'[1]convenios - dot. orç.'!B104</f>
        <v>6024.2017-0002493-8</v>
      </c>
      <c r="C352" s="14" t="str">
        <f>'[1]convenios - dot. orç.'!C104</f>
        <v>ADITAMENTO 001/2018, REDução do valor mensal em 3.679,50, passando a 37.221,25, referente a encargos sociais, a partir de 01/10/2018</v>
      </c>
      <c r="D352" s="14" t="str">
        <f>'[1]convenios - dot. orç.'!D104</f>
        <v>PI</v>
      </c>
      <c r="E352" s="14" t="str">
        <f>'[1]convenios - dot. orç.'!G104</f>
        <v>036/SMADS/2018</v>
      </c>
      <c r="F352" s="13" t="str">
        <f>'[1]convenios - dot. orç.'!K104</f>
        <v>ASSOCIAÇÃO IDADE DOURADA DE PINHEIROS</v>
      </c>
      <c r="G352" s="14" t="str">
        <f>'[1]convenios - dot. orç.'!L104</f>
        <v>86.793.999/0001-99</v>
      </c>
      <c r="H352" s="15" t="str">
        <f>[1]ORGANIZAÇÕES!X99</f>
        <v>Nair Terko Saiki</v>
      </c>
      <c r="I352" s="13" t="str">
        <f>'[1]convenios - dot. orç.'!M104</f>
        <v>SCFV - MODALIDADE: NÚCLEO DE CONVIVÊNCIA DE IDOSOS</v>
      </c>
      <c r="J352" s="13" t="str">
        <f>'[1]convenios - dot. orç.'!N104</f>
        <v>NCI ASSOCIAÇÃO IDADE DOURADA DE PINHEIROS</v>
      </c>
      <c r="K352" s="14">
        <f>'[1]convenios - dot. orç.'!Y104</f>
        <v>200</v>
      </c>
      <c r="L352" s="16">
        <f>'[1]convenios - dot. orç.'!AC104</f>
        <v>43132</v>
      </c>
      <c r="M352" s="16">
        <f>'[1]convenios - dot. orç.'!AD104</f>
        <v>44957</v>
      </c>
      <c r="N352" s="16">
        <f>'[1]convenios - dot. orç.'!AE104</f>
        <v>43151</v>
      </c>
      <c r="O352" s="17" t="str">
        <f>'[1]convenios - dot. orç.'!AG104</f>
        <v>93.10.08.241.3007.2902.3.3.50.39.00.0X - MANUTENÇÃO E OPERAÇÃO DE EQUIPAMENTOS DE PROTEÇÃO E CONVIVÊNCIA DA PESSOA IDOSA</v>
      </c>
      <c r="P352" s="18">
        <f>'[1]convenios - dot. orç.'!AH104</f>
        <v>37221.25</v>
      </c>
      <c r="Q352" s="19"/>
      <c r="R352" s="19"/>
      <c r="S352" s="19"/>
      <c r="T352" s="19"/>
      <c r="U352" s="19"/>
      <c r="V352" s="19"/>
      <c r="W352" s="21"/>
      <c r="X352" s="21"/>
      <c r="Y352" s="21"/>
    </row>
    <row r="353" spans="1:25" ht="66">
      <c r="A353" s="14" t="str">
        <f>'[1]convenios - dot. orç.'!A837</f>
        <v>Edital 210-2017 doc 19/12/2017</v>
      </c>
      <c r="B353" s="14" t="str">
        <f>'[1]convenios - dot. orç.'!B837</f>
        <v>6024.2017-0003142-0</v>
      </c>
      <c r="C353" s="14" t="str">
        <f>'[1]convenios - dot. orç.'!C837</f>
        <v xml:space="preserve"> </v>
      </c>
      <c r="D353" s="14" t="str">
        <f>'[1]convenios - dot. orç.'!D837</f>
        <v>LA</v>
      </c>
      <c r="E353" s="14" t="str">
        <f>'[1]convenios - dot. orç.'!G837</f>
        <v>250/SMADS/2018</v>
      </c>
      <c r="F353" s="14" t="str">
        <f>'[1]convenios - dot. orç.'!K837</f>
        <v>ASSOCIAÇÃO INSTRUTORA DA JUVENTUDE FEMININA - INSTITUTO SEDES SAPIENTIAE</v>
      </c>
      <c r="G353" s="14" t="str">
        <f>'[1]convenios - dot. orç.'!L837</f>
        <v>60.533.940/0012-20</v>
      </c>
      <c r="H353" s="15" t="str">
        <f>[1]ORGANIZAÇÕES!X100</f>
        <v>Guaracema Siqueira Tupinambá</v>
      </c>
      <c r="I353" s="14" t="str">
        <f>'[1]convenios - dot. orç.'!M837</f>
        <v>Serviço de Proteção Social às Crianças e Adolescentes Vítimas de Violência</v>
      </c>
      <c r="J353" s="14" t="str">
        <f>'[1]convenios - dot. orç.'!N837</f>
        <v>CNRVV - INSTITUTO SEDES SAPIENTIAE</v>
      </c>
      <c r="K353" s="14">
        <f>'[1]convenios - dot. orç.'!Y837</f>
        <v>110</v>
      </c>
      <c r="L353" s="16">
        <f>'[1]convenios - dot. orç.'!AC837</f>
        <v>43252</v>
      </c>
      <c r="M353" s="16">
        <f>'[1]convenios - dot. orç.'!AD837</f>
        <v>45077</v>
      </c>
      <c r="N353" s="16">
        <f>'[1]convenios - dot. orç.'!AE837</f>
        <v>43262</v>
      </c>
      <c r="O353" s="17" t="str">
        <f>'[1]convenios - dot. orç.'!AG837</f>
        <v>93.10.08.243.3013.6169.3.3.50.39.00.0X - ATENDIMENTO PSICOSSOCIAL À CRIANÇAS E ADOLESCENTES VÍTIMAS DE VIOLÊNCIA</v>
      </c>
      <c r="P353" s="18">
        <f>'[1]convenios - dot. orç.'!AH837</f>
        <v>48729.04</v>
      </c>
      <c r="Q353" s="19"/>
      <c r="R353" s="19"/>
      <c r="S353" s="19"/>
      <c r="T353" s="19"/>
      <c r="U353" s="19"/>
      <c r="V353" s="19"/>
      <c r="W353" s="21"/>
      <c r="X353" s="21"/>
      <c r="Y353" s="21"/>
    </row>
    <row r="354" spans="1:25" ht="66">
      <c r="A354" s="14" t="str">
        <f>'[1]convenios - dot. orç.'!A838</f>
        <v>176/2016 doc 27/10/2016</v>
      </c>
      <c r="B354" s="14" t="str">
        <f>'[1]convenios - dot. orç.'!B838</f>
        <v>2016.0.232.358.1</v>
      </c>
      <c r="C354" s="14" t="str">
        <f>'[1]convenios - dot. orç.'!C838</f>
        <v>adaptado doc 11/08/2018</v>
      </c>
      <c r="D354" s="14" t="str">
        <f>'[1]convenios - dot. orç.'!D838</f>
        <v>BT</v>
      </c>
      <c r="E354" s="14" t="str">
        <f>'[1]convenios - dot. orç.'!G838</f>
        <v>017/SMADS/2017</v>
      </c>
      <c r="F354" s="14" t="str">
        <f>'[1]convenios - dot. orç.'!K838</f>
        <v>ASSOCIAÇÃO INSTRUTORA DA JUVENTUDE FEMININA - INSTITUTO SEDES SAPIENTIAE</v>
      </c>
      <c r="G354" s="14" t="str">
        <f>'[1]convenios - dot. orç.'!L838</f>
        <v>60.533.940/0005-00</v>
      </c>
      <c r="H354" s="15" t="str">
        <f>H353</f>
        <v>Guaracema Siqueira Tupinambá</v>
      </c>
      <c r="I354" s="14" t="str">
        <f>'[1]convenios - dot. orç.'!M838</f>
        <v>Serviço de Proteção Social às Crianças e Adolescentes Vítimas de Violência</v>
      </c>
      <c r="J354" s="14" t="str">
        <f>'[1]convenios - dot. orç.'!N838</f>
        <v>SPSCAVV</v>
      </c>
      <c r="K354" s="14">
        <f>'[1]convenios - dot. orç.'!Y838</f>
        <v>80</v>
      </c>
      <c r="L354" s="16">
        <f>'[1]convenios - dot. orç.'!AC838</f>
        <v>42767</v>
      </c>
      <c r="M354" s="16">
        <f>'[1]convenios - dot. orç.'!AD838</f>
        <v>43496</v>
      </c>
      <c r="N354" s="16">
        <f>'[1]convenios - dot. orç.'!AE838</f>
        <v>42755</v>
      </c>
      <c r="O354" s="17" t="str">
        <f>'[1]convenios - dot. orç.'!AG838</f>
        <v>93.10.08.243.3013.6169.3.3.50.39.00.0X - ATENDIMENTO PSICOSSOCIAL À CRIANÇAS E ADOLESCENTES VÍTIMAS DE VIOLÊNCIA</v>
      </c>
      <c r="P354" s="18">
        <f>'[1]convenios - dot. orç.'!AH838</f>
        <v>42907.16</v>
      </c>
      <c r="Q354" s="19"/>
      <c r="R354" s="19"/>
      <c r="S354" s="19"/>
      <c r="T354" s="19"/>
      <c r="U354" s="19"/>
      <c r="V354" s="19"/>
      <c r="W354" s="21"/>
      <c r="X354" s="21"/>
      <c r="Y354" s="21"/>
    </row>
    <row r="355" spans="1:25" ht="66">
      <c r="A355" s="14" t="str">
        <f>'[1]convenios - dot. orç.'!A889</f>
        <v>232/2015 DOC 14/08/2015</v>
      </c>
      <c r="B355" s="14" t="str">
        <f>'[1]convenios - dot. orç.'!B889</f>
        <v>2015.0.201.794.2</v>
      </c>
      <c r="C355" s="14" t="str">
        <f>'[1]convenios - dot. orç.'!C889</f>
        <v>ADAPTADO DOC 31/01/2018</v>
      </c>
      <c r="D355" s="14" t="str">
        <f>'[1]convenios - dot. orç.'!D889</f>
        <v>PA</v>
      </c>
      <c r="E355" s="14" t="str">
        <f>'[1]convenios - dot. orç.'!G889</f>
        <v>192/SMADS/2015</v>
      </c>
      <c r="F355" s="13" t="str">
        <f>'[1]convenios - dot. orç.'!K889</f>
        <v>ASSOCIAÇÃO JOVENS DO FUTURO</v>
      </c>
      <c r="G355" s="14" t="str">
        <f>'[1]convenios - dot. orç.'!L889</f>
        <v>05.960.559/0001-87</v>
      </c>
      <c r="H355" s="15" t="str">
        <f>[1]ORGANIZAÇÕES!X101</f>
        <v>Vera Lúcia Lopes</v>
      </c>
      <c r="I355" s="13" t="str">
        <f>'[1]convenios - dot. orç.'!M889</f>
        <v>SERVIÇO DE ACOLHIMENTO INSTITUCIONAL PARA CRIANÇAS E ADOLESCENTES</v>
      </c>
      <c r="J355" s="13" t="str">
        <f>'[1]convenios - dot. orç.'!N889</f>
        <v>SAICA JOVENS DO FUTURO</v>
      </c>
      <c r="K355" s="14">
        <f>'[1]convenios - dot. orç.'!Y889</f>
        <v>20</v>
      </c>
      <c r="L355" s="16">
        <f>'[1]convenios - dot. orç.'!AC889</f>
        <v>42290</v>
      </c>
      <c r="M355" s="16">
        <f>'[1]convenios - dot. orç.'!AD889</f>
        <v>44116</v>
      </c>
      <c r="N355" s="16">
        <f>'[1]convenios - dot. orç.'!AE889</f>
        <v>42290</v>
      </c>
      <c r="O355" s="17" t="str">
        <f>'[1]convenios - dot. orç.'!AG889</f>
        <v>93.10.08.243.3013.6221.3.3.50.39.00.0X - PROTEÇÃO SOCIAL ESPECIAL A CRIANÇAS,  ADOLESCENTES E JOVENS EM RISCO SOCIAL</v>
      </c>
      <c r="P355" s="18">
        <f>'[1]convenios - dot. orç.'!AH889</f>
        <v>95074.950000000012</v>
      </c>
      <c r="Q355" s="19"/>
      <c r="R355" s="19"/>
      <c r="S355" s="19"/>
      <c r="T355" s="19"/>
      <c r="U355" s="19"/>
      <c r="V355" s="19"/>
      <c r="W355" s="21"/>
      <c r="X355" s="21"/>
      <c r="Y355" s="21"/>
    </row>
    <row r="356" spans="1:25" ht="82.5">
      <c r="A356" s="14" t="str">
        <f>'[1]convenios - dot. orç.'!A592</f>
        <v>230/2015 DOC 14/08/2015</v>
      </c>
      <c r="B356" s="14" t="str">
        <f>'[1]convenios - dot. orç.'!B592</f>
        <v>2015.0.201.782.9</v>
      </c>
      <c r="C356" s="14" t="str">
        <f>'[1]convenios - dot. orç.'!C592</f>
        <v>ADAPTADO DOC 31/01/2018</v>
      </c>
      <c r="D356" s="14" t="str">
        <f>'[1]convenios - dot. orç.'!D592</f>
        <v>PA</v>
      </c>
      <c r="E356" s="14" t="str">
        <f>'[1]convenios - dot. orç.'!G592</f>
        <v>221/SMADS/2015</v>
      </c>
      <c r="F356" s="13" t="str">
        <f>'[1]convenios - dot. orç.'!K592</f>
        <v>ASSOCIAÇÃO JOVENS DO FUTURO</v>
      </c>
      <c r="G356" s="14" t="str">
        <f>'[1]convenios - dot. orç.'!L592</f>
        <v>05.960.559/0001-87</v>
      </c>
      <c r="H356" s="15" t="str">
        <f>H355</f>
        <v>Vera Lúcia Lopes</v>
      </c>
      <c r="I356" s="13" t="str">
        <f>'[1]convenios - dot. orç.'!M592</f>
        <v>SCFV - MODALIDADE CCA: CENTRO PARA CRIANÇAS E ADOLESCENTES COM ATENDIMENTO DE 06 A 14 ANOS E 11 MESES</v>
      </c>
      <c r="J356" s="13" t="str">
        <f>'[1]convenios - dot. orç.'!N592</f>
        <v>CCA SÃO NORBERTO</v>
      </c>
      <c r="K356" s="14">
        <f>'[1]convenios - dot. orç.'!Y592</f>
        <v>180</v>
      </c>
      <c r="L356" s="16">
        <f>'[1]convenios - dot. orç.'!AC592</f>
        <v>42326</v>
      </c>
      <c r="M356" s="16">
        <f>'[1]convenios - dot. orç.'!AD592</f>
        <v>44152</v>
      </c>
      <c r="N356" s="16">
        <f>'[1]convenios - dot. orç.'!AE592</f>
        <v>42326</v>
      </c>
      <c r="O356" s="17" t="str">
        <f>'[1]convenios - dot. orç.'!AG592</f>
        <v>93.10.08.243.3013.2059.3.3.50.39.00.0X - MANUTENÇÃO E OPERAÇÃO DOS ESPAÇOS DE CONVIVÊNCIA E FORTALECIMENTO DE VÍNCULOS - CRIANÇAS E ADOLESCENTES</v>
      </c>
      <c r="P356" s="18">
        <f>'[1]convenios - dot. orç.'!AH592</f>
        <v>66048.56</v>
      </c>
      <c r="Q356" s="19"/>
      <c r="R356" s="19"/>
      <c r="S356" s="19"/>
      <c r="T356" s="19"/>
      <c r="U356" s="19"/>
      <c r="V356" s="19"/>
      <c r="W356" s="21"/>
      <c r="X356" s="21"/>
      <c r="Y356" s="21"/>
    </row>
    <row r="357" spans="1:25" ht="82.5">
      <c r="A357" s="14" t="str">
        <f>'[1]convenios - dot. orç.'!A593</f>
        <v xml:space="preserve"> edital 033/2018 doc 25/01/2018</v>
      </c>
      <c r="B357" s="14" t="str">
        <f>'[1]convenios - dot. orç.'!B593</f>
        <v>6024.2018-0000133-6</v>
      </c>
      <c r="C357" s="14">
        <f>'[1]convenios - dot. orç.'!C593</f>
        <v>0</v>
      </c>
      <c r="D357" s="14" t="str">
        <f>'[1]convenios - dot. orç.'!D593</f>
        <v>PA</v>
      </c>
      <c r="E357" s="14" t="str">
        <f>'[1]convenios - dot. orç.'!G593</f>
        <v>236/SMADS/2018</v>
      </c>
      <c r="F357" s="13" t="str">
        <f>'[1]convenios - dot. orç.'!K593</f>
        <v>ASSOCIAÇÃO JOVENS DO FUTURO</v>
      </c>
      <c r="G357" s="14" t="str">
        <f>'[1]convenios - dot. orç.'!L593</f>
        <v>05.960.559/0001-87</v>
      </c>
      <c r="H357" s="15" t="str">
        <f>H356</f>
        <v>Vera Lúcia Lopes</v>
      </c>
      <c r="I357" s="13" t="str">
        <f>'[1]convenios - dot. orç.'!M593</f>
        <v>SCFV - MODALIDADE CCA: CENTRO PARA CRIANÇAS E ADOLESCENTES COM ATENDIMENTO DE 06 A 14 ANOS E 11 MESES</v>
      </c>
      <c r="J357" s="13" t="str">
        <f>'[1]convenios - dot. orç.'!N593</f>
        <v>CCA SANTA FÉ</v>
      </c>
      <c r="K357" s="14">
        <f>'[1]convenios - dot. orç.'!Y593</f>
        <v>180</v>
      </c>
      <c r="L357" s="16">
        <f>'[1]convenios - dot. orç.'!AC593</f>
        <v>43252</v>
      </c>
      <c r="M357" s="16">
        <f>'[1]convenios - dot. orç.'!AD593</f>
        <v>45077</v>
      </c>
      <c r="N357" s="16">
        <f>'[1]convenios - dot. orç.'!AE593</f>
        <v>43269</v>
      </c>
      <c r="O357" s="17" t="str">
        <f>'[1]convenios - dot. orç.'!AG593</f>
        <v>93.10.08.243.3013.2059.3.3.50.39.00.0X - MANUTENÇÃO E OPERAÇÃO DOS ESPAÇOS DE CONVIVÊNCIA E FORTALECIMENTO DE VÍNCULOS - CRIANÇAS E ADOLESCENTES</v>
      </c>
      <c r="P357" s="18">
        <f>'[1]convenios - dot. orç.'!AH593</f>
        <v>67437.72</v>
      </c>
      <c r="Q357" s="19"/>
      <c r="R357" s="19"/>
      <c r="S357" s="19"/>
      <c r="T357" s="19"/>
      <c r="U357" s="19"/>
      <c r="V357" s="19"/>
      <c r="W357" s="21"/>
      <c r="X357" s="21"/>
      <c r="Y357" s="21"/>
    </row>
    <row r="358" spans="1:25" ht="82.5">
      <c r="A358" s="14" t="str">
        <f>'[1]convenios - dot. orç.'!A594</f>
        <v>170/2015 DOC 27/05/2015</v>
      </c>
      <c r="B358" s="14" t="str">
        <f>'[1]convenios - dot. orç.'!B594</f>
        <v>2015.0.133.818.4</v>
      </c>
      <c r="C358" s="14" t="str">
        <f>'[1]convenios - dot. orç.'!C594</f>
        <v>ADAPTADO DOC 31/01/2018</v>
      </c>
      <c r="D358" s="14" t="str">
        <f>'[1]convenios - dot. orç.'!D594</f>
        <v>PA</v>
      </c>
      <c r="E358" s="14" t="str">
        <f>'[1]convenios - dot. orç.'!G594</f>
        <v>228/SMADS/2015</v>
      </c>
      <c r="F358" s="13" t="str">
        <f>'[1]convenios - dot. orç.'!K594</f>
        <v>ASSOCIAÇÃO JOVENS DO FUTURO</v>
      </c>
      <c r="G358" s="14" t="str">
        <f>'[1]convenios - dot. orç.'!L594</f>
        <v>05.960.559/0001-87</v>
      </c>
      <c r="H358" s="15" t="str">
        <f>H357</f>
        <v>Vera Lúcia Lopes</v>
      </c>
      <c r="I358" s="13" t="str">
        <f>'[1]convenios - dot. orç.'!M594</f>
        <v>SCFV - MODALIDADE CCA: CENTRO PARA CRIANÇAS E ADOLESCENTES COM ATENDIMENTO DE 06 A 14 ANOS E 11 MESES</v>
      </c>
      <c r="J358" s="13" t="str">
        <f>'[1]convenios - dot. orç.'!N594</f>
        <v>CCA PARQUE FLORESTAL</v>
      </c>
      <c r="K358" s="14">
        <f>'[1]convenios - dot. orç.'!Y594</f>
        <v>120</v>
      </c>
      <c r="L358" s="16">
        <f>'[1]convenios - dot. orç.'!AC594</f>
        <v>42339</v>
      </c>
      <c r="M358" s="16">
        <f>'[1]convenios - dot. orç.'!AD594</f>
        <v>44165</v>
      </c>
      <c r="N358" s="16">
        <f>'[1]convenios - dot. orç.'!AE594</f>
        <v>42339</v>
      </c>
      <c r="O358" s="17" t="str">
        <f>'[1]convenios - dot. orç.'!AG594</f>
        <v>93.10.08.243.3013.2059.3.3.50.39.00.0X - MANUTENÇÃO E OPERAÇÃO DOS ESPAÇOS DE CONVIVÊNCIA E FORTALECIMENTO DE VÍNCULOS - CRIANÇAS E ADOLESCENTES</v>
      </c>
      <c r="P358" s="18">
        <f>'[1]convenios - dot. orç.'!AH594</f>
        <v>47856.46</v>
      </c>
      <c r="Q358" s="19"/>
      <c r="R358" s="19"/>
      <c r="S358" s="19"/>
      <c r="T358" s="19"/>
      <c r="U358" s="19"/>
      <c r="V358" s="19"/>
      <c r="W358" s="21"/>
      <c r="X358" s="21"/>
      <c r="Y358" s="21"/>
    </row>
    <row r="359" spans="1:25" ht="82.5">
      <c r="A359" s="14" t="str">
        <f>'[1]convenios - dot. orç.'!A595</f>
        <v>EDITAL 053/2017 DOC 10/11/2017</v>
      </c>
      <c r="B359" s="14" t="str">
        <f>'[1]convenios - dot. orç.'!B595</f>
        <v>6024.2017-0002564-0</v>
      </c>
      <c r="C359" s="14" t="str">
        <f>'[1]convenios - dot. orç.'!C595</f>
        <v xml:space="preserve"> </v>
      </c>
      <c r="D359" s="14" t="str">
        <f>'[1]convenios - dot. orç.'!D595</f>
        <v>PA</v>
      </c>
      <c r="E359" s="14" t="str">
        <f>'[1]convenios - dot. orç.'!G595</f>
        <v>081/SMADS/2018</v>
      </c>
      <c r="F359" s="13" t="str">
        <f>'[1]convenios - dot. orç.'!K595</f>
        <v>ASSOCIAÇÃO JOVENS DO FUTURO</v>
      </c>
      <c r="G359" s="14" t="str">
        <f>'[1]convenios - dot. orç.'!L595</f>
        <v>05.960.559/0001-87</v>
      </c>
      <c r="H359" s="15" t="str">
        <f>H357</f>
        <v>Vera Lúcia Lopes</v>
      </c>
      <c r="I359" s="13" t="str">
        <f>'[1]convenios - dot. orç.'!M595</f>
        <v>SCFV - MODALIDADE CCA: CENTRO PARA CRIANÇAS E ADOLESCENTES COM ATENDIMENTO DE 06 A 14 ANOS E 11 MESES</v>
      </c>
      <c r="J359" s="13" t="str">
        <f>'[1]convenios - dot. orç.'!N595</f>
        <v>CCA JACEGUAVA</v>
      </c>
      <c r="K359" s="14">
        <f>'[1]convenios - dot. orç.'!Y595</f>
        <v>120</v>
      </c>
      <c r="L359" s="16">
        <f>'[1]convenios - dot. orç.'!AC595</f>
        <v>43191</v>
      </c>
      <c r="M359" s="16">
        <f>'[1]convenios - dot. orç.'!AD595</f>
        <v>45016</v>
      </c>
      <c r="N359" s="16">
        <f>'[1]convenios - dot. orç.'!AE595</f>
        <v>43192</v>
      </c>
      <c r="O359" s="17" t="str">
        <f>'[1]convenios - dot. orç.'!AG595</f>
        <v>93.10.08.243.3013.2059.3.3.50.39.00.0X - MANUTENÇÃO E OPERAÇÃO DOS ESPAÇOS DE CONVIVÊNCIA E FORTALECIMENTO DE VÍNCULOS - CRIANÇAS E ADOLESCENTES</v>
      </c>
      <c r="P359" s="18">
        <f>'[1]convenios - dot. orç.'!AH595</f>
        <v>47856.46</v>
      </c>
      <c r="Q359" s="19"/>
      <c r="R359" s="19"/>
      <c r="S359" s="19"/>
      <c r="T359" s="19"/>
      <c r="U359" s="19"/>
      <c r="V359" s="19"/>
      <c r="W359" s="21"/>
      <c r="X359" s="21"/>
      <c r="Y359" s="21"/>
    </row>
    <row r="360" spans="1:25" ht="82.5">
      <c r="A360" s="14" t="str">
        <f>'[1]convenios - dot. orç.'!A330</f>
        <v>Edital 107/2018 doc 06/03/2018</v>
      </c>
      <c r="B360" s="14" t="str">
        <f>'[1]convenios - dot. orç.'!B330</f>
        <v>6024.2018.0001006-8</v>
      </c>
      <c r="C360" s="14">
        <f>'[1]convenios - dot. orç.'!C330</f>
        <v>0</v>
      </c>
      <c r="D360" s="14" t="str">
        <f>'[1]convenios - dot. orç.'!D330</f>
        <v>BT</v>
      </c>
      <c r="E360" s="14" t="str">
        <f>'[1]convenios - dot. orç.'!G330</f>
        <v>520/SMADS/2018</v>
      </c>
      <c r="F360" s="14" t="str">
        <f>'[1]convenios - dot. orç.'!K330</f>
        <v>ASSOCIAÇÃO LAR CRIANÇA FELIZ</v>
      </c>
      <c r="G360" s="14" t="str">
        <f>'[1]convenios - dot. orç.'!L330</f>
        <v>50.253.590/0002-13</v>
      </c>
      <c r="H360" s="15" t="str">
        <f>[1]ORGANIZAÇÕES!X102</f>
        <v>Dálvaro Galvão Spínola</v>
      </c>
      <c r="I360" s="14" t="str">
        <f>'[1]convenios - dot. orç.'!M330</f>
        <v>SCFV - MODALIDADE CCA: CENTRO PARA CRIANÇAS E ADOLESCENTES COM ATENDIMENTO DE 06 A 14 ANOS E 11 MESES</v>
      </c>
      <c r="J360" s="14" t="str">
        <f>'[1]convenios - dot. orç.'!N330</f>
        <v>CCA NOSSO LAR I</v>
      </c>
      <c r="K360" s="14">
        <f>'[1]convenios - dot. orç.'!Y330</f>
        <v>210</v>
      </c>
      <c r="L360" s="16">
        <f>'[1]convenios - dot. orç.'!AC330</f>
        <v>43374</v>
      </c>
      <c r="M360" s="16">
        <f>'[1]convenios - dot. orç.'!AD330</f>
        <v>45199</v>
      </c>
      <c r="N360" s="16">
        <f>'[1]convenios - dot. orç.'!AE330</f>
        <v>43381</v>
      </c>
      <c r="O360" s="17" t="str">
        <f>'[1]convenios - dot. orç.'!AG330</f>
        <v>93.10.08.243.3013.2059.3.3.50.39.00.0X - MANUTENÇÃO E OPERAÇÃO DOS ESPAÇOS DE CONVIVÊNCIA E FORTALECIMENTO DE VÍNCULOS - CRIANÇAS E ADOLESCENTES</v>
      </c>
      <c r="P360" s="18">
        <f>'[1]convenios - dot. orç.'!AH330</f>
        <v>63691.71</v>
      </c>
      <c r="Q360" s="19"/>
      <c r="R360" s="19"/>
      <c r="S360" s="19"/>
      <c r="T360" s="19"/>
      <c r="U360" s="19"/>
      <c r="V360" s="19"/>
      <c r="W360" s="21"/>
      <c r="X360" s="21"/>
      <c r="Y360" s="21"/>
    </row>
    <row r="361" spans="1:25" ht="82.5">
      <c r="A361" s="14" t="str">
        <f>'[1]convenios - dot. orç.'!A342</f>
        <v>089/2014 DOC 03/07/2014</v>
      </c>
      <c r="B361" s="14" t="str">
        <f>'[1]convenios - dot. orç.'!B342</f>
        <v>2014.0.154.399.1</v>
      </c>
      <c r="C361" s="14" t="str">
        <f>'[1]convenios - dot. orç.'!C342</f>
        <v>adaptado doc 11/08/2018</v>
      </c>
      <c r="D361" s="14" t="str">
        <f>'[1]convenios - dot. orç.'!D342</f>
        <v>BT</v>
      </c>
      <c r="E361" s="14" t="str">
        <f>'[1]convenios - dot. orç.'!G342</f>
        <v>007/SMADS/2015</v>
      </c>
      <c r="F361" s="13" t="str">
        <f>'[1]convenios - dot. orç.'!K342</f>
        <v>ASSOCIAÇÃO LAR CRIANÇA FELIZ</v>
      </c>
      <c r="G361" s="14" t="str">
        <f>'[1]convenios - dot. orç.'!L342</f>
        <v>50.253.590/0003-02</v>
      </c>
      <c r="H361" s="15" t="str">
        <f>H360</f>
        <v>Dálvaro Galvão Spínola</v>
      </c>
      <c r="I361" s="13" t="str">
        <f>'[1]convenios - dot. orç.'!M342</f>
        <v>SCFV - MODALIDADE CCA: CENTRO PARA CRIANÇAS E ADOLESCENTES COM ATENDIMENTO DE 06 A 14 ANOS E 11 MESES</v>
      </c>
      <c r="J361" s="13" t="str">
        <f>'[1]convenios - dot. orç.'!N342</f>
        <v>CCA NOSSO LAR III</v>
      </c>
      <c r="K361" s="14">
        <f>'[1]convenios - dot. orç.'!Y342</f>
        <v>240</v>
      </c>
      <c r="L361" s="16">
        <f>'[1]convenios - dot. orç.'!AC342</f>
        <v>42064</v>
      </c>
      <c r="M361" s="16">
        <f>'[1]convenios - dot. orç.'!AD342</f>
        <v>43890</v>
      </c>
      <c r="N361" s="16">
        <f>'[1]convenios - dot. orç.'!AE342</f>
        <v>42062</v>
      </c>
      <c r="O361" s="17" t="str">
        <f>'[1]convenios - dot. orç.'!AG342</f>
        <v>93.10.08.243.3013.2059.3.3.50.39.00.0X - MANUTENÇÃO E OPERAÇÃO DOS ESPAÇOS DE CONVIVÊNCIA E FORTALECIMENTO DE VÍNCULOS - CRIANÇAS E ADOLESCENTES</v>
      </c>
      <c r="P361" s="18">
        <f>'[1]convenios - dot. orç.'!AH342</f>
        <v>72448.38</v>
      </c>
      <c r="Q361" s="19"/>
      <c r="R361" s="19"/>
      <c r="S361" s="19"/>
      <c r="T361" s="19"/>
      <c r="U361" s="19"/>
      <c r="V361" s="19"/>
      <c r="W361" s="21"/>
      <c r="X361" s="21"/>
      <c r="Y361" s="21"/>
    </row>
    <row r="362" spans="1:25" ht="82.5">
      <c r="A362" s="14" t="str">
        <f>'[1]convenios - dot. orç.'!A607</f>
        <v>278/2015 DOC 28/10/2015</v>
      </c>
      <c r="B362" s="14" t="str">
        <f>'[1]convenios - dot. orç.'!B607</f>
        <v>2015.0.273.544.6</v>
      </c>
      <c r="C362" s="14" t="str">
        <f>'[1]convenios - dot. orç.'!C607</f>
        <v>adaptado doc 19/01/2018</v>
      </c>
      <c r="D362" s="14" t="str">
        <f>'[1]convenios - dot. orç.'!D607</f>
        <v>PE</v>
      </c>
      <c r="E362" s="14" t="str">
        <f>'[1]convenios - dot. orç.'!G607</f>
        <v>010/SMADS/2016</v>
      </c>
      <c r="F362" s="13" t="str">
        <f>'[1]convenios - dot. orç.'!K607</f>
        <v>ASSOCIAÇÃO MADRE TEREZA DE CALCULTÁ</v>
      </c>
      <c r="G362" s="14" t="str">
        <f>'[1]convenios - dot. orç.'!L607</f>
        <v>96.523.063/0001-00 / CNPJ FILIAL 96.523.063/0002-82</v>
      </c>
      <c r="H362" s="15" t="str">
        <f>[1]ORGANIZAÇÕES!X103</f>
        <v>Angélica Riello de souza</v>
      </c>
      <c r="I362" s="13" t="str">
        <f>'[1]convenios - dot. orç.'!M607</f>
        <v>SCFV - MODALIDADE CCA: CENTRO PARA CRIANÇAS E ADOLESCENTES COM ATENDIMENTO DE 06 A 14 ANOS E 11 MESES</v>
      </c>
      <c r="J362" s="13" t="str">
        <f>'[1]convenios - dot. orç.'!N607</f>
        <v>CCA CENTRO SOCIAL E EDUCATIVO BEATA MIRIAM</v>
      </c>
      <c r="K362" s="14">
        <f>'[1]convenios - dot. orç.'!Y607</f>
        <v>120</v>
      </c>
      <c r="L362" s="16">
        <f>'[1]convenios - dot. orç.'!AC607</f>
        <v>42416</v>
      </c>
      <c r="M362" s="16">
        <f>'[1]convenios - dot. orç.'!AD607</f>
        <v>44242</v>
      </c>
      <c r="N362" s="16">
        <f>'[1]convenios - dot. orç.'!AE607</f>
        <v>42398</v>
      </c>
      <c r="O362" s="17" t="str">
        <f>'[1]convenios - dot. orç.'!AG607</f>
        <v>93.10.08.243.3013.2059.3.3.50.39.00.0X - MANUTENÇÃO E OPERAÇÃO DOS ESPAÇOS DE CONVIVÊNCIA E FORTALECIMENTO DE VÍNCULOS - CRIANÇAS E ADOLESCENTES</v>
      </c>
      <c r="P362" s="18">
        <f>'[1]convenios - dot. orç.'!AH607</f>
        <v>39247.08</v>
      </c>
      <c r="Q362" s="19"/>
      <c r="R362" s="19"/>
      <c r="S362" s="19"/>
      <c r="T362" s="19"/>
      <c r="U362" s="19"/>
      <c r="V362" s="19"/>
      <c r="W362" s="21"/>
      <c r="X362" s="21"/>
      <c r="Y362" s="21"/>
    </row>
    <row r="363" spans="1:25" ht="74.25">
      <c r="A363" s="14" t="str">
        <f>'[1]convenios - dot. orç.'!A1153</f>
        <v>273/2015 DOC 21/10/2015</v>
      </c>
      <c r="B363" s="14" t="str">
        <f>'[1]convenios - dot. orç.'!B1153</f>
        <v>2015.0.275.450.5</v>
      </c>
      <c r="C363" s="14" t="str">
        <f>'[1]convenios - dot. orç.'!C1153</f>
        <v>ADAPTADO DOC 02/02/2018, doc 06/04/2018</v>
      </c>
      <c r="D363" s="14" t="str">
        <f>'[1]convenios - dot. orç.'!D1153</f>
        <v>MG</v>
      </c>
      <c r="E363" s="14" t="str">
        <f>'[1]convenios - dot. orç.'!G1153</f>
        <v>234/SMADS/2015</v>
      </c>
      <c r="F363" s="13" t="str">
        <f>'[1]convenios - dot. orç.'!K1153</f>
        <v>ASSOCIAÇÃO MÃE PEREGRINA - AMAP</v>
      </c>
      <c r="G363" s="14" t="str">
        <f>'[1]convenios - dot. orç.'!L1153</f>
        <v>04.658.344/0001-43</v>
      </c>
      <c r="H363" s="15" t="str">
        <f>[1]ORGANIZAÇÕES!X104</f>
        <v>Sheila de Souza Cunha</v>
      </c>
      <c r="I363" s="13" t="str">
        <f>'[1]convenios - dot. orç.'!M1153</f>
        <v>NÚCLEO DE PROTEÇÃO JURÍDICO SOCIAL E APOIO PSICOLÓGICO</v>
      </c>
      <c r="J363" s="13">
        <f>'[1]convenios - dot. orç.'!N1153</f>
        <v>0</v>
      </c>
      <c r="K363" s="14">
        <f>'[1]convenios - dot. orç.'!Y1153</f>
        <v>120</v>
      </c>
      <c r="L363" s="16">
        <f>'[1]convenios - dot. orç.'!AC1153</f>
        <v>42352</v>
      </c>
      <c r="M363" s="16">
        <f>'[1]convenios - dot. orç.'!AD1153</f>
        <v>44178</v>
      </c>
      <c r="N363" s="16">
        <f>'[1]convenios - dot. orç.'!AE1153</f>
        <v>42352</v>
      </c>
      <c r="O363" s="17" t="str">
        <f>'[1]convenios - dot. orç.'!AG1153</f>
        <v>93.10.08.244.3023.4397.3.3.50.39.00.0X - MANUTENÇÃO E OPERAÇÃO DE CENTRO DE REFERÊNCIA ESPECIALIZADO DA ASSISTÊNCIA SOCIAL - CREAS</v>
      </c>
      <c r="P363" s="18">
        <f>'[1]convenios - dot. orç.'!AH1153</f>
        <v>43780.03</v>
      </c>
      <c r="Q363" s="19"/>
      <c r="R363" s="19"/>
      <c r="S363" s="19"/>
      <c r="T363" s="19"/>
      <c r="U363" s="19"/>
      <c r="V363" s="19"/>
      <c r="W363" s="21"/>
      <c r="X363" s="21"/>
      <c r="Y363" s="21"/>
    </row>
    <row r="364" spans="1:25" ht="66">
      <c r="A364" s="14" t="str">
        <f>'[1]convenios - dot. orç.'!A916</f>
        <v>028/2016 doc 23/01/2016</v>
      </c>
      <c r="B364" s="14" t="str">
        <f>'[1]convenios - dot. orç.'!B916</f>
        <v>2016.0.008.589.6</v>
      </c>
      <c r="C364" s="14" t="str">
        <f>'[1]convenios - dot. orç.'!C916</f>
        <v>ADAPTADO DOC 02/02/2018</v>
      </c>
      <c r="D364" s="14" t="str">
        <f>'[1]convenios - dot. orç.'!D916</f>
        <v>MG</v>
      </c>
      <c r="E364" s="14" t="str">
        <f>'[1]convenios - dot. orç.'!G916</f>
        <v>086/SMADS/2016</v>
      </c>
      <c r="F364" s="13" t="str">
        <f>'[1]convenios - dot. orç.'!K916</f>
        <v>ASSOCIAÇÃO MÃE PEREGRINA - AMAP</v>
      </c>
      <c r="G364" s="14" t="str">
        <f>'[1]convenios - dot. orç.'!L916</f>
        <v>04.658.344/0001-43</v>
      </c>
      <c r="H364" s="15" t="str">
        <f>H363</f>
        <v>Sheila de Souza Cunha</v>
      </c>
      <c r="I364" s="13" t="str">
        <f>'[1]convenios - dot. orç.'!M916</f>
        <v>SERVIÇO DE ACOLHIMENTO INSTITUCIONAL PARA CRIANÇAS E ADOLESCENTES</v>
      </c>
      <c r="J364" s="13" t="str">
        <f>'[1]convenios - dot. orç.'!N916</f>
        <v>SAICA LAURA E DOMINGOS</v>
      </c>
      <c r="K364" s="14">
        <f>'[1]convenios - dot. orç.'!Y916</f>
        <v>20</v>
      </c>
      <c r="L364" s="16">
        <f>'[1]convenios - dot. orç.'!AC916</f>
        <v>42505</v>
      </c>
      <c r="M364" s="16">
        <f>'[1]convenios - dot. orç.'!AD916</f>
        <v>44330</v>
      </c>
      <c r="N364" s="16">
        <f>'[1]convenios - dot. orç.'!AE916</f>
        <v>42503</v>
      </c>
      <c r="O364" s="17" t="str">
        <f>'[1]convenios - dot. orç.'!AG916</f>
        <v>93.10.08.243.3013.6221.3.3.50.39.00.0X - PROTEÇÃO SOCIAL ESPECIAL A CRIANÇAS,  ADOLESCENTES E JOVENS EM RISCO SOCIAL</v>
      </c>
      <c r="P364" s="18">
        <f>'[1]convenios - dot. orç.'!AH916</f>
        <v>97701.510000000009</v>
      </c>
      <c r="Q364" s="19"/>
      <c r="R364" s="19"/>
      <c r="S364" s="19"/>
      <c r="T364" s="19"/>
      <c r="U364" s="19"/>
      <c r="V364" s="19"/>
      <c r="W364" s="21"/>
      <c r="X364" s="21"/>
      <c r="Y364" s="21"/>
    </row>
    <row r="365" spans="1:25" ht="66">
      <c r="A365" s="14" t="str">
        <f>'[1]convenios - dot. orç.'!A832</f>
        <v>edital 340/2017 doc 23/12/2017</v>
      </c>
      <c r="B365" s="14" t="str">
        <f>'[1]convenios - dot. orç.'!B832</f>
        <v>6024.2017-0003430-5</v>
      </c>
      <c r="C365" s="14" t="str">
        <f>'[1]convenios - dot. orç.'!C832</f>
        <v xml:space="preserve"> </v>
      </c>
      <c r="D365" s="14" t="str">
        <f>'[1]convenios - dot. orç.'!D832</f>
        <v>AF</v>
      </c>
      <c r="E365" s="14" t="str">
        <f>'[1]convenios - dot. orç.'!G832</f>
        <v>186/SMADS/2018</v>
      </c>
      <c r="F365" s="13" t="str">
        <f>'[1]convenios - dot. orç.'!K832</f>
        <v>ASSOCIAÇÃO MÃE PEREGRINA - AMAP</v>
      </c>
      <c r="G365" s="14" t="str">
        <f>'[1]convenios - dot. orç.'!L832</f>
        <v>04.658.344/0001-43</v>
      </c>
      <c r="H365" s="15" t="str">
        <f>H364</f>
        <v>Sheila de Souza Cunha</v>
      </c>
      <c r="I365" s="13" t="str">
        <f>'[1]convenios - dot. orç.'!M832</f>
        <v>Serviço de Proteção Social às crianças e aos adolescentes vítimas de violência</v>
      </c>
      <c r="J365" s="13">
        <f>'[1]convenios - dot. orç.'!N832</f>
        <v>0</v>
      </c>
      <c r="K365" s="14">
        <f>'[1]convenios - dot. orç.'!Y832</f>
        <v>110</v>
      </c>
      <c r="L365" s="16">
        <f>'[1]convenios - dot. orç.'!AC832</f>
        <v>43221</v>
      </c>
      <c r="M365" s="16">
        <f>'[1]convenios - dot. orç.'!AD832</f>
        <v>45046</v>
      </c>
      <c r="N365" s="16">
        <f>'[1]convenios - dot. orç.'!AE832</f>
        <v>43229</v>
      </c>
      <c r="O365" s="17" t="str">
        <f>'[1]convenios - dot. orç.'!AG832</f>
        <v>93.10.08.243.3013.6169.3.3.50.39.00.0X - ATENDIMENTO PSICOSSOCIAL À CRIANÇAS E ADOLESCENTES VÍTIMAS DE VIOLÊNCIA</v>
      </c>
      <c r="P365" s="18">
        <f>'[1]convenios - dot. orç.'!AH832</f>
        <v>52501.840000000004</v>
      </c>
      <c r="Q365" s="19"/>
      <c r="R365" s="19"/>
      <c r="S365" s="19"/>
      <c r="T365" s="19"/>
      <c r="U365" s="19"/>
      <c r="V365" s="19"/>
      <c r="W365" s="21"/>
      <c r="X365" s="21"/>
      <c r="Y365" s="21"/>
    </row>
    <row r="366" spans="1:25" ht="82.5">
      <c r="A366" s="14" t="str">
        <f>'[1]convenios - dot. orç.'!A808</f>
        <v>Edital 278/2018 doc 06/06/2018</v>
      </c>
      <c r="B366" s="14" t="str">
        <f>'[1]convenios - dot. orç.'!B808</f>
        <v>6024.2018.0003718-7</v>
      </c>
      <c r="C366" s="14">
        <f>'[1]convenios - dot. orç.'!C808</f>
        <v>0</v>
      </c>
      <c r="D366" s="14" t="str">
        <f>'[1]convenios - dot. orç.'!D808</f>
        <v>SB</v>
      </c>
      <c r="E366" s="14" t="str">
        <f>'[1]convenios - dot. orç.'!G808</f>
        <v>495/SMADS/2018</v>
      </c>
      <c r="F366" s="14" t="str">
        <f>'[1]convenios - dot. orç.'!K808</f>
        <v>ASSOCIAÇÃO MÃOS AMIGAS DA RECONCILIAÇÃO - A.M.A.R.</v>
      </c>
      <c r="G366" s="14" t="str">
        <f>'[1]convenios - dot. orç.'!L808</f>
        <v>58.068.776/0001-23</v>
      </c>
      <c r="H366" s="15" t="str">
        <f>[1]ORGANIZAÇÕES!X105</f>
        <v>Elis Tomé Souza</v>
      </c>
      <c r="I366" s="14" t="str">
        <f>'[1]convenios - dot. orç.'!M808</f>
        <v>SCFV - MODALIDADE CCA: CENTRO PARA CRIANÇAS E ADOLESCENTES COM ATENDIMENTO DE 06 A 14 ANOS E 11 MESES</v>
      </c>
      <c r="J366" s="14" t="str">
        <f>'[1]convenios - dot. orç.'!N808</f>
        <v>CCA CONSTRUIR O AMANHÃ</v>
      </c>
      <c r="K366" s="14">
        <f>'[1]convenios - dot. orç.'!Y808</f>
        <v>90</v>
      </c>
      <c r="L366" s="16">
        <f>'[1]convenios - dot. orç.'!AC808</f>
        <v>43374</v>
      </c>
      <c r="M366" s="16">
        <f>'[1]convenios - dot. orç.'!AD808</f>
        <v>45199</v>
      </c>
      <c r="N366" s="16">
        <f>'[1]convenios - dot. orç.'!AE808</f>
        <v>43382</v>
      </c>
      <c r="O366" s="17" t="str">
        <f>'[1]convenios - dot. orç.'!AG808</f>
        <v>93.10.08.243.3013.2059.3.3.50.39.00.0X - MANUTENÇÃO E OPERAÇÃO DOS ESPAÇOS DE CONVIVÊNCIA E FORTALECIMENTO DE VÍNCULOS - CRIANÇAS E ADOLESCENTES</v>
      </c>
      <c r="P366" s="18">
        <f>'[1]convenios - dot. orç.'!AH808</f>
        <v>36088.69</v>
      </c>
      <c r="Q366" s="19"/>
      <c r="R366" s="19"/>
      <c r="S366" s="19"/>
      <c r="T366" s="19"/>
      <c r="U366" s="19"/>
      <c r="V366" s="19"/>
      <c r="W366" s="21"/>
      <c r="X366" s="21"/>
      <c r="Y366" s="21"/>
    </row>
    <row r="367" spans="1:25" ht="82.5">
      <c r="A367" s="14" t="str">
        <f>'[1]convenios - dot. orç.'!A809</f>
        <v>Edital 277/2018 doc 06/06/2018</v>
      </c>
      <c r="B367" s="14" t="str">
        <f>'[1]convenios - dot. orç.'!B809</f>
        <v xml:space="preserve">6024.2018-0003717-9 
</v>
      </c>
      <c r="C367" s="14" t="str">
        <f>'[1]convenios - dot. orç.'!C809</f>
        <v xml:space="preserve">  2013.0.007.373.6 ANTERIOR</v>
      </c>
      <c r="D367" s="14" t="str">
        <f>'[1]convenios - dot. orç.'!D809</f>
        <v>SB</v>
      </c>
      <c r="E367" s="14" t="str">
        <f>'[1]convenios - dot. orç.'!G809</f>
        <v>537/SMADS/2018</v>
      </c>
      <c r="F367" s="14" t="str">
        <f>'[1]convenios - dot. orç.'!K809</f>
        <v>ASSOCIAÇÃO MÃOS AMIGAS DA RECONCILIAÇÃO - A.M.A.R.</v>
      </c>
      <c r="G367" s="14" t="str">
        <f>'[1]convenios - dot. orç.'!L809</f>
        <v>58.068.776/0001-23</v>
      </c>
      <c r="H367" s="15" t="str">
        <f>H366</f>
        <v>Elis Tomé Souza</v>
      </c>
      <c r="I367" s="14" t="str">
        <f>'[1]convenios - dot. orç.'!M809</f>
        <v>SCFV - MODALIDADE CCA: CENTRO PARA CRIANÇAS E ADOLESCENTES COM ATENDIMENTO DE 06 A 14 ANOS E 11 MESES</v>
      </c>
      <c r="J367" s="14" t="str">
        <f>'[1]convenios - dot. orç.'!N809</f>
        <v>SANTA MADALENA</v>
      </c>
      <c r="K367" s="14">
        <f>'[1]convenios - dot. orç.'!Y809</f>
        <v>60</v>
      </c>
      <c r="L367" s="16">
        <f>'[1]convenios - dot. orç.'!AC809</f>
        <v>43405</v>
      </c>
      <c r="M367" s="16">
        <f>'[1]convenios - dot. orç.'!AD809</f>
        <v>45230</v>
      </c>
      <c r="N367" s="16">
        <f>'[1]convenios - dot. orç.'!AE809</f>
        <v>43399</v>
      </c>
      <c r="O367" s="17" t="str">
        <f>'[1]convenios - dot. orç.'!AG809</f>
        <v>93.10.08.243.3013.2059.3.3.50.39.00.0X - MANUTENÇÃO E OPERAÇÃO DOS ESPAÇOS DE CONVIVÊNCIA E FORTALECIMENTO DE VÍNCULOS - CRIANÇAS E ADOLESCENTES</v>
      </c>
      <c r="P367" s="18">
        <f>'[1]convenios - dot. orç.'!AH809</f>
        <v>29507.56</v>
      </c>
      <c r="Q367" s="19"/>
      <c r="R367" s="19"/>
      <c r="S367" s="19"/>
      <c r="T367" s="19"/>
      <c r="U367" s="19"/>
      <c r="V367" s="19"/>
      <c r="W367" s="21"/>
      <c r="X367" s="21"/>
      <c r="Y367" s="21"/>
    </row>
    <row r="368" spans="1:25" ht="82.5">
      <c r="A368" s="14" t="str">
        <f>'[1]convenios - dot. orç.'!A737</f>
        <v>196/2014 DOC 19/11/2014</v>
      </c>
      <c r="B368" s="14" t="str">
        <f>'[1]convenios - dot. orç.'!B737</f>
        <v>2014.0.321.380.8</v>
      </c>
      <c r="C368" s="14" t="str">
        <f>'[1]convenios - dot. orç.'!C737</f>
        <v>adaptado doc 13/07/2018</v>
      </c>
      <c r="D368" s="14" t="str">
        <f>'[1]convenios - dot. orç.'!D737</f>
        <v>SÉ</v>
      </c>
      <c r="E368" s="14" t="str">
        <f>'[1]convenios - dot. orç.'!G737</f>
        <v>002/SMADS/2015</v>
      </c>
      <c r="F368" s="13" t="str">
        <f>'[1]convenios - dot. orç.'!K737</f>
        <v>ASSOCIAÇÃO MARIA FLOS CARMELI</v>
      </c>
      <c r="G368" s="14" t="str">
        <f>'[1]convenios - dot. orç.'!L737</f>
        <v>06.272.037/0001-55</v>
      </c>
      <c r="H368" s="15" t="str">
        <f>[1]ORGANIZAÇÕES!X106</f>
        <v>Diretora Geral, Derly Fabres</v>
      </c>
      <c r="I368" s="13" t="str">
        <f>'[1]convenios - dot. orç.'!M737</f>
        <v>SCFV - MODALIDADE CCA: CENTRO PARA CRIANÇAS E ADOLESCENTES COM ATENDIMENTO DE 06 A 14 ANOS E 11 MESES</v>
      </c>
      <c r="J368" s="13" t="str">
        <f>'[1]convenios - dot. orç.'!N737</f>
        <v>CCA CENTRO COMUNITÁRIO IRMÃ DERLY FABRES</v>
      </c>
      <c r="K368" s="14">
        <f>'[1]convenios - dot. orç.'!Y737</f>
        <v>120</v>
      </c>
      <c r="L368" s="16">
        <f>'[1]convenios - dot. orç.'!AC737</f>
        <v>42037</v>
      </c>
      <c r="M368" s="16">
        <f>'[1]convenios - dot. orç.'!AD737</f>
        <v>43862</v>
      </c>
      <c r="N368" s="16">
        <f>'[1]convenios - dot. orç.'!AE737</f>
        <v>42037</v>
      </c>
      <c r="O368" s="17" t="str">
        <f>'[1]convenios - dot. orç.'!AG737</f>
        <v>93.10.08.243.3013.2059.3.3.50.39.00.0X - MANUTENÇÃO E OPERAÇÃO DOS ESPAÇOS DE CONVIVÊNCIA E FORTALECIMENTO DE VÍNCULOS - CRIANÇAS E ADOLESCENTES</v>
      </c>
      <c r="P368" s="18">
        <f>'[1]convenios - dot. orç.'!AH737</f>
        <v>42856.46</v>
      </c>
      <c r="Q368" s="19"/>
      <c r="R368" s="19"/>
      <c r="S368" s="19"/>
      <c r="T368" s="19"/>
      <c r="U368" s="19"/>
      <c r="V368" s="19"/>
      <c r="W368" s="21"/>
      <c r="X368" s="21"/>
      <c r="Y368" s="21"/>
    </row>
    <row r="369" spans="1:25" ht="66">
      <c r="A369" s="14" t="str">
        <f>'[1]convenios - dot. orç.'!A982</f>
        <v>289/2015 DOC 07/11/2015</v>
      </c>
      <c r="B369" s="14" t="str">
        <f>'[1]convenios - dot. orç.'!B982</f>
        <v>2015.0.293.246.2</v>
      </c>
      <c r="C369" s="14">
        <f>'[1]convenios - dot. orç.'!C982</f>
        <v>0</v>
      </c>
      <c r="D369" s="14" t="str">
        <f>'[1]convenios - dot. orç.'!D982</f>
        <v>SAA</v>
      </c>
      <c r="E369" s="14" t="str">
        <f>'[1]convenios - dot. orç.'!G982</f>
        <v>012/SMADS/2016</v>
      </c>
      <c r="F369" s="13" t="str">
        <f>'[1]convenios - dot. orç.'!K982</f>
        <v>ASSOCIAÇÃO MARIA HELEN DREXEL - AMHD</v>
      </c>
      <c r="G369" s="14" t="str">
        <f>'[1]convenios - dot. orç.'!L982</f>
        <v>44.006.203/0001-60</v>
      </c>
      <c r="H369" s="15" t="str">
        <f>[1]ORGANIZAÇÕES!X107</f>
        <v>Andrea Paula Barbato Barone</v>
      </c>
      <c r="I369" s="13" t="str">
        <f>'[1]convenios - dot. orç.'!M982</f>
        <v>CASA LAR</v>
      </c>
      <c r="J369" s="13" t="str">
        <f>'[1]convenios - dot. orç.'!N982</f>
        <v>CASA LAR 1 E CASA LAR 2</v>
      </c>
      <c r="K369" s="14">
        <f>'[1]convenios - dot. orç.'!Y982</f>
        <v>20</v>
      </c>
      <c r="L369" s="16">
        <f>'[1]convenios - dot. orç.'!AC982</f>
        <v>42401</v>
      </c>
      <c r="M369" s="16">
        <f>'[1]convenios - dot. orç.'!AD982</f>
        <v>44227</v>
      </c>
      <c r="N369" s="16">
        <f>'[1]convenios - dot. orç.'!AE982</f>
        <v>42398</v>
      </c>
      <c r="O369" s="17" t="str">
        <f>'[1]convenios - dot. orç.'!AG982</f>
        <v>93.10.08.243.3013.6221.3.3.50.39.00.0X - PROTEÇÃO SOCIAL ESPECIAL A CRIANÇAS,  ADOLESCENTES E JOVENS EM RISCO SOCIAL</v>
      </c>
      <c r="P369" s="18">
        <f>'[1]convenios - dot. orç.'!AH982</f>
        <v>60942.77</v>
      </c>
      <c r="Q369" s="19"/>
      <c r="R369" s="19"/>
      <c r="S369" s="19"/>
      <c r="T369" s="19"/>
      <c r="U369" s="19"/>
      <c r="V369" s="19"/>
      <c r="W369" s="21"/>
      <c r="X369" s="21"/>
      <c r="Y369" s="21"/>
    </row>
    <row r="370" spans="1:25" ht="82.5">
      <c r="A370" s="14" t="str">
        <f>'[1]convenios - dot. orç.'!A181</f>
        <v>Edital 276/2018 doc 31/05/2018</v>
      </c>
      <c r="B370" s="14" t="str">
        <f>'[1]convenios - dot. orç.'!B181</f>
        <v>6024.2018.0003591-5</v>
      </c>
      <c r="C370" s="14" t="str">
        <f>'[1]convenios - dot. orç.'!C181</f>
        <v>ANTERIOR 2012.0.193.728-7</v>
      </c>
      <c r="D370" s="14" t="str">
        <f>'[1]convenios - dot. orç.'!D181</f>
        <v>CV</v>
      </c>
      <c r="E370" s="14" t="str">
        <f>'[1]convenios - dot. orç.'!G181</f>
        <v>480/SMADS/2018</v>
      </c>
      <c r="F370" s="13" t="str">
        <f>'[1]convenios - dot. orç.'!K181</f>
        <v>ASSOCIAÇÃO MENINO DEUS</v>
      </c>
      <c r="G370" s="14" t="str">
        <f>'[1]convenios - dot. orç.'!L181</f>
        <v>67.984.864/0001-66</v>
      </c>
      <c r="H370" s="15" t="str">
        <f>[1]ORGANIZAÇÕES!X108</f>
        <v>Silvia Regina Rocha de Campos Brandão</v>
      </c>
      <c r="I370" s="13" t="str">
        <f>'[1]convenios - dot. orç.'!M181</f>
        <v>SCFV - MODALIDADE CJ: CENTRO PARA A JUVENTUDE COM ATEND. DE ADOLESCENTES E JOVENS DE 15 A 17 ANOS E 11 MESES</v>
      </c>
      <c r="J370" s="13" t="str">
        <f>'[1]convenios - dot. orç.'!N181</f>
        <v>CJ SÃO JOSÉ</v>
      </c>
      <c r="K370" s="14">
        <f>'[1]convenios - dot. orç.'!Y181</f>
        <v>90</v>
      </c>
      <c r="L370" s="16">
        <f>'[1]convenios - dot. orç.'!AC181</f>
        <v>43368</v>
      </c>
      <c r="M370" s="16">
        <f>'[1]convenios - dot. orç.'!AD181</f>
        <v>45193</v>
      </c>
      <c r="N370" s="16">
        <f>'[1]convenios - dot. orç.'!AE181</f>
        <v>43363</v>
      </c>
      <c r="O370" s="17" t="str">
        <f>'[1]convenios - dot. orç.'!AG181</f>
        <v>93.10.08.243.3013.2059.3.3.50.39.00.0X - MANUTENÇÃO E OPERAÇÃO DOS ESPAÇOS DE CONVIVÊNCIA E FORTALECIMENTO DE VÍNCULOS - CRIANÇAS E ADOLESCENTES</v>
      </c>
      <c r="P370" s="18">
        <f>'[1]convenios - dot. orç.'!AH181</f>
        <v>38407.01</v>
      </c>
      <c r="Q370" s="19"/>
      <c r="R370" s="19"/>
      <c r="S370" s="19"/>
      <c r="T370" s="19"/>
      <c r="U370" s="19"/>
      <c r="V370" s="19"/>
      <c r="W370" s="21"/>
      <c r="X370" s="21"/>
      <c r="Y370" s="21"/>
    </row>
    <row r="371" spans="1:25" ht="82.5">
      <c r="A371" s="14" t="str">
        <f>'[1]convenios - dot. orç.'!A389</f>
        <v>019/2015 DOC 21/02/2015</v>
      </c>
      <c r="B371" s="14" t="str">
        <f>'[1]convenios - dot. orç.'!B389</f>
        <v>2015.0.030.734.0</v>
      </c>
      <c r="C371" s="14" t="str">
        <f>'[1]convenios - dot. orç.'!C389</f>
        <v>ADAPTADO DOC 05/06/2018</v>
      </c>
      <c r="D371" s="14" t="str">
        <f>'[1]convenios - dot. orç.'!D389</f>
        <v>CV</v>
      </c>
      <c r="E371" s="14" t="str">
        <f>'[1]convenios - dot. orç.'!G389</f>
        <v>027/SMADS/2015</v>
      </c>
      <c r="F371" s="13" t="str">
        <f>'[1]convenios - dot. orç.'!K389</f>
        <v>ASSOCIAÇÃO MENINO DEUS</v>
      </c>
      <c r="G371" s="14" t="str">
        <f>'[1]convenios - dot. orç.'!L389</f>
        <v>67.984.864/0001-66</v>
      </c>
      <c r="H371" s="15" t="str">
        <f>H370</f>
        <v>Silvia Regina Rocha de Campos Brandão</v>
      </c>
      <c r="I371" s="13" t="str">
        <f>'[1]convenios - dot. orç.'!M389</f>
        <v>SCFV - MODALIDADE CCA: CENTRO PARA CRIANÇAS E ADOLESCENTES COM ATENDIMENTO DE 06 A 14 ANOS E 11 MESES</v>
      </c>
      <c r="J371" s="13" t="str">
        <f>'[1]convenios - dot. orç.'!N389</f>
        <v>CCA TELIA GIROTTI</v>
      </c>
      <c r="K371" s="14">
        <f>'[1]convenios - dot. orç.'!Y389</f>
        <v>180</v>
      </c>
      <c r="L371" s="16">
        <f>'[1]convenios - dot. orç.'!AC389</f>
        <v>42125</v>
      </c>
      <c r="M371" s="16">
        <f>'[1]convenios - dot. orç.'!AD389</f>
        <v>43951</v>
      </c>
      <c r="N371" s="16">
        <f>'[1]convenios - dot. orç.'!AE389</f>
        <v>42124</v>
      </c>
      <c r="O371" s="17" t="str">
        <f>'[1]convenios - dot. orç.'!AG389</f>
        <v>93.10.08.243.3013.2059.3.3.50.39.00.0X - MANUTENÇÃO E OPERAÇÃO DOS ESPAÇOS DE CONVIVÊNCIA E FORTALECIMENTO DE VÍNCULOS - CRIANÇAS E ADOLESCENTES</v>
      </c>
      <c r="P371" s="18">
        <f>'[1]convenios - dot. orç.'!AH389</f>
        <v>62437.72</v>
      </c>
      <c r="Q371" s="19"/>
      <c r="R371" s="19"/>
      <c r="S371" s="19"/>
      <c r="T371" s="19"/>
      <c r="U371" s="19"/>
      <c r="V371" s="19"/>
      <c r="W371" s="21"/>
      <c r="X371" s="21"/>
      <c r="Y371" s="21"/>
    </row>
    <row r="372" spans="1:25" ht="74.25">
      <c r="A372" s="14" t="str">
        <f>'[1]convenios - dot. orç.'!A50</f>
        <v>311/2015 DOC 17/11/2015</v>
      </c>
      <c r="B372" s="14" t="str">
        <f>'[1]convenios - dot. orç.'!B50</f>
        <v>2015.0.285.022.9</v>
      </c>
      <c r="C372" s="14" t="str">
        <f>'[1]convenios - dot. orç.'!C50</f>
        <v>ADAPTADO DOC 05/06/2018</v>
      </c>
      <c r="D372" s="14" t="str">
        <f>'[1]convenios - dot. orç.'!D50</f>
        <v>CV</v>
      </c>
      <c r="E372" s="14" t="str">
        <f>'[1]convenios - dot. orç.'!G50</f>
        <v>020/SMADS/2016</v>
      </c>
      <c r="F372" s="13" t="str">
        <f>'[1]convenios - dot. orç.'!K50</f>
        <v>ASSOCIAÇÃO MENINO DEUS</v>
      </c>
      <c r="G372" s="14" t="str">
        <f>'[1]convenios - dot. orç.'!L50</f>
        <v>67.984.864/0001-66</v>
      </c>
      <c r="H372" s="15" t="str">
        <f>H371</f>
        <v>Silvia Regina Rocha de Campos Brandão</v>
      </c>
      <c r="I372" s="13" t="str">
        <f>'[1]convenios - dot. orç.'!M50</f>
        <v>SCFV - MODALIDADE: NÚCLEO DE CONVIVÊNCIA DE IDOSOS</v>
      </c>
      <c r="J372" s="13" t="str">
        <f>'[1]convenios - dot. orç.'!N50</f>
        <v>NCI BEM VIVER</v>
      </c>
      <c r="K372" s="14">
        <f>'[1]convenios - dot. orç.'!Y50</f>
        <v>100</v>
      </c>
      <c r="L372" s="16">
        <f>'[1]convenios - dot. orç.'!AC50</f>
        <v>42388</v>
      </c>
      <c r="M372" s="16">
        <f>'[1]convenios - dot. orç.'!AD50</f>
        <v>44214</v>
      </c>
      <c r="N372" s="16">
        <f>'[1]convenios - dot. orç.'!AE50</f>
        <v>42388</v>
      </c>
      <c r="O372" s="17" t="str">
        <f>'[1]convenios - dot. orç.'!AG50</f>
        <v>93.10.08.241.3007.2902.3.3.50.39.00.0X - MANUTENÇÃO E OPERAÇÃO DE EQUIPAMENTOS DE PROTEÇÃO E CONVIVÊNCIA DA PESSOA IDOSA</v>
      </c>
      <c r="P372" s="18">
        <f>'[1]convenios - dot. orç.'!AH50</f>
        <v>18874.95</v>
      </c>
      <c r="Q372" s="19"/>
      <c r="R372" s="19"/>
      <c r="S372" s="19"/>
      <c r="T372" s="19"/>
      <c r="U372" s="19"/>
      <c r="V372" s="19"/>
      <c r="W372" s="21"/>
      <c r="X372" s="21"/>
      <c r="Y372" s="21"/>
    </row>
    <row r="373" spans="1:25" ht="82.5">
      <c r="A373" s="14" t="str">
        <f>'[1]convenios - dot. orç.'!A388</f>
        <v>203/2016 DOC 08/11/2016</v>
      </c>
      <c r="B373" s="14" t="str">
        <f>'[1]convenios - dot. orç.'!B388</f>
        <v>2016.0.239.332.6</v>
      </c>
      <c r="C373" s="14">
        <f>'[1]convenios - dot. orç.'!C388</f>
        <v>0</v>
      </c>
      <c r="D373" s="14" t="str">
        <f>'[1]convenios - dot. orç.'!D388</f>
        <v>CV</v>
      </c>
      <c r="E373" s="14" t="str">
        <f>'[1]convenios - dot. orç.'!G388</f>
        <v>004/SMADS/2017</v>
      </c>
      <c r="F373" s="13" t="str">
        <f>'[1]convenios - dot. orç.'!K388</f>
        <v>ASSOCIAÇÃO MENINO DEUS</v>
      </c>
      <c r="G373" s="14" t="str">
        <f>'[1]convenios - dot. orç.'!L388</f>
        <v>67.984.864/0001-66</v>
      </c>
      <c r="H373" s="15" t="str">
        <f>H372</f>
        <v>Silvia Regina Rocha de Campos Brandão</v>
      </c>
      <c r="I373" s="13" t="str">
        <f>'[1]convenios - dot. orç.'!M388</f>
        <v>SCFV - MODALIDADE CCA: CENTRO PARA CRIANÇAS E ADOLESCENTES COM ATENDIMENTO DE 06 A 14 ANOS E 11 MESES</v>
      </c>
      <c r="J373" s="13" t="str">
        <f>'[1]convenios - dot. orç.'!N388</f>
        <v>CCA MENINO DEUS</v>
      </c>
      <c r="K373" s="14">
        <f>'[1]convenios - dot. orç.'!Y388</f>
        <v>120</v>
      </c>
      <c r="L373" s="16">
        <f>'[1]convenios - dot. orç.'!AC388</f>
        <v>42736</v>
      </c>
      <c r="M373" s="16">
        <f>'[1]convenios - dot. orç.'!AD388</f>
        <v>44561</v>
      </c>
      <c r="N373" s="16">
        <f>'[1]convenios - dot. orç.'!AE388</f>
        <v>42734</v>
      </c>
      <c r="O373" s="17" t="str">
        <f>'[1]convenios - dot. orç.'!AG388</f>
        <v>93.10.08.243.3013.2059.3.3.50.39.00.0X - MANUTENÇÃO E OPERAÇÃO DOS ESPAÇOS DE CONVIVÊNCIA E FORTALECIMENTO DE VÍNCULOS - CRIANÇAS E ADOLESCENTES</v>
      </c>
      <c r="P373" s="18">
        <f>'[1]convenios - dot. orç.'!AH388</f>
        <v>49879.75</v>
      </c>
      <c r="Q373" s="19"/>
      <c r="R373" s="19"/>
      <c r="S373" s="19"/>
      <c r="T373" s="19"/>
      <c r="U373" s="19"/>
      <c r="V373" s="19"/>
      <c r="W373" s="21"/>
      <c r="X373" s="21"/>
      <c r="Y373" s="21"/>
    </row>
    <row r="374" spans="1:25" ht="82.5">
      <c r="A374" s="14" t="str">
        <f>'[1]convenios - dot. orç.'!A390</f>
        <v>Edital 155/2018 doc 10/03/2018</v>
      </c>
      <c r="B374" s="14" t="str">
        <f>'[1]convenios - dot. orç.'!B390</f>
        <v>6024.2018-0000985-0</v>
      </c>
      <c r="C374" s="14" t="str">
        <f>'[1]convenios - dot. orç.'!C390</f>
        <v xml:space="preserve"> </v>
      </c>
      <c r="D374" s="14" t="str">
        <f>'[1]convenios - dot. orç.'!D390</f>
        <v>CV</v>
      </c>
      <c r="E374" s="14" t="str">
        <f>'[1]convenios - dot. orç.'!G390</f>
        <v>345/SMADS/2018</v>
      </c>
      <c r="F374" s="13" t="str">
        <f>'[1]convenios - dot. orç.'!K390</f>
        <v>ASSOCIAÇÃO MENINO DEUS</v>
      </c>
      <c r="G374" s="14" t="str">
        <f>'[1]convenios - dot. orç.'!L390</f>
        <v>67.984.864/0001-66</v>
      </c>
      <c r="H374" s="15" t="str">
        <f>H373</f>
        <v>Silvia Regina Rocha de Campos Brandão</v>
      </c>
      <c r="I374" s="13" t="str">
        <f>'[1]convenios - dot. orç.'!M390</f>
        <v>SCFV - MODALIDADE CCA: CENTRO PARA CRIANÇAS E ADOLESCENTES COM ATENDIMENTO DE 06 A 14 ANOS E 11 MESES</v>
      </c>
      <c r="J374" s="13" t="str">
        <f>'[1]convenios - dot. orç.'!N390</f>
        <v>CCA MARY</v>
      </c>
      <c r="K374" s="14">
        <f>'[1]convenios - dot. orç.'!Y390</f>
        <v>180</v>
      </c>
      <c r="L374" s="16">
        <f>'[1]convenios - dot. orç.'!AC390</f>
        <v>43282</v>
      </c>
      <c r="M374" s="16">
        <f>'[1]convenios - dot. orç.'!AD390</f>
        <v>45107</v>
      </c>
      <c r="N374" s="16">
        <f>'[1]convenios - dot. orç.'!AE390</f>
        <v>43301</v>
      </c>
      <c r="O374" s="17" t="str">
        <f>'[1]convenios - dot. orç.'!AG390</f>
        <v>93.10.08.243.3013.2059.3.3.50.39.00.0X - MANUTENÇÃO E OPERAÇÃO DOS ESPAÇOS DE CONVIVÊNCIA E FORTALECIMENTO DE VÍNCULOS - CRIANÇAS E ADOLESCENTES</v>
      </c>
      <c r="P374" s="18">
        <f>'[1]convenios - dot. orç.'!AH390</f>
        <v>62437.72</v>
      </c>
      <c r="Q374" s="19"/>
      <c r="R374" s="19"/>
      <c r="S374" s="19"/>
      <c r="T374" s="19"/>
      <c r="U374" s="19"/>
      <c r="V374" s="19"/>
      <c r="W374" s="21"/>
      <c r="X374" s="21"/>
      <c r="Y374" s="21"/>
    </row>
    <row r="375" spans="1:25" ht="49.5">
      <c r="A375" s="14" t="str">
        <f>'[1]convenios - dot. orç.'!A1267</f>
        <v>023/2014 DOC 31/01/2014  (23/SMADS/2014)</v>
      </c>
      <c r="B375" s="14" t="str">
        <f>'[1]convenios - dot. orç.'!B1267</f>
        <v>2014.0.021.190.1</v>
      </c>
      <c r="C375" s="14" t="str">
        <f>'[1]convenios - dot. orç.'!C1267</f>
        <v>ADAPTADO 16/10/18</v>
      </c>
      <c r="D375" s="14" t="str">
        <f>'[1]convenios - dot. orç.'!D1267</f>
        <v>SÉ</v>
      </c>
      <c r="E375" s="14" t="str">
        <f>'[1]convenios - dot. orç.'!G1267</f>
        <v>077/SMADS/2014</v>
      </c>
      <c r="F375" s="14" t="str">
        <f>'[1]convenios - dot. orç.'!K1267</f>
        <v>ASSOCIAÇÃO METODISTA DE AÇÃO SOCIAL  AMAS CENTRAL SP</v>
      </c>
      <c r="G375" s="14" t="str">
        <f>'[1]convenios - dot. orç.'!L1267</f>
        <v>47.685.896/0001-53</v>
      </c>
      <c r="H375" s="15" t="str">
        <f>[1]ORGANIZAÇÕES!X109</f>
        <v>Samuel de Barros Moraes</v>
      </c>
      <c r="I375" s="14" t="str">
        <f>'[1]convenios - dot. orç.'!M1267</f>
        <v>CENTRO DE ACOLHIDA PARA ADULTOS II POR 24 HORAS</v>
      </c>
      <c r="J375" s="14" t="str">
        <f>'[1]convenios - dot. orç.'!N1267</f>
        <v>CENTRO DE ACOLHIDA CAMBUCI</v>
      </c>
      <c r="K375" s="14">
        <f>'[1]convenios - dot. orç.'!Y1267</f>
        <v>200</v>
      </c>
      <c r="L375" s="16">
        <f>'[1]convenios - dot. orç.'!AC1267</f>
        <v>41760</v>
      </c>
      <c r="M375" s="16">
        <f>'[1]convenios - dot. orç.'!AD1267</f>
        <v>43585</v>
      </c>
      <c r="N375" s="16">
        <f>'[1]convenios - dot. orç.'!AE1267</f>
        <v>41759</v>
      </c>
      <c r="O375" s="17" t="str">
        <f>'[1]convenios - dot. orç.'!AG1267</f>
        <v>93.10.08.244.3023.4308.3.3.50.39.00.0X - PROTEÇÃO SOCIAL ESPECIAL À POPULAÇÃO EM SITUAÇÃO DE RUA</v>
      </c>
      <c r="P375" s="18">
        <f>'[1]convenios - dot. orç.'!AH1267</f>
        <v>117050.74</v>
      </c>
      <c r="Q375" s="19"/>
      <c r="R375" s="19"/>
      <c r="S375" s="19"/>
      <c r="T375" s="19"/>
      <c r="U375" s="19"/>
      <c r="V375" s="19"/>
      <c r="W375" s="21"/>
      <c r="X375" s="21"/>
      <c r="Y375" s="21"/>
    </row>
    <row r="376" spans="1:25" ht="82.5">
      <c r="A376" s="14" t="str">
        <f>'[1]convenios - dot. orç.'!A727</f>
        <v>edital 313/2017 doc 21/12/2017</v>
      </c>
      <c r="B376" s="14" t="str">
        <f>'[1]convenios - dot. orç.'!B727</f>
        <v>6024.2017-0003314-7</v>
      </c>
      <c r="C376" s="14" t="str">
        <f>'[1]convenios - dot. orç.'!C727</f>
        <v xml:space="preserve"> </v>
      </c>
      <c r="D376" s="14" t="str">
        <f>'[1]convenios - dot. orç.'!D727</f>
        <v>SÉ</v>
      </c>
      <c r="E376" s="14" t="str">
        <f>'[1]convenios - dot. orç.'!G727</f>
        <v>336/SMADS/2018</v>
      </c>
      <c r="F376" s="14" t="str">
        <f>'[1]convenios - dot. orç.'!K727</f>
        <v xml:space="preserve">ASSOCIAÇÃO METODISTA DE AÇÃO SOCIAL  AMAS </v>
      </c>
      <c r="G376" s="14" t="str">
        <f>'[1]convenios - dot. orç.'!L727</f>
        <v>47.685.896/0001-53</v>
      </c>
      <c r="H376" s="15" t="str">
        <f>H375</f>
        <v>Samuel de Barros Moraes</v>
      </c>
      <c r="I376" s="14" t="str">
        <f>'[1]convenios - dot. orç.'!M727</f>
        <v>SCFV - MODALIDADE CCA: CENTRO PARA CRIANÇAS E ADOLESCENTES COM ATENDIMENTO DE 06 A 14 ANOS E 11 MESES</v>
      </c>
      <c r="J376" s="14" t="str">
        <f>'[1]convenios - dot. orç.'!N727</f>
        <v>CCA AMAS</v>
      </c>
      <c r="K376" s="14">
        <f>'[1]convenios - dot. orç.'!Y727</f>
        <v>120</v>
      </c>
      <c r="L376" s="16">
        <f>'[1]convenios - dot. orç.'!AC727</f>
        <v>43282</v>
      </c>
      <c r="M376" s="16">
        <f>'[1]convenios - dot. orç.'!AD727</f>
        <v>45107</v>
      </c>
      <c r="N376" s="16">
        <f>'[1]convenios - dot. orç.'!AE727</f>
        <v>43301</v>
      </c>
      <c r="O376" s="17" t="str">
        <f>'[1]convenios - dot. orç.'!AG727</f>
        <v>93.10.08.243.3013.2059.3.3.50.39.00.0X - MANUTENÇÃO E OPERAÇÃO DOS ESPAÇOS DE CONVIVÊNCIA E FORTALECIMENTO DE VÍNCULOS - CRIANÇAS E ADOLESCENTES</v>
      </c>
      <c r="P376" s="18">
        <f>'[1]convenios - dot. orç.'!AH727</f>
        <v>39247.08</v>
      </c>
      <c r="Q376" s="19"/>
      <c r="R376" s="19"/>
      <c r="S376" s="19"/>
      <c r="T376" s="19"/>
      <c r="U376" s="19"/>
      <c r="V376" s="19"/>
      <c r="W376" s="21"/>
      <c r="X376" s="21"/>
      <c r="Y376" s="21"/>
    </row>
    <row r="377" spans="1:25" ht="123.75">
      <c r="A377" s="14" t="str">
        <f>'[1]convenios - dot. orç.'!A514</f>
        <v>Edital 248/2017 doc 21/12/2017</v>
      </c>
      <c r="B377" s="14" t="str">
        <f>'[1]convenios - dot. orç.'!B514</f>
        <v>6024.2017-0003103-9</v>
      </c>
      <c r="C377" s="14" t="str">
        <f>'[1]convenios - dot. orç.'!C514</f>
        <v>06/10/2018 - Autorização da Rescisão do TC  a partir de 01/10/2018 -processo administrativo 2013.0.007.590-9</v>
      </c>
      <c r="D377" s="14" t="str">
        <f>'[1]convenios - dot. orç.'!D514</f>
        <v>JÁ</v>
      </c>
      <c r="E377" s="14" t="str">
        <f>'[1]convenios - dot. orç.'!G514</f>
        <v>519/SMADS/2018</v>
      </c>
      <c r="F377" s="14" t="str">
        <f>'[1]convenios - dot. orç.'!K514</f>
        <v>ASSOCIAÇÃO METODISTA DE AÇÃO SOCIAL AMAS JABAQUARA</v>
      </c>
      <c r="G377" s="14" t="str">
        <f>'[1]convenios - dot. orç.'!L514</f>
        <v>56.825.334/0001-59</v>
      </c>
      <c r="H377" s="15" t="str">
        <f>[1]ORGANIZAÇÕES!X110</f>
        <v>Eliana Lúcia de Souza Martins Ferreira</v>
      </c>
      <c r="I377" s="14" t="str">
        <f>'[1]convenios - dot. orç.'!M514</f>
        <v>SCFV - MODALIDADE CCA: CENTRO PARA CRIANÇAS E ADOLESCENTES COM ATENDIMENTO DE 06 A 14 ANOS E 11 MESES</v>
      </c>
      <c r="J377" s="14" t="str">
        <f>'[1]convenios - dot. orç.'!N514</f>
        <v>CCA AMAS JABAQUARA</v>
      </c>
      <c r="K377" s="14">
        <f>'[1]convenios - dot. orç.'!Y514</f>
        <v>120</v>
      </c>
      <c r="L377" s="16">
        <f>'[1]convenios - dot. orç.'!AC514</f>
        <v>43374</v>
      </c>
      <c r="M377" s="16">
        <f>'[1]convenios - dot. orç.'!AD514</f>
        <v>45199</v>
      </c>
      <c r="N377" s="16">
        <f>'[1]convenios - dot. orç.'!AE514</f>
        <v>43388</v>
      </c>
      <c r="O377" s="17" t="str">
        <f>'[1]convenios - dot. orç.'!AG514</f>
        <v>93.10.08.243.3013.2059.3.3.50.39.00.0X - MANUTENÇÃO E OPERAÇÃO DOS ESPAÇOS DE CONVIVÊNCIA E FORTALECIMENTO DE VÍNCULOS - CRIANÇAS E ADOLESCENTES</v>
      </c>
      <c r="P377" s="18">
        <f>'[1]convenios - dot. orç.'!AH514</f>
        <v>42856.46</v>
      </c>
      <c r="Q377" s="19"/>
      <c r="R377" s="19"/>
      <c r="S377" s="19"/>
      <c r="T377" s="19"/>
      <c r="U377" s="19"/>
      <c r="V377" s="19"/>
      <c r="W377" s="21"/>
      <c r="X377" s="21"/>
      <c r="Y377" s="21"/>
    </row>
    <row r="378" spans="1:25" ht="74.25">
      <c r="A378" s="14" t="str">
        <f>'[1]convenios - dot. orç.'!A105</f>
        <v>EDITAL 039/2017 DOC 09/11/2017</v>
      </c>
      <c r="B378" s="14" t="str">
        <f>'[1]convenios - dot. orç.'!B105</f>
        <v>6024.2017-0002505-5</v>
      </c>
      <c r="C378" s="14">
        <f>'[1]convenios - dot. orç.'!C105</f>
        <v>0</v>
      </c>
      <c r="D378" s="14" t="str">
        <f>'[1]convenios - dot. orç.'!D105</f>
        <v>PI</v>
      </c>
      <c r="E378" s="14" t="str">
        <f>'[1]convenios - dot. orç.'!G105</f>
        <v>042/SMADS/2018</v>
      </c>
      <c r="F378" s="13" t="str">
        <f>'[1]convenios - dot. orç.'!K105</f>
        <v>ASSOCIAÇÃO METODISTA DE AÇÃO SOCIAL DE PINHEIROS - AMAS PINHEIROS</v>
      </c>
      <c r="G378" s="14" t="str">
        <f>'[1]convenios - dot. orç.'!L105</f>
        <v>02.833.597/0001-80</v>
      </c>
      <c r="H378" s="15" t="str">
        <f>[1]ORGANIZAÇÕES!X111</f>
        <v>Jairma Assis Guello</v>
      </c>
      <c r="I378" s="13" t="str">
        <f>'[1]convenios - dot. orç.'!M105</f>
        <v>SCFV - MODALIDADE: NÚCLEO DE CONVIVÊNCIA DE IDOSOS</v>
      </c>
      <c r="J378" s="13" t="str">
        <f>'[1]convenios - dot. orç.'!N105</f>
        <v>NCI PROJETO SAMUEL RANGEL</v>
      </c>
      <c r="K378" s="14">
        <f>'[1]convenios - dot. orç.'!Y105</f>
        <v>130</v>
      </c>
      <c r="L378" s="16">
        <f>'[1]convenios - dot. orç.'!AC105</f>
        <v>43132</v>
      </c>
      <c r="M378" s="16">
        <f>'[1]convenios - dot. orç.'!AD105</f>
        <v>44957</v>
      </c>
      <c r="N378" s="16">
        <f>'[1]convenios - dot. orç.'!AE105</f>
        <v>43160</v>
      </c>
      <c r="O378" s="17" t="str">
        <f>'[1]convenios - dot. orç.'!AG105</f>
        <v>93.10.08.241.3007.2902.3.3.50.39.00.0X - MANUTENÇÃO E OPERAÇÃO DE EQUIPAMENTOS DE PROTEÇÃO E CONVIVÊNCIA DA PESSOA IDOSA</v>
      </c>
      <c r="P378" s="18">
        <f>'[1]convenios - dot. orç.'!AH105</f>
        <v>21805.51</v>
      </c>
      <c r="Q378" s="19"/>
      <c r="R378" s="19"/>
      <c r="S378" s="19"/>
      <c r="T378" s="19"/>
      <c r="U378" s="19"/>
      <c r="V378" s="19"/>
      <c r="W378" s="21"/>
      <c r="X378" s="21"/>
      <c r="Y378" s="21"/>
    </row>
    <row r="379" spans="1:25" ht="82.5">
      <c r="A379" s="14" t="str">
        <f>'[1]convenios - dot. orç.'!A318</f>
        <v>EDITAL 318/SMADS/2018 DOC 13/07/2018</v>
      </c>
      <c r="B379" s="14" t="str">
        <f>'[1]convenios - dot. orç.'!B318</f>
        <v>6024.2018-0005760-9</v>
      </c>
      <c r="C379" s="14" t="str">
        <f>'[1]convenios - dot. orç.'!C318</f>
        <v>SUBSTITUIU 2013.0.087.622.7</v>
      </c>
      <c r="D379" s="14" t="str">
        <f>'[1]convenios - dot. orç.'!D318</f>
        <v>AF</v>
      </c>
      <c r="E379" s="14" t="str">
        <f>'[1]convenios - dot. orç.'!G318</f>
        <v>552/SMADS/2018</v>
      </c>
      <c r="F379" s="14" t="str">
        <f>'[1]convenios - dot. orç.'!K318</f>
        <v>ASSOCIAÇÃO METODISTA DE AÇÃO SOCIAL AMAS VILA FORMOSA</v>
      </c>
      <c r="G379" s="14" t="str">
        <f>'[1]convenios - dot. orç.'!L318</f>
        <v>53.831.616/0001-70</v>
      </c>
      <c r="H379" s="15" t="str">
        <f>[1]ORGANIZAÇÕES!X112</f>
        <v>Simone Boros Militão</v>
      </c>
      <c r="I379" s="14" t="str">
        <f>'[1]convenios - dot. orç.'!M318</f>
        <v>SCFV - MODALIDADE CCA: CENTRO PARA CRIANÇAS E ADOLESCENTES COM ATENDIMENTO DE 06 A 14 ANOS E 11 MESES</v>
      </c>
      <c r="J379" s="14" t="str">
        <f>'[1]convenios - dot. orç.'!N318</f>
        <v>CCA AMAS</v>
      </c>
      <c r="K379" s="14">
        <f>'[1]convenios - dot. orç.'!Y318</f>
        <v>60</v>
      </c>
      <c r="L379" s="16">
        <f>'[1]convenios - dot. orç.'!AC318</f>
        <v>43405</v>
      </c>
      <c r="M379" s="16">
        <f>'[1]convenios - dot. orç.'!AD318</f>
        <v>45230</v>
      </c>
      <c r="N379" s="16">
        <f>'[1]convenios - dot. orç.'!AE318</f>
        <v>43416</v>
      </c>
      <c r="O379" s="17" t="str">
        <f>'[1]convenios - dot. orç.'!AG318</f>
        <v>93.10.08.243.3013.2059.3.3.50.39.00.0X - MANUTENÇÃO E OPERAÇÃO DOS ESPAÇOS DE CONVIVÊNCIA E FORTALECIMENTO DE VÍNCULOS - CRIANÇAS E ADOLESCENTES</v>
      </c>
      <c r="P379" s="18">
        <f>'[1]convenios - dot. orç.'!AH318</f>
        <v>29507.56</v>
      </c>
      <c r="Q379" s="19"/>
      <c r="R379" s="19"/>
      <c r="S379" s="19"/>
      <c r="T379" s="19"/>
      <c r="U379" s="19"/>
      <c r="V379" s="19"/>
      <c r="W379" s="21"/>
      <c r="X379" s="21"/>
      <c r="Y379" s="21"/>
    </row>
    <row r="380" spans="1:25" ht="82.5">
      <c r="A380" s="14" t="str">
        <f>'[1]convenios - dot. orç.'!A780</f>
        <v xml:space="preserve"> edital 244/2017 doc 14/12/2017</v>
      </c>
      <c r="B380" s="14" t="str">
        <f>'[1]convenios - dot. orç.'!B780</f>
        <v>6024.2017-0003161-6</v>
      </c>
      <c r="C380" s="14">
        <f>'[1]convenios - dot. orç.'!C780</f>
        <v>0</v>
      </c>
      <c r="D380" s="14" t="str">
        <f>'[1]convenios - dot. orç.'!D780</f>
        <v>MG</v>
      </c>
      <c r="E380" s="14" t="str">
        <f>'[1]convenios - dot. orç.'!G780</f>
        <v>284/SMADS/2018</v>
      </c>
      <c r="F380" s="14" t="str">
        <f>'[1]convenios - dot. orç.'!K780</f>
        <v>ASSOCIAÇÃO METODISTA DE AÇÃO SOCIAL AMAS VILA MEDEIROS</v>
      </c>
      <c r="G380" s="14" t="str">
        <f>'[1]convenios - dot. orç.'!L780</f>
        <v>51.727.949/0001-29</v>
      </c>
      <c r="H380" s="15" t="str">
        <f>[1]ORGANIZAÇÕES!X113</f>
        <v>EDNA DA SILVA RAMALHO RAMOS</v>
      </c>
      <c r="I380" s="14" t="str">
        <f>'[1]convenios - dot. orç.'!M780</f>
        <v>SCFV - MODALIDADE CCA: CENTRO PARA CRIANÇAS E ADOLESCENTES COM ATENDIMENTO DE 06 A 14 ANOS E 11 MESES</v>
      </c>
      <c r="J380" s="14" t="str">
        <f>'[1]convenios - dot. orç.'!N780</f>
        <v>CCA AMAS VILA MEDEIROS</v>
      </c>
      <c r="K380" s="14">
        <f>'[1]convenios - dot. orç.'!Y780</f>
        <v>120</v>
      </c>
      <c r="L380" s="16">
        <f>'[1]convenios - dot. orç.'!AC780</f>
        <v>43282</v>
      </c>
      <c r="M380" s="16">
        <f>'[1]convenios - dot. orç.'!AD780</f>
        <v>45107</v>
      </c>
      <c r="N380" s="16">
        <f>'[1]convenios - dot. orç.'!AE780</f>
        <v>43293</v>
      </c>
      <c r="O380" s="17" t="str">
        <f>'[1]convenios - dot. orç.'!AG780</f>
        <v>93.10.08.243.3013.2059.3.3.50.39.00.0X - MANUTENÇÃO E OPERAÇÃO DOS ESPAÇOS DE CONVIVÊNCIA E FORTALECIMENTO DE VÍNCULOS - CRIANÇAS E ADOLESCENTES</v>
      </c>
      <c r="P380" s="18">
        <f>'[1]convenios - dot. orç.'!AH780</f>
        <v>39247.08</v>
      </c>
      <c r="Q380" s="19"/>
      <c r="R380" s="19"/>
      <c r="S380" s="19"/>
      <c r="T380" s="19"/>
      <c r="U380" s="19"/>
      <c r="V380" s="19"/>
      <c r="W380" s="21"/>
      <c r="X380" s="21"/>
      <c r="Y380" s="21"/>
    </row>
    <row r="381" spans="1:25" ht="82.5">
      <c r="A381" s="14" t="str">
        <f>'[1]convenios - dot. orç.'!A767</f>
        <v>Edital 200/2017 doc 19/12/2017</v>
      </c>
      <c r="B381" s="14" t="str">
        <f>'[1]convenios - dot. orç.'!B767</f>
        <v>6024.2017-0003082-2</v>
      </c>
      <c r="C381" s="14" t="str">
        <f>'[1]convenios - dot. orç.'!C767</f>
        <v xml:space="preserve"> </v>
      </c>
      <c r="D381" s="14" t="str">
        <f>'[1]convenios - dot. orç.'!D767</f>
        <v>JT</v>
      </c>
      <c r="E381" s="14" t="str">
        <f>'[1]convenios - dot. orç.'!G767</f>
        <v>222/SMADS/2018</v>
      </c>
      <c r="F381" s="14" t="str">
        <f>'[1]convenios - dot. orç.'!K767</f>
        <v>ASSOCIAÇÃO MUTIRÃO DO POBRE</v>
      </c>
      <c r="G381" s="14" t="str">
        <f>'[1]convenios - dot. orç.'!L767</f>
        <v>62.249.727/0001-64</v>
      </c>
      <c r="H381" s="15" t="str">
        <f>[1]ORGANIZAÇÕES!X114</f>
        <v>Mauro Dantas Lamanna</v>
      </c>
      <c r="I381" s="14" t="str">
        <f>'[1]convenios - dot. orç.'!M767</f>
        <v>SCFV - MODALIDADE CCA: CENTRO PARA CRIANÇAS E ADOLESCENTES COM ATENDIMENTO DE 06 A 14 ANOS E 11 MESES</v>
      </c>
      <c r="J381" s="14" t="str">
        <f>'[1]convenios - dot. orç.'!N767</f>
        <v>CCA MUTIRÃO JARDIM FONTALIS</v>
      </c>
      <c r="K381" s="14">
        <f>'[1]convenios - dot. orç.'!Y767</f>
        <v>120</v>
      </c>
      <c r="L381" s="16">
        <f>'[1]convenios - dot. orç.'!AC767</f>
        <v>43252</v>
      </c>
      <c r="M381" s="16">
        <f>'[1]convenios - dot. orç.'!AD767</f>
        <v>45077</v>
      </c>
      <c r="N381" s="16">
        <f>'[1]convenios - dot. orç.'!AE767</f>
        <v>43257</v>
      </c>
      <c r="O381" s="17" t="str">
        <f>'[1]convenios - dot. orç.'!AG767</f>
        <v>93.10.08.243.3013.2059.3.3.50.39.00.0X - MANUTENÇÃO E OPERAÇÃO DOS ESPAÇOS DE CONVIVÊNCIA E FORTALECIMENTO DE VÍNCULOS - CRIANÇAS E ADOLESCENTES</v>
      </c>
      <c r="P381" s="18">
        <f>'[1]convenios - dot. orç.'!AH767</f>
        <v>39247.08</v>
      </c>
      <c r="Q381" s="19"/>
      <c r="R381" s="19"/>
      <c r="S381" s="19"/>
      <c r="T381" s="19"/>
      <c r="U381" s="19"/>
      <c r="V381" s="19"/>
      <c r="W381" s="21"/>
      <c r="X381" s="21"/>
      <c r="Y381" s="21"/>
    </row>
    <row r="382" spans="1:25" ht="82.5">
      <c r="A382" s="14" t="str">
        <f>'[1]convenios - dot. orç.'!A768</f>
        <v xml:space="preserve"> Edital 194/2017 doc 19/12/2017</v>
      </c>
      <c r="B382" s="14" t="str">
        <f>'[1]convenios - dot. orç.'!B768</f>
        <v>6024.2017-0003081-4</v>
      </c>
      <c r="C382" s="14">
        <f>'[1]convenios - dot. orç.'!C768</f>
        <v>0</v>
      </c>
      <c r="D382" s="14" t="str">
        <f>'[1]convenios - dot. orç.'!D768</f>
        <v>JT</v>
      </c>
      <c r="E382" s="14" t="str">
        <f>'[1]convenios - dot. orç.'!G768</f>
        <v>134/SMADS/2018</v>
      </c>
      <c r="F382" s="14" t="str">
        <f>'[1]convenios - dot. orç.'!K768</f>
        <v>ASSOCIAÇÃO MUTIRÃO DO POBRE</v>
      </c>
      <c r="G382" s="14" t="str">
        <f>'[1]convenios - dot. orç.'!L768</f>
        <v>62.249.727/0001-64</v>
      </c>
      <c r="H382" s="15" t="str">
        <f>H381</f>
        <v>Mauro Dantas Lamanna</v>
      </c>
      <c r="I382" s="14" t="str">
        <f>'[1]convenios - dot. orç.'!M768</f>
        <v>SCFV - MODALIDADE CCA: CENTRO PARA CRIANÇAS E ADOLESCENTES COM ATENDIMENTO DE 06 A 14 ANOS E 11 MESES</v>
      </c>
      <c r="J382" s="14" t="str">
        <f>'[1]convenios - dot. orç.'!N768</f>
        <v>MUTIRÃO DO POBRE</v>
      </c>
      <c r="K382" s="14">
        <f>'[1]convenios - dot. orç.'!Y768</f>
        <v>120</v>
      </c>
      <c r="L382" s="16">
        <f>'[1]convenios - dot. orç.'!AC768</f>
        <v>43191</v>
      </c>
      <c r="M382" s="16">
        <f>'[1]convenios - dot. orç.'!AD768</f>
        <v>45016</v>
      </c>
      <c r="N382" s="16">
        <f>'[1]convenios - dot. orç.'!AE768</f>
        <v>43203</v>
      </c>
      <c r="O382" s="17" t="str">
        <f>'[1]convenios - dot. orç.'!AG768</f>
        <v>93.10.08.243.3013.2059.3.3.50.39.00.0X - MANUTENÇÃO E OPERAÇÃO DOS ESPAÇOS DE CONVIVÊNCIA E FORTALECIMENTO DE VÍNCULOS - CRIANÇAS E ADOLESCENTES</v>
      </c>
      <c r="P382" s="18">
        <f>'[1]convenios - dot. orç.'!AH768</f>
        <v>39247.08</v>
      </c>
      <c r="Q382" s="19"/>
      <c r="R382" s="19"/>
      <c r="S382" s="19"/>
      <c r="T382" s="19"/>
      <c r="U382" s="19"/>
      <c r="V382" s="19"/>
      <c r="W382" s="21"/>
      <c r="X382" s="21"/>
      <c r="Y382" s="21"/>
    </row>
    <row r="383" spans="1:25" ht="112.5">
      <c r="A383" s="14" t="str">
        <f>'[1]convenios - dot. orç.'!A192</f>
        <v>541/2013 DOC 09/10/2013</v>
      </c>
      <c r="B383" s="14" t="str">
        <f>'[1]convenios - dot. orç.'!B192</f>
        <v>2013.0.208.599.5</v>
      </c>
      <c r="C383" s="14" t="str">
        <f>'[1]convenios - dot. orç.'!C192</f>
        <v>adaptado doc 19/04/2018 // DOC 20/10/18 EDITAL 443/SMADS/2018 - 6024.2018.0008103-8</v>
      </c>
      <c r="D383" s="14" t="str">
        <f>'[1]convenios - dot. orç.'!D192</f>
        <v>JT</v>
      </c>
      <c r="E383" s="14" t="str">
        <f>'[1]convenios - dot. orç.'!G192</f>
        <v>028/SMADS/2014</v>
      </c>
      <c r="F383" s="13" t="str">
        <f>'[1]convenios - dot. orç.'!K192</f>
        <v>ASSOCIAÇÃO MUTIRÃO DO POBRE</v>
      </c>
      <c r="G383" s="14" t="str">
        <f>'[1]convenios - dot. orç.'!L192</f>
        <v>62.249.727/0001-64</v>
      </c>
      <c r="H383" s="15" t="str">
        <f>H382</f>
        <v>Mauro Dantas Lamanna</v>
      </c>
      <c r="I383" s="13" t="str">
        <f>'[1]convenios - dot. orç.'!M192</f>
        <v>SCFV - MODALIDADE CJ: CENTRO PARA A JUVENTUDE COM ATEND. DE ADOLESCENTES E JOVENS DE 15 A 17 ANOS E 11 MESES</v>
      </c>
      <c r="J383" s="13" t="str">
        <f>'[1]convenios - dot. orç.'!N192</f>
        <v>HELENA PORTUGAL ALBUQUERQUE</v>
      </c>
      <c r="K383" s="14">
        <f>'[1]convenios - dot. orç.'!Y192</f>
        <v>90</v>
      </c>
      <c r="L383" s="16">
        <f>'[1]convenios - dot. orç.'!AC192</f>
        <v>41680</v>
      </c>
      <c r="M383" s="16">
        <f>'[1]convenios - dot. orç.'!AD192</f>
        <v>43505</v>
      </c>
      <c r="N383" s="16">
        <f>'[1]convenios - dot. orç.'!AE192</f>
        <v>41680</v>
      </c>
      <c r="O383" s="17" t="str">
        <f>'[1]convenios - dot. orç.'!AG192</f>
        <v>93.10.08.243.3013.2059.3.3.50.39.00.0X - MANUTENÇÃO E OPERAÇÃO DOS ESPAÇOS DE CONVIVÊNCIA E FORTALECIMENTO DE VÍNCULOS - CRIANÇAS E ADOLESCENTES</v>
      </c>
      <c r="P383" s="18">
        <f>'[1]convenios - dot. orç.'!AH192</f>
        <v>35909.17</v>
      </c>
      <c r="Q383" s="19"/>
      <c r="R383" s="19"/>
      <c r="S383" s="19"/>
      <c r="T383" s="19"/>
      <c r="U383" s="19"/>
      <c r="V383" s="19"/>
      <c r="W383" s="21"/>
      <c r="X383" s="21"/>
      <c r="Y383" s="21"/>
    </row>
    <row r="384" spans="1:25" ht="180">
      <c r="A384" s="14" t="str">
        <f>'[1]convenios - dot. orç.'!A401</f>
        <v>051/2015 DOC 10/03/2015</v>
      </c>
      <c r="B384" s="14" t="str">
        <f>'[1]convenios - dot. orç.'!B401</f>
        <v>2015.0.036.446.7</v>
      </c>
      <c r="C384" s="14" t="str">
        <f>'[1]convenios - dot. orç.'!C401</f>
        <v>6024.2018-0003298-3 Edital 260/2018 doc 23/05/2018 NULIDADE DOC 06/06/2018 - revogado doc 27/06/2018  //  ADAPTADO DOC 17/02/2018</v>
      </c>
      <c r="D384" s="14" t="str">
        <f>'[1]convenios - dot. orç.'!D401</f>
        <v>AD</v>
      </c>
      <c r="E384" s="14" t="str">
        <f>'[1]convenios - dot. orç.'!G401</f>
        <v>046/SMADS/2015</v>
      </c>
      <c r="F384" s="13" t="str">
        <f>'[1]convenios - dot. orç.'!K401</f>
        <v>ASSOCIAÇÃO NACIONAL DE EDUCAÇÃO DA COMPANHIA DE MARIA - ANECOM</v>
      </c>
      <c r="G384" s="14" t="str">
        <f>'[1]convenios - dot. orç.'!L401</f>
        <v>33.646.704/0004-38</v>
      </c>
      <c r="H384" s="15" t="str">
        <f>[1]ORGANIZAÇÕES!X115</f>
        <v>Rosa Alves Miranda</v>
      </c>
      <c r="I384" s="13" t="str">
        <f>'[1]convenios - dot. orç.'!M401</f>
        <v>SCFV - MODALIDADE CCA: CENTRO PARA CRIANÇAS E ADOLESCENTES COM ATENDIMENTO DE 06 A 14 ANOS E 11 MESES</v>
      </c>
      <c r="J384" s="13" t="str">
        <f>'[1]convenios - dot. orç.'!N401</f>
        <v>CCA CEJOLE</v>
      </c>
      <c r="K384" s="14">
        <f>'[1]convenios - dot. orç.'!Y401</f>
        <v>180</v>
      </c>
      <c r="L384" s="16">
        <f>'[1]convenios - dot. orç.'!AC401</f>
        <v>42186</v>
      </c>
      <c r="M384" s="16">
        <f>'[1]convenios - dot. orç.'!AD401</f>
        <v>44012</v>
      </c>
      <c r="N384" s="16">
        <f>'[1]convenios - dot. orç.'!AE401</f>
        <v>0</v>
      </c>
      <c r="O384" s="17" t="str">
        <f>'[1]convenios - dot. orç.'!AG401</f>
        <v>93.10.08.243.3013.2059.3.3.50.39.00.0X - MANUTENÇÃO E OPERAÇÃO DOS ESPAÇOS DE CONVIVÊNCIA E FORTALECIMENTO DE VÍNCULOS - CRIANÇAS E ADOLESCENTES</v>
      </c>
      <c r="P384" s="18">
        <f>'[1]convenios - dot. orç.'!AH401</f>
        <v>57334.04</v>
      </c>
      <c r="Q384" s="19"/>
      <c r="R384" s="19"/>
      <c r="S384" s="19"/>
      <c r="T384" s="19"/>
      <c r="U384" s="19"/>
      <c r="V384" s="19"/>
      <c r="W384" s="21"/>
      <c r="X384" s="21"/>
      <c r="Y384" s="21"/>
    </row>
    <row r="385" spans="1:25" ht="82.5">
      <c r="A385" s="14" t="str">
        <f>'[1]convenios - dot. orç.'!A738</f>
        <v>465/2013 DOC 08/08/2013</v>
      </c>
      <c r="B385" s="14" t="str">
        <f>'[1]convenios - dot. orç.'!B738</f>
        <v>2013.0.199.244.1</v>
      </c>
      <c r="C385" s="14" t="str">
        <f>'[1]convenios - dot. orç.'!C738</f>
        <v>6024.2018/0003795-0 Edital 294/2018 doc 16/06/2018</v>
      </c>
      <c r="D385" s="14" t="str">
        <f>'[1]convenios - dot. orç.'!D738</f>
        <v>SÉ</v>
      </c>
      <c r="E385" s="14" t="str">
        <f>'[1]convenios - dot. orç.'!G738</f>
        <v>537/SMADS/2013</v>
      </c>
      <c r="F385" s="14" t="str">
        <f>'[1]convenios - dot. orç.'!K738</f>
        <v>ASSOCIAÇÃO NOVOLHAR</v>
      </c>
      <c r="G385" s="14" t="str">
        <f>'[1]convenios - dot. orç.'!L738</f>
        <v>03.767.604/0001-56</v>
      </c>
      <c r="H385" s="15" t="str">
        <f>[1]ORGANIZAÇÕES!X116</f>
        <v>Paulo Augusto Moreira Santiago de Augustinis</v>
      </c>
      <c r="I385" s="14" t="str">
        <f>'[1]convenios - dot. orç.'!M738</f>
        <v>SCFV - MODALIDADE CCA: CENTRO PARA CRIANÇAS E ADOLESCENTES COM ATENDIMENTO DE 06 A 14 ANOS E 11 MESES</v>
      </c>
      <c r="J385" s="14" t="str">
        <f>'[1]convenios - dot. orç.'!N738</f>
        <v>UM NOVO OLHAR SOBRE O BIXIGA</v>
      </c>
      <c r="K385" s="14">
        <f>'[1]convenios - dot. orç.'!Y738</f>
        <v>120</v>
      </c>
      <c r="L385" s="16">
        <f>'[1]convenios - dot. orç.'!AC738</f>
        <v>41579</v>
      </c>
      <c r="M385" s="16">
        <f>'[1]convenios - dot. orç.'!AD738</f>
        <v>43404</v>
      </c>
      <c r="N385" s="16">
        <f>'[1]convenios - dot. orç.'!AE738</f>
        <v>41579</v>
      </c>
      <c r="O385" s="17" t="str">
        <f>'[1]convenios - dot. orç.'!AG738</f>
        <v>93.10.08.243.3013.2059.3.3.50.39.00.0X - MANUTENÇÃO E OPERAÇÃO DOS ESPAÇOS DE CONVIVÊNCIA E FORTALECIMENTO DE VÍNCULOS - CRIANÇAS E ADOLESCENTES</v>
      </c>
      <c r="P385" s="18">
        <f>'[1]convenios - dot. orç.'!AH738</f>
        <v>47856.46</v>
      </c>
      <c r="Q385" s="19"/>
      <c r="R385" s="19"/>
      <c r="S385" s="19"/>
      <c r="T385" s="19"/>
      <c r="U385" s="19"/>
      <c r="V385" s="19"/>
      <c r="W385" s="21"/>
      <c r="X385" s="21"/>
      <c r="Y385" s="21"/>
    </row>
    <row r="386" spans="1:25" ht="82.5">
      <c r="A386" s="14" t="str">
        <f>'[1]convenios - dot. orç.'!A204</f>
        <v>215/2014 DOC 06/01/2015</v>
      </c>
      <c r="B386" s="14" t="str">
        <f>'[1]convenios - dot. orç.'!B204</f>
        <v>2014.0.259.102.7</v>
      </c>
      <c r="C386" s="14">
        <f>'[1]convenios - dot. orç.'!C204</f>
        <v>0</v>
      </c>
      <c r="D386" s="14" t="str">
        <f>'[1]convenios - dot. orç.'!D204</f>
        <v>CL</v>
      </c>
      <c r="E386" s="14" t="str">
        <f>'[1]convenios - dot. orç.'!G204</f>
        <v>008/SMADS/2015</v>
      </c>
      <c r="F386" s="13" t="str">
        <f>'[1]convenios - dot. orç.'!K204</f>
        <v>ASSOCIAÇÃO OBRA DO BERÇO</v>
      </c>
      <c r="G386" s="14" t="str">
        <f>'[1]convenios - dot. orç.'!L204</f>
        <v>62.440.045/0001-34</v>
      </c>
      <c r="H386" s="15" t="str">
        <f>[1]ORGANIZAÇÕES!X117</f>
        <v>Vera Helena Mendonça Pires Oliveira Dias</v>
      </c>
      <c r="I386" s="13" t="str">
        <f>'[1]convenios - dot. orç.'!M204</f>
        <v>SCFV - MODALIDADE CJ: CENTRO PARA A JUVENTUDE COM ATEND. DE ADOLESCENTES E JOVENS DE 15 A 17 ANOS E 11 MESES</v>
      </c>
      <c r="J386" s="13" t="str">
        <f>'[1]convenios - dot. orç.'!N204</f>
        <v>CJ OBRA DO BERÇO</v>
      </c>
      <c r="K386" s="14">
        <f>'[1]convenios - dot. orç.'!Y204</f>
        <v>150</v>
      </c>
      <c r="L386" s="16">
        <f>'[1]convenios - dot. orç.'!AC204</f>
        <v>42058</v>
      </c>
      <c r="M386" s="16">
        <f>'[1]convenios - dot. orç.'!AD204</f>
        <v>43883</v>
      </c>
      <c r="N386" s="16">
        <f>'[1]convenios - dot. orç.'!AE204</f>
        <v>42058</v>
      </c>
      <c r="O386" s="17" t="str">
        <f>'[1]convenios - dot. orç.'!AG204</f>
        <v>93.10.08.243.3013.2059.3.3.50.39.00.0X - MANUTENÇÃO E OPERAÇÃO DOS ESPAÇOS DE CONVIVÊNCIA E FORTALECIMENTO DE VÍNCULOS - CRIANÇAS E ADOLESCENTES</v>
      </c>
      <c r="P386" s="18">
        <f>'[1]convenios - dot. orç.'!AH204</f>
        <v>51519.360000000001</v>
      </c>
      <c r="Q386" s="19"/>
      <c r="R386" s="19"/>
      <c r="S386" s="19"/>
      <c r="T386" s="19"/>
      <c r="U386" s="19"/>
      <c r="V386" s="19"/>
      <c r="W386" s="21"/>
      <c r="X386" s="21"/>
      <c r="Y386" s="21"/>
    </row>
    <row r="387" spans="1:25" ht="82.5">
      <c r="A387" s="14" t="str">
        <f>'[1]convenios - dot. orç.'!A373</f>
        <v>Edital 218/2018 doc 05/05/2018</v>
      </c>
      <c r="B387" s="14" t="str">
        <f>'[1]convenios - dot. orç.'!B373</f>
        <v>6024.2018.0002780-7</v>
      </c>
      <c r="C387" s="14">
        <f>'[1]convenios - dot. orç.'!C373</f>
        <v>0</v>
      </c>
      <c r="D387" s="14" t="str">
        <f>'[1]convenios - dot. orç.'!D373</f>
        <v xml:space="preserve"> </v>
      </c>
      <c r="E387" s="14" t="str">
        <f>'[1]convenios - dot. orç.'!G373</f>
        <v>502/SMADS/2018</v>
      </c>
      <c r="F387" s="14" t="str">
        <f>'[1]convenios - dot. orç.'!K373</f>
        <v>ASSOCIAÇÃO OBRA DO BERÇO</v>
      </c>
      <c r="G387" s="14" t="str">
        <f>'[1]convenios - dot. orç.'!L373</f>
        <v>62.440.045/0001-34</v>
      </c>
      <c r="H387" s="15" t="str">
        <f>H386</f>
        <v>Vera Helena Mendonça Pires Oliveira Dias</v>
      </c>
      <c r="I387" s="14" t="str">
        <f>'[1]convenios - dot. orç.'!M373</f>
        <v>SCFV - MODALIDADE CCA: CENTRO PARA CRIANÇAS E ADOLESCENTES COM ATENDIMENTO DE 06 A 14 ANOS E 11 MESES</v>
      </c>
      <c r="J387" s="14" t="str">
        <f>'[1]convenios - dot. orç.'!N373</f>
        <v>CCA OBRA DO BEÇO - NOSSA VIDA NOSSA ARTE</v>
      </c>
      <c r="K387" s="14">
        <f>'[1]convenios - dot. orç.'!Y373</f>
        <v>270</v>
      </c>
      <c r="L387" s="16">
        <f>'[1]convenios - dot. orç.'!AC373</f>
        <v>43374</v>
      </c>
      <c r="M387" s="16">
        <f>'[1]convenios - dot. orç.'!AD373</f>
        <v>45199</v>
      </c>
      <c r="N387" s="16">
        <f>'[1]convenios - dot. orç.'!AE373</f>
        <v>43381</v>
      </c>
      <c r="O387" s="17" t="str">
        <f>'[1]convenios - dot. orç.'!AG373</f>
        <v>93.10.08.243.3013.2059.3.3.50.39.00.0X - MANUTENÇÃO E OPERAÇÃO DOS ESPAÇOS DE CONVIVÊNCIA E FORTALECIMENTO DE VÍNCULOS - CRIANÇAS E ADOLESCENTES</v>
      </c>
      <c r="P387" s="18">
        <f>'[1]convenios - dot. orç.'!AH373</f>
        <v>78132.7</v>
      </c>
      <c r="Q387" s="19"/>
      <c r="R387" s="19"/>
      <c r="S387" s="19"/>
      <c r="T387" s="19"/>
      <c r="U387" s="19"/>
      <c r="V387" s="19"/>
      <c r="W387" s="21"/>
      <c r="X387" s="21"/>
      <c r="Y387" s="21"/>
    </row>
    <row r="388" spans="1:25" ht="82.5">
      <c r="A388" s="14" t="str">
        <f>'[1]convenios - dot. orç.'!A659</f>
        <v>Edital 101/2018 doc 06/03/2018</v>
      </c>
      <c r="B388" s="14" t="str">
        <f>'[1]convenios - dot. orç.'!B659</f>
        <v>6024.2018-0000902-7</v>
      </c>
      <c r="C388" s="14">
        <f>'[1]convenios - dot. orç.'!C659</f>
        <v>0</v>
      </c>
      <c r="D388" s="14" t="str">
        <f>'[1]convenios - dot. orç.'!D659</f>
        <v>ST</v>
      </c>
      <c r="E388" s="14" t="str">
        <f>'[1]convenios - dot. orç.'!G659</f>
        <v>286/SMADS/2018</v>
      </c>
      <c r="F388" s="14" t="str">
        <f>'[1]convenios - dot. orç.'!K659</f>
        <v>ASSOCIAÇÃO OBRAS SOCIAIS SANTA CRUZ</v>
      </c>
      <c r="G388" s="14" t="str">
        <f>'[1]convenios - dot. orç.'!L659</f>
        <v>51.158.848/0006-99</v>
      </c>
      <c r="H388" s="15" t="str">
        <f>[1]ORGANIZAÇÕES!X118</f>
        <v>Odacir Lazaretti</v>
      </c>
      <c r="I388" s="14" t="str">
        <f>'[1]convenios - dot. orç.'!M659</f>
        <v>SCFV - MODALIDADE CCA: CENTRO PARA CRIANÇAS E ADOLESCENTES COM ATENDIMENTO DE 06 A 14 ANOS E 11 MESES</v>
      </c>
      <c r="J388" s="14" t="str">
        <f>'[1]convenios - dot. orç.'!N659</f>
        <v>CCA SANTA TEREZINHA</v>
      </c>
      <c r="K388" s="14">
        <f>'[1]convenios - dot. orç.'!Y659</f>
        <v>60</v>
      </c>
      <c r="L388" s="16">
        <f>'[1]convenios - dot. orç.'!AC659</f>
        <v>43282</v>
      </c>
      <c r="M388" s="16">
        <f>'[1]convenios - dot. orç.'!AD659</f>
        <v>45107</v>
      </c>
      <c r="N388" s="16">
        <f>'[1]convenios - dot. orç.'!AE659</f>
        <v>43293</v>
      </c>
      <c r="O388" s="17" t="str">
        <f>'[1]convenios - dot. orç.'!AG659</f>
        <v>93.10.08.243.3013.2059.3.3.50.39.00.0X - MANUTENÇÃO E OPERAÇÃO DOS ESPAÇOS DE CONVIVÊNCIA E FORTALECIMENTO DE VÍNCULOS - CRIANÇAS E ADOLESCENTES</v>
      </c>
      <c r="P388" s="18">
        <f>'[1]convenios - dot. orç.'!AH659</f>
        <v>26345.08</v>
      </c>
      <c r="Q388" s="19"/>
      <c r="R388" s="19"/>
      <c r="S388" s="19"/>
      <c r="T388" s="19"/>
      <c r="U388" s="19"/>
      <c r="V388" s="19"/>
      <c r="W388" s="21"/>
      <c r="X388" s="21"/>
      <c r="Y388" s="21"/>
    </row>
    <row r="389" spans="1:25" ht="49.5">
      <c r="A389" s="13" t="str">
        <f>'[1]convenios - dot. orç.'!A151</f>
        <v>edital 064/2018 doc 25/01/2018, republicado em 02/02/2018</v>
      </c>
      <c r="B389" s="13" t="str">
        <f>'[1]convenios - dot. orç.'!B151</f>
        <v>6024.2018-0000181-6</v>
      </c>
      <c r="C389" s="13" t="str">
        <f>'[1]convenios - dot. orç.'!C151</f>
        <v xml:space="preserve"> </v>
      </c>
      <c r="D389" s="13" t="str">
        <f>'[1]convenios - dot. orç.'!D151</f>
        <v>JT</v>
      </c>
      <c r="E389" s="13" t="str">
        <f>'[1]convenios - dot. orç.'!G151</f>
        <v>189/SMADS/2018</v>
      </c>
      <c r="F389" s="13" t="str">
        <f>'[1]convenios - dot. orç.'!K151</f>
        <v>ASSOCIAÇÃO OBRAS SOCIAIS SANTA CRUZ</v>
      </c>
      <c r="G389" s="13" t="str">
        <f>'[1]convenios - dot. orç.'!L151</f>
        <v>51.158.848/0001-84</v>
      </c>
      <c r="H389" s="15" t="str">
        <f>H388</f>
        <v>Odacir Lazaretti</v>
      </c>
      <c r="I389" s="13" t="str">
        <f>'[1]convenios - dot. orç.'!M151</f>
        <v>Núcleo de Apoio a Inclusão Social Para Pessoas com Deficiência II de 7 Anos a 14 Anos e III a Partir de 15 Anos</v>
      </c>
      <c r="J389" s="13" t="str">
        <f>'[1]convenios - dot. orç.'!N151</f>
        <v>NAIS RECANTO NOSSA SENHORA DE LOURDES</v>
      </c>
      <c r="K389" s="14">
        <f>'[1]convenios - dot. orç.'!Y151</f>
        <v>120</v>
      </c>
      <c r="L389" s="16">
        <f>'[1]convenios - dot. orç.'!AC151</f>
        <v>43222</v>
      </c>
      <c r="M389" s="16">
        <f>'[1]convenios - dot. orç.'!AD151</f>
        <v>45047</v>
      </c>
      <c r="N389" s="16">
        <f>'[1]convenios - dot. orç.'!AE151</f>
        <v>43230</v>
      </c>
      <c r="O389" s="17" t="str">
        <f>'[1]convenios - dot. orç.'!AG151</f>
        <v>93.10.08.242.3006.6152.3.3.50.39.00.0X - PROTEÇÃO SOCIAL ESPECIAL À PESSOA COM DEFICIÊNCIA</v>
      </c>
      <c r="P389" s="18">
        <f>'[1]convenios - dot. orç.'!AH151</f>
        <v>63169.66</v>
      </c>
      <c r="Q389" s="19"/>
      <c r="R389" s="19"/>
      <c r="S389" s="19"/>
      <c r="T389" s="19"/>
      <c r="U389" s="19"/>
      <c r="V389" s="19"/>
      <c r="W389" s="21"/>
      <c r="X389" s="21"/>
      <c r="Y389" s="21"/>
    </row>
    <row r="390" spans="1:25" ht="49.5">
      <c r="A390" s="14" t="str">
        <f>'[1]convenios - dot. orç.'!A1187</f>
        <v>176/2015 DOC 30/05/2015</v>
      </c>
      <c r="B390" s="14" t="str">
        <f>'[1]convenios - dot. orç.'!B1187</f>
        <v>2015.0.130.982.6</v>
      </c>
      <c r="C390" s="14" t="str">
        <f>'[1]convenios - dot. orç.'!C1187</f>
        <v>ADAPTADO DOC 07/03/2018</v>
      </c>
      <c r="D390" s="14" t="str">
        <f>'[1]convenios - dot. orç.'!D1187</f>
        <v>PE</v>
      </c>
      <c r="E390" s="14" t="str">
        <f>'[1]convenios - dot. orç.'!G1187</f>
        <v>158/SMADS/2015</v>
      </c>
      <c r="F390" s="13" t="str">
        <f>'[1]convenios - dot. orç.'!K1187</f>
        <v>ASSOCIAÇÃO PALOTINA</v>
      </c>
      <c r="G390" s="14" t="str">
        <f>'[1]convenios - dot. orç.'!L1187</f>
        <v>74.032.871/0004-76</v>
      </c>
      <c r="H390" s="15" t="str">
        <f>[1]ORGANIZAÇÕES!X119</f>
        <v>Zenita Piovesan Bisognin</v>
      </c>
      <c r="I390" s="13" t="str">
        <f>'[1]convenios - dot. orç.'!M1187</f>
        <v>CENTRO DE ACOLHIDA ESPECIAL PARA MULHERES IMIGRANTES</v>
      </c>
      <c r="J390" s="13" t="str">
        <f>'[1]convenios - dot. orç.'!N1187</f>
        <v>CAEMI PENHA</v>
      </c>
      <c r="K390" s="14">
        <f>'[1]convenios - dot. orç.'!Y1187</f>
        <v>80</v>
      </c>
      <c r="L390" s="16">
        <f>'[1]convenios - dot. orç.'!AC1187</f>
        <v>42205</v>
      </c>
      <c r="M390" s="16">
        <f>'[1]convenios - dot. orç.'!AD1187</f>
        <v>44031</v>
      </c>
      <c r="N390" s="16">
        <f>'[1]convenios - dot. orç.'!AE1187</f>
        <v>42205</v>
      </c>
      <c r="O390" s="17" t="str">
        <f>'[1]convenios - dot. orç.'!AG1187</f>
        <v>93.10.08.244.3023.4308.3.3.50.39.00.0X - PROTEÇÃO SOCIAL ESPECIAL À POPULAÇÃO EM SITUAÇÃO DE RUA</v>
      </c>
      <c r="P390" s="18">
        <f>'[1]convenios - dot. orç.'!AH1187</f>
        <v>118458.94</v>
      </c>
      <c r="Q390" s="19"/>
      <c r="R390" s="19"/>
      <c r="S390" s="19"/>
      <c r="T390" s="19"/>
      <c r="U390" s="19"/>
      <c r="V390" s="19"/>
      <c r="W390" s="21"/>
      <c r="X390" s="21"/>
      <c r="Y390" s="21"/>
    </row>
    <row r="391" spans="1:25" ht="82.5">
      <c r="A391" s="14" t="str">
        <f>'[1]convenios - dot. orç.'!A325</f>
        <v>077/2013 DOC 24/01/2013, RETIFICADO EM 25/01/2013</v>
      </c>
      <c r="B391" s="14" t="str">
        <f>'[1]convenios - dot. orç.'!B325</f>
        <v>2013.0.002.135.3</v>
      </c>
      <c r="C391" s="14" t="str">
        <f>'[1]convenios - dot. orç.'!C325</f>
        <v>6024.2017-0003006-7 edital 113/2017 doc 06/12/2017</v>
      </c>
      <c r="D391" s="14" t="str">
        <f>'[1]convenios - dot. orç.'!D325</f>
        <v>BT</v>
      </c>
      <c r="E391" s="14" t="str">
        <f>'[1]convenios - dot. orç.'!G325</f>
        <v>096/SMADS/2013</v>
      </c>
      <c r="F391" s="14" t="str">
        <f>'[1]convenios - dot. orç.'!K325</f>
        <v xml:space="preserve">ASSOCIAÇÃO PELA FAMÍLIA </v>
      </c>
      <c r="G391" s="14" t="str">
        <f>'[1]convenios - dot. orç.'!L325</f>
        <v>61.330.817/0001-12</v>
      </c>
      <c r="H391" s="15" t="str">
        <f>[1]ORGANIZAÇÕES!X120</f>
        <v>LAURA SOUZA PINTO</v>
      </c>
      <c r="I391" s="14" t="str">
        <f>'[1]convenios - dot. orç.'!M325</f>
        <v>SCFV - MODALIDADE CCA: CENTRO PARA CRIANÇAS E ADOLESCENTES COM ATENDIMENTO DE 06 A 14 ANOS E 11 MESES</v>
      </c>
      <c r="J391" s="14" t="str">
        <f>'[1]convenios - dot. orç.'!N325</f>
        <v>CENTRO DE CONVIVÊNCIA CLARISSE FERRAZ WEY</v>
      </c>
      <c r="K391" s="14">
        <f>'[1]convenios - dot. orç.'!Y325</f>
        <v>100</v>
      </c>
      <c r="L391" s="16">
        <f>'[1]convenios - dot. orç.'!AC325</f>
        <v>41365</v>
      </c>
      <c r="M391" s="16">
        <f>'[1]convenios - dot. orç.'!AD325</f>
        <v>43555</v>
      </c>
      <c r="N391" s="16">
        <f>'[1]convenios - dot. orç.'!AE325</f>
        <v>41365</v>
      </c>
      <c r="O391" s="17" t="str">
        <f>'[1]convenios - dot. orç.'!AG325</f>
        <v>93.10.08.243.3013.2059.3.3.50.39.00.0X - MANUTENÇÃO E OPERAÇÃO DOS ESPAÇOS DE CONVIVÊNCIA E FORTALECIMENTO DE VÍNCULOS - CRIANÇAS E ADOLESCENTES</v>
      </c>
      <c r="P391" s="18">
        <f>'[1]convenios - dot. orç.'!AH325</f>
        <v>35424.76</v>
      </c>
      <c r="Q391" s="19"/>
      <c r="R391" s="19"/>
      <c r="S391" s="19"/>
      <c r="T391" s="19"/>
      <c r="U391" s="19"/>
      <c r="V391" s="19"/>
      <c r="W391" s="21"/>
      <c r="X391" s="21"/>
      <c r="Y391" s="21"/>
    </row>
    <row r="392" spans="1:25" ht="82.5">
      <c r="A392" s="14" t="str">
        <f>'[1]convenios - dot. orç.'!A332</f>
        <v>079/2013 doc 24/01/2013</v>
      </c>
      <c r="B392" s="14" t="str">
        <f>'[1]convenios - dot. orç.'!B332</f>
        <v>2013.0.002.134.5</v>
      </c>
      <c r="C392" s="14" t="str">
        <f>'[1]convenios - dot. orç.'!C332</f>
        <v>6024.2017-0003008-3 Edital 111/2017 doc 06/12/2017</v>
      </c>
      <c r="D392" s="14" t="str">
        <f>'[1]convenios - dot. orç.'!D332</f>
        <v>BT</v>
      </c>
      <c r="E392" s="14" t="str">
        <f>'[1]convenios - dot. orç.'!G332</f>
        <v>098/SMADS/2013</v>
      </c>
      <c r="F392" s="14" t="str">
        <f>'[1]convenios - dot. orç.'!K332</f>
        <v xml:space="preserve">ASSOCIAÇÃO PELA FAMÍLIA </v>
      </c>
      <c r="G392" s="14" t="str">
        <f>'[1]convenios - dot. orç.'!L332</f>
        <v>61.330.817/0001-12</v>
      </c>
      <c r="H392" s="15" t="str">
        <f>H391</f>
        <v>LAURA SOUZA PINTO</v>
      </c>
      <c r="I392" s="14" t="str">
        <f>'[1]convenios - dot. orç.'!M332</f>
        <v>SCFV - MODALIDADE CCA: CENTRO PARA CRIANÇAS E ADOLESCENTES COM ATENDIMENTO DE 06 A 14 ANOS E 11 MESES</v>
      </c>
      <c r="J392" s="14" t="str">
        <f>'[1]convenios - dot. orç.'!N332</f>
        <v>CENTRO DE CONVIVÊNCIA GRACINHA</v>
      </c>
      <c r="K392" s="14">
        <f>'[1]convenios - dot. orç.'!Y332</f>
        <v>150</v>
      </c>
      <c r="L392" s="16">
        <f>'[1]convenios - dot. orç.'!AC332</f>
        <v>41365</v>
      </c>
      <c r="M392" s="16">
        <f>'[1]convenios - dot. orç.'!AD332</f>
        <v>43555</v>
      </c>
      <c r="N392" s="16">
        <f>'[1]convenios - dot. orç.'!AE332</f>
        <v>41365</v>
      </c>
      <c r="O392" s="17" t="str">
        <f>'[1]convenios - dot. orç.'!AG332</f>
        <v>93.10.08.243.3013.2059.3.3.50.39.00.0X - MANUTENÇÃO E OPERAÇÃO DOS ESPAÇOS DE CONVIVÊNCIA E FORTALECIMENTO DE VÍNCULOS - CRIANÇAS E ADOLESCENTES</v>
      </c>
      <c r="P392" s="18">
        <f>'[1]convenios - dot. orç.'!AH332</f>
        <v>46989.13</v>
      </c>
      <c r="Q392" s="19"/>
      <c r="R392" s="19"/>
      <c r="S392" s="19"/>
      <c r="T392" s="19"/>
      <c r="U392" s="19"/>
      <c r="V392" s="19"/>
      <c r="W392" s="21"/>
      <c r="X392" s="21"/>
      <c r="Y392" s="21"/>
    </row>
    <row r="393" spans="1:25" ht="41.25">
      <c r="A393" s="14" t="str">
        <f>'[1]convenios - dot. orç.'!A1049</f>
        <v>366/2015 doc 07/01/2016</v>
      </c>
      <c r="B393" s="14" t="str">
        <f>'[1]convenios - dot. orç.'!B1049</f>
        <v>2015.0.322.585.9</v>
      </c>
      <c r="C393" s="14" t="str">
        <f>'[1]convenios - dot. orç.'!C1049</f>
        <v>ADAPTADO DOC 31/01/2018</v>
      </c>
      <c r="D393" s="14" t="str">
        <f>'[1]convenios - dot. orç.'!D1049</f>
        <v>PA</v>
      </c>
      <c r="E393" s="14" t="str">
        <f>'[1]convenios - dot. orç.'!G1049</f>
        <v>052/SMADS/2016</v>
      </c>
      <c r="F393" s="14" t="str">
        <f>'[1]convenios - dot. orç.'!K1049</f>
        <v>ASSOCIAÇÃO PROBRASIL</v>
      </c>
      <c r="G393" s="14" t="str">
        <f>'[1]convenios - dot. orç.'!L1049</f>
        <v>03.783.381/0001-10</v>
      </c>
      <c r="H393" s="15" t="str">
        <f>[1]ORGANIZAÇÕES!X121</f>
        <v>Uwe Weibrechit</v>
      </c>
      <c r="I393" s="14" t="str">
        <f>'[1]convenios - dot. orç.'!M1049</f>
        <v>SERVIÇO DE ASSISTÊNCIA SOCIAL À FAMÍLIA E PROTEÇÃO SOCIAL BÁSICA NO DOMICÍLIO</v>
      </c>
      <c r="J393" s="14" t="str">
        <f>'[1]convenios - dot. orç.'!N1049</f>
        <v xml:space="preserve">SASF PROBRASIL </v>
      </c>
      <c r="K393" s="14">
        <f>'[1]convenios - dot. orç.'!Y1049</f>
        <v>1000</v>
      </c>
      <c r="L393" s="16">
        <f>'[1]convenios - dot. orç.'!AC1049</f>
        <v>42491</v>
      </c>
      <c r="M393" s="16">
        <f>'[1]convenios - dot. orç.'!AD1049</f>
        <v>44316</v>
      </c>
      <c r="N393" s="16">
        <f>'[1]convenios - dot. orç.'!AE1049</f>
        <v>42485</v>
      </c>
      <c r="O393" s="17" t="str">
        <f>'[1]convenios - dot. orç.'!AG1049</f>
        <v>93.10.08.244.3023.4309.3.3.50.39.00.0X - PROTEÇÃO SOCIAL ÁS FAMÍLIAS</v>
      </c>
      <c r="P393" s="18">
        <f>'[1]convenios - dot. orç.'!AH1049</f>
        <v>67146.679999999993</v>
      </c>
      <c r="Q393" s="19"/>
      <c r="R393" s="19"/>
      <c r="S393" s="19"/>
      <c r="T393" s="19"/>
      <c r="U393" s="19"/>
      <c r="V393" s="19"/>
      <c r="W393" s="21"/>
      <c r="X393" s="21"/>
      <c r="Y393" s="21"/>
    </row>
    <row r="394" spans="1:25" ht="82.5">
      <c r="A394" s="14" t="str">
        <f>'[1]convenios - dot. orç.'!A599</f>
        <v xml:space="preserve"> Edital 231/2018 doc 12/05/2018</v>
      </c>
      <c r="B394" s="14" t="str">
        <f>'[1]convenios - dot. orç.'!B599</f>
        <v>6024.2018/0002952-4</v>
      </c>
      <c r="C394" s="14">
        <f>'[1]convenios - dot. orç.'!C599</f>
        <v>0</v>
      </c>
      <c r="D394" s="14" t="str">
        <f>'[1]convenios - dot. orç.'!D599</f>
        <v>PA</v>
      </c>
      <c r="E394" s="14" t="str">
        <f>'[1]convenios - dot. orç.'!G599</f>
        <v>467/SMADS/2018</v>
      </c>
      <c r="F394" s="13" t="str">
        <f>'[1]convenios - dot. orç.'!K599</f>
        <v>ASSOCIAÇÃO PROBRASIL</v>
      </c>
      <c r="G394" s="14" t="str">
        <f>'[1]convenios - dot. orç.'!L599</f>
        <v>03.783.381/0001-10</v>
      </c>
      <c r="H394" s="15" t="str">
        <f>H393</f>
        <v>Uwe Weibrechit</v>
      </c>
      <c r="I394" s="13" t="str">
        <f>'[1]convenios - dot. orç.'!M599</f>
        <v>SCFV - MODALIDADE CCA: CENTRO PARA CRIANÇAS E ADOLESCENTES COM ATENDIMENTO DE 06 A 14 ANOS E 11 MESES</v>
      </c>
      <c r="J394" s="13" t="str">
        <f>'[1]convenios - dot. orç.'!N599</f>
        <v>CCA FONTES</v>
      </c>
      <c r="K394" s="14">
        <f>'[1]convenios - dot. orç.'!Y599</f>
        <v>180</v>
      </c>
      <c r="L394" s="16">
        <f>'[1]convenios - dot. orç.'!AC599</f>
        <v>43344</v>
      </c>
      <c r="M394" s="16">
        <f>'[1]convenios - dot. orç.'!AD599</f>
        <v>45169</v>
      </c>
      <c r="N394" s="16">
        <f>'[1]convenios - dot. orç.'!AE599</f>
        <v>43347</v>
      </c>
      <c r="O394" s="17" t="str">
        <f>'[1]convenios - dot. orç.'!AG599</f>
        <v>93.10.08.243.3013.2059.3.3.50.39.00.0X - MANUTENÇÃO E OPERAÇÃO DOS ESPAÇOS DE CONVIVÊNCIA E FORTALECIMENTO DE VÍNCULOS - CRIANÇAS E ADOLESCENTES</v>
      </c>
      <c r="P394" s="18">
        <f>'[1]convenios - dot. orç.'!AH599</f>
        <v>67437.72</v>
      </c>
      <c r="Q394" s="19"/>
      <c r="R394" s="19"/>
      <c r="S394" s="19"/>
      <c r="T394" s="19"/>
      <c r="U394" s="19"/>
      <c r="V394" s="19"/>
      <c r="W394" s="21"/>
      <c r="X394" s="21"/>
      <c r="Y394" s="21"/>
    </row>
    <row r="395" spans="1:25" ht="82.5">
      <c r="A395" s="14" t="str">
        <f>'[1]convenios - dot. orç.'!A600</f>
        <v>Edital 016/2018 doc 31/01/2018, republicado em 08/02/2018</v>
      </c>
      <c r="B395" s="14" t="str">
        <f>'[1]convenios - dot. orç.'!B600</f>
        <v>6024.2018/0000131-0</v>
      </c>
      <c r="C395" s="14">
        <f>'[1]convenios - dot. orç.'!C600</f>
        <v>0</v>
      </c>
      <c r="D395" s="14" t="str">
        <f>'[1]convenios - dot. orç.'!D600</f>
        <v>PA</v>
      </c>
      <c r="E395" s="14" t="str">
        <f>'[1]convenios - dot. orç.'!G600</f>
        <v>183/SMADS/2018</v>
      </c>
      <c r="F395" s="13" t="str">
        <f>'[1]convenios - dot. orç.'!K600</f>
        <v>ASSOCIAÇÃO PROBRASIL</v>
      </c>
      <c r="G395" s="14" t="str">
        <f>'[1]convenios - dot. orç.'!L600</f>
        <v>03.783.381/0001-10</v>
      </c>
      <c r="H395" s="15" t="str">
        <f>H394</f>
        <v>Uwe Weibrechit</v>
      </c>
      <c r="I395" s="13" t="str">
        <f>'[1]convenios - dot. orç.'!M600</f>
        <v>SCFV - MODALIDADE CCA: CENTRO PARA CRIANÇAS E ADOLESCENTES COM ATENDIMENTO DE 06 A 14 ANOS E 11 MESES</v>
      </c>
      <c r="J395" s="13" t="str">
        <f>'[1]convenios - dot. orç.'!N600</f>
        <v>CCA PARQUE RECREIO</v>
      </c>
      <c r="K395" s="14">
        <f>'[1]convenios - dot. orç.'!Y600</f>
        <v>120</v>
      </c>
      <c r="L395" s="16">
        <f>'[1]convenios - dot. orç.'!AC600</f>
        <v>43221</v>
      </c>
      <c r="M395" s="16">
        <f>'[1]convenios - dot. orç.'!AD600</f>
        <v>45046</v>
      </c>
      <c r="N395" s="16">
        <f>'[1]convenios - dot. orç.'!AE600</f>
        <v>43224</v>
      </c>
      <c r="O395" s="17" t="str">
        <f>'[1]convenios - dot. orç.'!AG600</f>
        <v>93.10.08.243.3013.2059.3.3.50.39.00.0X - MANUTENÇÃO E OPERAÇÃO DOS ESPAÇOS DE CONVIVÊNCIA E FORTALECIMENTO DE VÍNCULOS - CRIANÇAS E ADOLESCENTES</v>
      </c>
      <c r="P395" s="18">
        <f>'[1]convenios - dot. orç.'!AH600</f>
        <v>47691.07</v>
      </c>
      <c r="Q395" s="19"/>
      <c r="R395" s="19"/>
      <c r="S395" s="19"/>
      <c r="T395" s="19"/>
      <c r="U395" s="19"/>
      <c r="V395" s="19"/>
      <c r="W395" s="21"/>
      <c r="X395" s="21"/>
      <c r="Y395" s="21"/>
    </row>
    <row r="396" spans="1:25" ht="82.5">
      <c r="A396" s="14" t="str">
        <f>'[1]convenios - dot. orç.'!A601</f>
        <v>138/2015 DOC 08/05/2015</v>
      </c>
      <c r="B396" s="14" t="str">
        <f>'[1]convenios - dot. orç.'!B601</f>
        <v>2015.0.106.442.4</v>
      </c>
      <c r="C396" s="14" t="str">
        <f>'[1]convenios - dot. orç.'!C601</f>
        <v>ADAPTADO DOC 31/01/2018</v>
      </c>
      <c r="D396" s="14" t="str">
        <f>'[1]convenios - dot. orç.'!D601</f>
        <v>PA</v>
      </c>
      <c r="E396" s="14" t="str">
        <f>'[1]convenios - dot. orç.'!G601</f>
        <v>150/SMADS/2015</v>
      </c>
      <c r="F396" s="13" t="str">
        <f>'[1]convenios - dot. orç.'!K601</f>
        <v>ASSOCIAÇÃO PROBRASIL</v>
      </c>
      <c r="G396" s="14" t="str">
        <f>'[1]convenios - dot. orç.'!L601</f>
        <v>03.783.381/0001-10</v>
      </c>
      <c r="H396" s="15" t="str">
        <f>H395</f>
        <v>Uwe Weibrechit</v>
      </c>
      <c r="I396" s="13" t="str">
        <f>'[1]convenios - dot. orç.'!M601</f>
        <v>SCFV - MODALIDADE CCA: CENTRO PARA CRIANÇAS E ADOLESCENTES COM ATENDIMENTO DE 06 A 14 ANOS E 11 MESES</v>
      </c>
      <c r="J396" s="13" t="str">
        <f>'[1]convenios - dot. orç.'!N601</f>
        <v>CCA JARDIM DOS ÁLAMOS</v>
      </c>
      <c r="K396" s="14">
        <f>'[1]convenios - dot. orç.'!Y601</f>
        <v>120</v>
      </c>
      <c r="L396" s="16">
        <f>'[1]convenios - dot. orç.'!AC601</f>
        <v>42205</v>
      </c>
      <c r="M396" s="16">
        <f>'[1]convenios - dot. orç.'!AD601</f>
        <v>44031</v>
      </c>
      <c r="N396" s="16">
        <f>'[1]convenios - dot. orç.'!AE601</f>
        <v>42205</v>
      </c>
      <c r="O396" s="17" t="str">
        <f>'[1]convenios - dot. orç.'!AG601</f>
        <v>93.10.08.243.3013.2059.3.3.50.39.00.0X - MANUTENÇÃO E OPERAÇÃO DOS ESPAÇOS DE CONVIVÊNCIA E FORTALECIMENTO DE VÍNCULOS - CRIANÇAS E ADOLESCENTES</v>
      </c>
      <c r="P396" s="18">
        <f>'[1]convenios - dot. orç.'!AH601</f>
        <v>42856.46</v>
      </c>
      <c r="Q396" s="19"/>
      <c r="R396" s="19"/>
      <c r="S396" s="19"/>
      <c r="T396" s="19"/>
      <c r="U396" s="19"/>
      <c r="V396" s="19"/>
      <c r="W396" s="21"/>
      <c r="X396" s="21"/>
      <c r="Y396" s="21"/>
    </row>
    <row r="397" spans="1:25" ht="82.5">
      <c r="A397" s="14" t="str">
        <f>'[1]convenios - dot. orç.'!A535</f>
        <v>edital 181/2017 doc 19/12/2017</v>
      </c>
      <c r="B397" s="14" t="str">
        <f>'[1]convenios - dot. orç.'!B535</f>
        <v>6024.2017-0003088-1</v>
      </c>
      <c r="C397" s="14" t="str">
        <f>'[1]convenios - dot. orç.'!C535</f>
        <v xml:space="preserve"> </v>
      </c>
      <c r="D397" s="14" t="str">
        <f>'[1]convenios - dot. orç.'!D535</f>
        <v>LA</v>
      </c>
      <c r="E397" s="14" t="str">
        <f>'[1]convenios - dot. orç.'!G535</f>
        <v>301/SMADS/2018</v>
      </c>
      <c r="F397" s="14" t="str">
        <f>'[1]convenios - dot. orç.'!K535</f>
        <v>ASSOCIAÇÃO PROMOCIONAL DO CORAÇÃO IMACULADO DE MARIA - APROCIMA</v>
      </c>
      <c r="G397" s="14" t="str">
        <f>'[1]convenios - dot. orç.'!L535</f>
        <v>47.384.102/0001-11</v>
      </c>
      <c r="H397" s="15" t="str">
        <f>[1]ORGANIZAÇÕES!X122</f>
        <v>Paulo Cesar Jannes</v>
      </c>
      <c r="I397" s="14" t="str">
        <f>'[1]convenios - dot. orç.'!M535</f>
        <v>SCFV - MODALIDADE CCA: CENTRO PARA CRIANÇAS E ADOLESCENTES COM ATENDIMENTO DE 06 A 14 ANOS E 11 MESES</v>
      </c>
      <c r="J397" s="14" t="str">
        <f>'[1]convenios - dot. orç.'!N535</f>
        <v>CCA APROCIMA</v>
      </c>
      <c r="K397" s="14">
        <f>'[1]convenios - dot. orç.'!Y535</f>
        <v>240</v>
      </c>
      <c r="L397" s="16">
        <f>'[1]convenios - dot. orç.'!AC535</f>
        <v>43282</v>
      </c>
      <c r="M397" s="16">
        <f>'[1]convenios - dot. orç.'!AD535</f>
        <v>45107</v>
      </c>
      <c r="N397" s="16">
        <f>'[1]convenios - dot. orç.'!AE535</f>
        <v>43293</v>
      </c>
      <c r="O397" s="17" t="str">
        <f>'[1]convenios - dot. orç.'!AG535</f>
        <v>93.10.08.243.3013.2059.3.3.50.39.00.0X - MANUTENÇÃO E OPERAÇÃO DOS ESPAÇOS DE CONVIVÊNCIA E FORTALECIMENTO DE VÍNCULOS - CRIANÇAS E ADOLESCENTES</v>
      </c>
      <c r="P397" s="18">
        <f>'[1]convenios - dot. orç.'!AH535</f>
        <v>70236.03</v>
      </c>
      <c r="Q397" s="19"/>
      <c r="R397" s="19"/>
      <c r="S397" s="19"/>
      <c r="T397" s="19"/>
      <c r="U397" s="19"/>
      <c r="V397" s="19"/>
      <c r="W397" s="21"/>
      <c r="X397" s="21"/>
      <c r="Y397" s="21"/>
    </row>
    <row r="398" spans="1:25" ht="49.5">
      <c r="A398" s="14" t="str">
        <f>'[1]convenios - dot. orç.'!A1281</f>
        <v>Edital 304/2018 doc 16/06/2018</v>
      </c>
      <c r="B398" s="14" t="str">
        <f>'[1]convenios - dot. orç.'!B1281</f>
        <v xml:space="preserve">6024.2018/0003774-8 </v>
      </c>
      <c r="C398" s="14" t="str">
        <f>'[1]convenios - dot. orç.'!C1281</f>
        <v xml:space="preserve">ANTIGO 2013.0.181.352.0 </v>
      </c>
      <c r="D398" s="14" t="str">
        <f>'[1]convenios - dot. orç.'!D1281</f>
        <v>MO</v>
      </c>
      <c r="E398" s="14" t="str">
        <f>'[1]convenios - dot. orç.'!G1281</f>
        <v>553/SMADS/2018</v>
      </c>
      <c r="F398" s="14" t="str">
        <f>'[1]convenios - dot. orç.'!K1281</f>
        <v>ASSOCIAÇÃO RECICLAZARO</v>
      </c>
      <c r="G398" s="14" t="str">
        <f>'[1]convenios - dot. orç.'!L1281</f>
        <v>MATRIZ 03.960.06/0001-11 FILIAL 03.960.066/0006-26</v>
      </c>
      <c r="H398" s="15" t="str">
        <f>[1]ORGANIZAÇÕES!X123</f>
        <v>José Carlos de Freitas Spindola</v>
      </c>
      <c r="I398" s="14" t="str">
        <f>'[1]convenios - dot. orç.'!M1281</f>
        <v>CENTRO DE ACOLHIDA ESPECIAL PARA IDOSOS</v>
      </c>
      <c r="J398" s="14" t="str">
        <f>'[1]convenios - dot. orç.'!N1281</f>
        <v>CA CASA DE SIMEÃO</v>
      </c>
      <c r="K398" s="14">
        <f>'[1]convenios - dot. orç.'!Y1281</f>
        <v>150</v>
      </c>
      <c r="L398" s="16">
        <f>'[1]convenios - dot. orç.'!AC1281</f>
        <v>43405</v>
      </c>
      <c r="M398" s="16">
        <f>'[1]convenios - dot. orç.'!AD1281</f>
        <v>45230</v>
      </c>
      <c r="N398" s="16">
        <f>'[1]convenios - dot. orç.'!AE1281</f>
        <v>43416</v>
      </c>
      <c r="O398" s="17" t="str">
        <f>'[1]convenios - dot. orç.'!AG1281</f>
        <v>93.10.08.244.3023.4308.3.3.50.39.00.0X - PROTEÇÃO SOCIAL ESPECIAL À POPULAÇÃO EM SITUAÇÃO DE RUA</v>
      </c>
      <c r="P398" s="18">
        <f>'[1]convenios - dot. orç.'!AH1281</f>
        <v>164120.34</v>
      </c>
      <c r="Q398" s="19"/>
      <c r="R398" s="19"/>
      <c r="S398" s="19"/>
      <c r="T398" s="19"/>
      <c r="U398" s="19"/>
      <c r="V398" s="19"/>
      <c r="W398" s="21"/>
      <c r="X398" s="21"/>
      <c r="Y398" s="21"/>
    </row>
    <row r="399" spans="1:25" ht="49.5">
      <c r="A399" s="14" t="str">
        <f>'[1]convenios - dot. orç.'!A1182</f>
        <v xml:space="preserve"> Edital 291/2018 doc 21/06/2018</v>
      </c>
      <c r="B399" s="14" t="str">
        <f>'[1]convenios - dot. orç.'!B1182</f>
        <v>6024.2018-0003772-1</v>
      </c>
      <c r="C399" s="14" t="str">
        <f>'[1]convenios - dot. orç.'!C1182</f>
        <v xml:space="preserve">SUBSTITUIU 2013.0.178.343.5 </v>
      </c>
      <c r="D399" s="14" t="str">
        <f>'[1]convenios - dot. orç.'!D1182</f>
        <v>MO</v>
      </c>
      <c r="E399" s="14" t="str">
        <f>'[1]convenios - dot. orç.'!G1182</f>
        <v>546/SMADS/2018</v>
      </c>
      <c r="F399" s="14" t="str">
        <f>'[1]convenios - dot. orç.'!K1182</f>
        <v>ASSOCIAÇÃO RECICLAZARO</v>
      </c>
      <c r="G399" s="14" t="str">
        <f>'[1]convenios - dot. orç.'!L1182</f>
        <v>03.960.066/0001-11 MATRIZ 03.960.066/0004-64 FILIAL</v>
      </c>
      <c r="H399" s="15" t="str">
        <f>H398</f>
        <v>José Carlos de Freitas Spindola</v>
      </c>
      <c r="I399" s="14" t="str">
        <f>'[1]convenios - dot. orç.'!M1182</f>
        <v xml:space="preserve">CENTRO DE ACOLHIDA ESPECIAL PARA MULHERES </v>
      </c>
      <c r="J399" s="14" t="str">
        <f>'[1]convenios - dot. orç.'!N1182</f>
        <v>CAE CASA DE MARTA E MARIA</v>
      </c>
      <c r="K399" s="14">
        <f>'[1]convenios - dot. orç.'!Y1182</f>
        <v>82</v>
      </c>
      <c r="L399" s="16">
        <f>'[1]convenios - dot. orç.'!AC1182</f>
        <v>43405</v>
      </c>
      <c r="M399" s="16">
        <f>'[1]convenios - dot. orç.'!AD1182</f>
        <v>45230</v>
      </c>
      <c r="N399" s="16">
        <f>'[1]convenios - dot. orç.'!AE1182</f>
        <v>43405</v>
      </c>
      <c r="O399" s="17" t="str">
        <f>'[1]convenios - dot. orç.'!AG1182</f>
        <v>93.10.08.244.3023.4308.3.3.50.39.00.0X - PROTEÇÃO SOCIAL ESPECIAL À POPULAÇÃO EM SITUAÇÃO DE RUA</v>
      </c>
      <c r="P399" s="18">
        <f>'[1]convenios - dot. orç.'!AH1182</f>
        <v>105154.11</v>
      </c>
      <c r="Q399" s="19"/>
      <c r="R399" s="19"/>
      <c r="S399" s="19"/>
      <c r="T399" s="19"/>
      <c r="U399" s="19"/>
      <c r="V399" s="19"/>
      <c r="W399" s="21"/>
      <c r="X399" s="21"/>
      <c r="Y399" s="21"/>
    </row>
    <row r="400" spans="1:25" ht="49.5">
      <c r="A400" s="14" t="str">
        <f>'[1]convenios - dot. orç.'!A1252</f>
        <v>151/2014 DOC 13/09/2014</v>
      </c>
      <c r="B400" s="14" t="str">
        <f>'[1]convenios - dot. orç.'!B1252</f>
        <v>2014.0.243.911.0</v>
      </c>
      <c r="C400" s="14" t="str">
        <f>'[1]convenios - dot. orç.'!C1252</f>
        <v>adaptado doc 19/04/2018</v>
      </c>
      <c r="D400" s="14" t="str">
        <f>'[1]convenios - dot. orç.'!D1252</f>
        <v>MO</v>
      </c>
      <c r="E400" s="14" t="str">
        <f>'[1]convenios - dot. orç.'!G1252</f>
        <v>197/SMADS/2014</v>
      </c>
      <c r="F400" s="14" t="str">
        <f>'[1]convenios - dot. orç.'!K1252</f>
        <v>ASSOCIAÇÃO RECICLAZARO</v>
      </c>
      <c r="G400" s="14" t="str">
        <f>'[1]convenios - dot. orç.'!L1252</f>
        <v>03.960.066/0007-07</v>
      </c>
      <c r="H400" s="15" t="str">
        <f>H399</f>
        <v>José Carlos de Freitas Spindola</v>
      </c>
      <c r="I400" s="14" t="str">
        <f>'[1]convenios - dot. orç.'!M1252</f>
        <v>CENTRO DE ACOLHIDA COM INSERÇÃO PRODUTIVA PARA ADULTOS II POR 24 HORAS</v>
      </c>
      <c r="J400" s="14" t="str">
        <f>'[1]convenios - dot. orç.'!N1252</f>
        <v>CASA SÃO LÁZARO</v>
      </c>
      <c r="K400" s="14">
        <f>'[1]convenios - dot. orç.'!Y1252</f>
        <v>160</v>
      </c>
      <c r="L400" s="16">
        <f>'[1]convenios - dot. orç.'!AC1252</f>
        <v>41940</v>
      </c>
      <c r="M400" s="16">
        <f>'[1]convenios - dot. orç.'!AD1252</f>
        <v>43765</v>
      </c>
      <c r="N400" s="16">
        <f>'[1]convenios - dot. orç.'!AE1252</f>
        <v>41940</v>
      </c>
      <c r="O400" s="17" t="str">
        <f>'[1]convenios - dot. orç.'!AG1252</f>
        <v>93.10.08.244.3023.4308.3.3.50.39.00.0X - PROTEÇÃO SOCIAL ESPECIAL À POPULAÇÃO EM SITUAÇÃO DE RUA</v>
      </c>
      <c r="P400" s="18">
        <f>'[1]convenios - dot. orç.'!AH1252</f>
        <v>131649.35999999999</v>
      </c>
      <c r="Q400" s="19"/>
      <c r="R400" s="19"/>
      <c r="S400" s="19"/>
      <c r="T400" s="19"/>
      <c r="U400" s="19"/>
      <c r="V400" s="19"/>
      <c r="W400" s="21"/>
      <c r="X400" s="21"/>
      <c r="Y400" s="21"/>
    </row>
    <row r="401" spans="1:25" ht="23.45" customHeight="1">
      <c r="A401" s="14" t="str">
        <f>'[1]convenios - dot. orç.'!A19</f>
        <v>175/2015 doc 28/05/2015</v>
      </c>
      <c r="B401" s="14" t="str">
        <f>'[1]convenios - dot. orç.'!B19</f>
        <v>2015.0.135.920.3</v>
      </c>
      <c r="C401" s="14" t="str">
        <f>'[1]convenios - dot. orç.'!C19</f>
        <v>adaptado doc 20/02/2018</v>
      </c>
      <c r="D401" s="14" t="str">
        <f>'[1]convenios - dot. orç.'!D19</f>
        <v>LA</v>
      </c>
      <c r="E401" s="14" t="str">
        <f>'[1]convenios - dot. orç.'!G19</f>
        <v>140/SMADS/2015</v>
      </c>
      <c r="F401" s="13" t="str">
        <f>'[1]convenios - dot. orç.'!K19</f>
        <v>ASSOCIAÇÃO RECICLÁZARO</v>
      </c>
      <c r="G401" s="14" t="str">
        <f>'[1]convenios - dot. orç.'!L19</f>
        <v>03.960.066/0005-45</v>
      </c>
      <c r="H401" s="15" t="str">
        <f>H400</f>
        <v>José Carlos de Freitas Spindola</v>
      </c>
      <c r="I401" s="13" t="str">
        <f>'[1]convenios - dot. orç.'!M19</f>
        <v>CENTRO DIA PARA IDOSO</v>
      </c>
      <c r="J401" s="13" t="str">
        <f>'[1]convenios - dot. orç.'!N19</f>
        <v>CENTRO DIA GUADALUPE</v>
      </c>
      <c r="K401" s="14">
        <f>'[1]convenios - dot. orç.'!Y19</f>
        <v>30</v>
      </c>
      <c r="L401" s="16">
        <f>'[1]convenios - dot. orç.'!AC19</f>
        <v>42205</v>
      </c>
      <c r="M401" s="16" t="str">
        <f>'[1]convenios - dot. orç.'!AD19</f>
        <v>19/07/</v>
      </c>
      <c r="N401" s="16">
        <f>'[1]convenios - dot. orç.'!AE19</f>
        <v>42205</v>
      </c>
      <c r="O401" s="17" t="str">
        <f>'[1]convenios - dot. orç.'!AG19</f>
        <v>93.10.08.241.3007.6154.3.3.50.39.00.0X - PROTEÇÃO SOCIAL ESPECIAL À POPULAÇÃO IDOSA</v>
      </c>
      <c r="P401" s="18">
        <f>'[1]convenios - dot. orç.'!AH19</f>
        <v>80803.08</v>
      </c>
      <c r="Q401" s="19"/>
      <c r="R401" s="19"/>
      <c r="S401" s="19"/>
      <c r="T401" s="19"/>
      <c r="U401" s="19"/>
      <c r="V401" s="19"/>
      <c r="W401" s="21"/>
      <c r="X401" s="21"/>
      <c r="Y401" s="21"/>
    </row>
    <row r="402" spans="1:25" ht="74.25">
      <c r="A402" s="14" t="str">
        <f>'[1]convenios - dot. orç.'!A82</f>
        <v>Edital 142/2018 doc 10/03/2018</v>
      </c>
      <c r="B402" s="14" t="str">
        <f>'[1]convenios - dot. orç.'!B82</f>
        <v>6024.2018-0000945-0</v>
      </c>
      <c r="C402" s="14">
        <f>'[1]convenios - dot. orç.'!C82</f>
        <v>0</v>
      </c>
      <c r="D402" s="14" t="str">
        <f>'[1]convenios - dot. orç.'!D82</f>
        <v>LA</v>
      </c>
      <c r="E402" s="14" t="str">
        <f>'[1]convenios - dot. orç.'!G82</f>
        <v>238/SMADS/2018</v>
      </c>
      <c r="F402" s="13" t="str">
        <f>'[1]convenios - dot. orç.'!K82</f>
        <v>ASSOCIAÇÃO RECICLAZARO</v>
      </c>
      <c r="G402" s="14" t="str">
        <f>'[1]convenios - dot. orç.'!L82</f>
        <v>03.960.066/0014-36</v>
      </c>
      <c r="H402" s="15" t="str">
        <f>H401</f>
        <v>José Carlos de Freitas Spindola</v>
      </c>
      <c r="I402" s="13" t="str">
        <f>'[1]convenios - dot. orç.'!M82</f>
        <v>SCFV - MODALIDADE: NÚCLEO DE CONVIVÊNCIA DE IDOSOS</v>
      </c>
      <c r="J402" s="13" t="str">
        <f>'[1]convenios - dot. orç.'!N82</f>
        <v>NCI MOPI – MOVIMENTO PRÓ IDOSO ASSOCIAÇÃO RECICLÁZARO</v>
      </c>
      <c r="K402" s="14">
        <f>'[1]convenios - dot. orç.'!Y82</f>
        <v>200</v>
      </c>
      <c r="L402" s="16">
        <f>'[1]convenios - dot. orç.'!AC82</f>
        <v>43252</v>
      </c>
      <c r="M402" s="16">
        <f>'[1]convenios - dot. orç.'!AD82</f>
        <v>45077</v>
      </c>
      <c r="N402" s="16">
        <f>'[1]convenios - dot. orç.'!AE82</f>
        <v>43269</v>
      </c>
      <c r="O402" s="17" t="str">
        <f>'[1]convenios - dot. orç.'!AG82</f>
        <v>93.10.08.241.3007.2902.3.3.50.39.00.0X - MANUTENÇÃO E OPERAÇÃO DE EQUIPAMENTOS DE PROTEÇÃO E CONVIVÊNCIA DA PESSOA IDOSA</v>
      </c>
      <c r="P402" s="18">
        <f>'[1]convenios - dot. orç.'!AH82</f>
        <v>37221.25</v>
      </c>
      <c r="Q402" s="19"/>
      <c r="R402" s="19"/>
      <c r="S402" s="19"/>
      <c r="T402" s="19"/>
      <c r="U402" s="19"/>
      <c r="V402" s="19"/>
      <c r="W402" s="21"/>
      <c r="X402" s="21"/>
      <c r="Y402" s="21"/>
    </row>
    <row r="403" spans="1:25" ht="315">
      <c r="A403" s="14" t="str">
        <f>'[1]convenios - dot. orç.'!A1264</f>
        <v>124/2013 DOC 29/01/2013</v>
      </c>
      <c r="B403" s="14" t="str">
        <f>'[1]convenios - dot. orç.'!B1264</f>
        <v>2013.0.014.501.0</v>
      </c>
      <c r="C403" s="14" t="str">
        <f>'[1]convenios - dot. orç.'!C1264</f>
        <v>6024.2017-0002822-4 edital 304/2017 doc 21/12/2017, republicado em 22/12/2017 - PROPOSTAS INSATISFATORIAS // 30/10/18 DESPACHO AUTORIZATÓRIO ADITAMENTO, REDUZINDO 9.616,93 REFERENTE ISENÇÃO COTA PATRONAL, FICANDO O REPASSE 77.376,56</v>
      </c>
      <c r="D403" s="14" t="str">
        <f>'[1]convenios - dot. orç.'!D1264</f>
        <v xml:space="preserve">SA   </v>
      </c>
      <c r="E403" s="14" t="str">
        <f>'[1]convenios - dot. orç.'!G1264</f>
        <v>355/SMADS/2013</v>
      </c>
      <c r="F403" s="14" t="str">
        <f>'[1]convenios - dot. orç.'!K1264</f>
        <v>ASSOCIAÇÃO REDE RUA</v>
      </c>
      <c r="G403" s="14" t="str">
        <f>'[1]convenios - dot. orç.'!L1264</f>
        <v>03.221.537/0001-70</v>
      </c>
      <c r="H403" s="15" t="str">
        <f>[1]ORGANIZAÇÕES!X124</f>
        <v>Edneia Bueno Brandão</v>
      </c>
      <c r="I403" s="14" t="str">
        <f>'[1]convenios - dot. orç.'!M1264</f>
        <v>CENTRO DE ACOLHIDA PARA ADULTOS I POR 16 HORAS</v>
      </c>
      <c r="J403" s="14" t="str">
        <f>'[1]convenios - dot. orç.'!N1264</f>
        <v>POUSADA DA ESPERANÇA</v>
      </c>
      <c r="K403" s="14">
        <f>'[1]convenios - dot. orç.'!Y1264</f>
        <v>120</v>
      </c>
      <c r="L403" s="16">
        <f>'[1]convenios - dot. orç.'!AC1264</f>
        <v>41365</v>
      </c>
      <c r="M403" s="16">
        <f>'[1]convenios - dot. orç.'!AD1264</f>
        <v>43555</v>
      </c>
      <c r="N403" s="16">
        <f>'[1]convenios - dot. orç.'!AE1264</f>
        <v>41365</v>
      </c>
      <c r="O403" s="17" t="str">
        <f>'[1]convenios - dot. orç.'!AG1264</f>
        <v>93.10.08.244.3023.4308.3.3.50.39.00.0X - PROTEÇÃO SOCIAL ESPECIAL À POPULAÇÃO EM SITUAÇÃO DE RUA</v>
      </c>
      <c r="P403" s="18">
        <f>'[1]convenios - dot. orç.'!AH1264</f>
        <v>77376.56</v>
      </c>
      <c r="Q403" s="19"/>
      <c r="R403" s="19"/>
      <c r="S403" s="19"/>
      <c r="T403" s="19"/>
      <c r="U403" s="19"/>
      <c r="V403" s="19"/>
      <c r="W403" s="21"/>
      <c r="X403" s="21"/>
      <c r="Y403" s="21"/>
    </row>
    <row r="404" spans="1:25" ht="49.5">
      <c r="A404" s="14" t="str">
        <f>'[1]convenios - dot. orç.'!A1212</f>
        <v>034/2014 DOC 27/02/2014</v>
      </c>
      <c r="B404" s="14" t="str">
        <f>'[1]convenios - dot. orç.'!B1212</f>
        <v>2014.0.010.811.6</v>
      </c>
      <c r="C404" s="14" t="str">
        <f>'[1]convenios - dot. orç.'!C1212</f>
        <v>ADAPTADO DOC 13/09/2018</v>
      </c>
      <c r="D404" s="14" t="str">
        <f>'[1]convenios - dot. orç.'!D1212</f>
        <v>SÉ</v>
      </c>
      <c r="E404" s="14" t="str">
        <f>'[1]convenios - dot. orç.'!G1212</f>
        <v>066/SMADS/2014</v>
      </c>
      <c r="F404" s="14" t="str">
        <f>'[1]convenios - dot. orç.'!K1212</f>
        <v>ASSOCIAÇÃO REDE RUA</v>
      </c>
      <c r="G404" s="14" t="str">
        <f>'[1]convenios - dot. orç.'!L1212</f>
        <v>03.221.537/0001-70</v>
      </c>
      <c r="H404" s="15" t="str">
        <f>H403</f>
        <v>Edneia Bueno Brandão</v>
      </c>
      <c r="I404" s="14" t="str">
        <f>'[1]convenios - dot. orç.'!M1212</f>
        <v>NÚCLEO DE CONVIVÊNCIA COM RESTAURANTE COMUNITÁRIO PARA ADULTOS EM SITUAÇÃO DE RUA.</v>
      </c>
      <c r="J404" s="14" t="str">
        <f>'[1]convenios - dot. orç.'!N1212</f>
        <v>RESTAURANTE PENAFORTE</v>
      </c>
      <c r="K404" s="14">
        <f>'[1]convenios - dot. orç.'!Y1212</f>
        <v>300</v>
      </c>
      <c r="L404" s="16">
        <f>'[1]convenios - dot. orç.'!AC1212</f>
        <v>41730</v>
      </c>
      <c r="M404" s="16">
        <f>'[1]convenios - dot. orç.'!AD1212</f>
        <v>43555</v>
      </c>
      <c r="N404" s="16">
        <f>'[1]convenios - dot. orç.'!AE1212</f>
        <v>41729</v>
      </c>
      <c r="O404" s="17" t="str">
        <f>'[1]convenios - dot. orç.'!AG1212</f>
        <v>93.10.08.244.3023.4308.3.3.50.39.00.0X - PROTEÇÃO SOCIAL ESPECIAL À POPULAÇÃO EM SITUAÇÃO DE RUA</v>
      </c>
      <c r="P404" s="18">
        <f>'[1]convenios - dot. orç.'!AH1212</f>
        <v>158170.67000000001</v>
      </c>
      <c r="Q404" s="19"/>
      <c r="R404" s="19"/>
      <c r="S404" s="19"/>
      <c r="T404" s="19"/>
      <c r="U404" s="19"/>
      <c r="V404" s="19"/>
      <c r="W404" s="21"/>
      <c r="X404" s="21"/>
      <c r="Y404" s="21"/>
    </row>
    <row r="405" spans="1:25" ht="74.25">
      <c r="A405" s="14" t="str">
        <f>'[1]convenios - dot. orç.'!A116</f>
        <v>117/2016 DOC 01/07/2016</v>
      </c>
      <c r="B405" s="14" t="str">
        <f>'[1]convenios - dot. orç.'!B116</f>
        <v>2016.0.128.888.0</v>
      </c>
      <c r="C405" s="14" t="str">
        <f>'[1]convenios - dot. orç.'!C116</f>
        <v>ADAPTADO 10/02/2018</v>
      </c>
      <c r="D405" s="13" t="str">
        <f>'[1]convenios - dot. orç.'!D116</f>
        <v>PJ</v>
      </c>
      <c r="E405" s="13" t="str">
        <f>'[1]convenios - dot. orç.'!G116</f>
        <v>172/SMADS/2016</v>
      </c>
      <c r="F405" s="13" t="str">
        <f>'[1]convenios - dot. orç.'!K116</f>
        <v>ASSOCIAÇÃO REVIVER</v>
      </c>
      <c r="G405" s="14" t="str">
        <f>'[1]convenios - dot. orç.'!L116</f>
        <v>04.957.904/0001-60</v>
      </c>
      <c r="H405" s="15" t="str">
        <f>[1]ORGANIZAÇÕES!X125</f>
        <v>Telma Regiane Bezerra</v>
      </c>
      <c r="I405" s="13" t="str">
        <f>'[1]convenios - dot. orç.'!M116</f>
        <v>SCFV - MODALIDADE: NÚCLEO DE CONVIVÊNCIA DE IDOSOS</v>
      </c>
      <c r="J405" s="13" t="str">
        <f>'[1]convenios - dot. orç.'!N116</f>
        <v>NCI PANAMERICANO</v>
      </c>
      <c r="K405" s="23">
        <f>'[1]convenios - dot. orç.'!Y116</f>
        <v>200</v>
      </c>
      <c r="L405" s="16">
        <f>'[1]convenios - dot. orç.'!AC116</f>
        <v>42705</v>
      </c>
      <c r="M405" s="16">
        <f>'[1]convenios - dot. orç.'!AD116</f>
        <v>44530</v>
      </c>
      <c r="N405" s="16">
        <f>'[1]convenios - dot. orç.'!AE116</f>
        <v>42657</v>
      </c>
      <c r="O405" s="17" t="str">
        <f>'[1]convenios - dot. orç.'!AG116</f>
        <v>93.10.08.241.3007.2902.3.3.50.39.00.0X - MANUTENÇÃO E OPERAÇÃO DE EQUIPAMENTOS DE PROTEÇÃO E CONVIVÊNCIA DA PESSOA IDOSA</v>
      </c>
      <c r="P405" s="18">
        <f>'[1]convenios - dot. orç.'!AH116</f>
        <v>40282.51</v>
      </c>
      <c r="Q405" s="19"/>
      <c r="R405" s="19"/>
      <c r="S405" s="19"/>
      <c r="T405" s="19"/>
      <c r="U405" s="19"/>
      <c r="V405" s="19"/>
      <c r="W405" s="21"/>
      <c r="X405" s="21"/>
      <c r="Y405" s="21"/>
    </row>
    <row r="406" spans="1:25" ht="82.5">
      <c r="A406" s="14" t="str">
        <f>'[1]convenios - dot. orç.'!A539</f>
        <v>Edital 133/2018 doc 09/03/2018</v>
      </c>
      <c r="B406" s="14" t="str">
        <f>'[1]convenios - dot. orç.'!B539</f>
        <v>6024.2018-0000968-0</v>
      </c>
      <c r="C406" s="14" t="str">
        <f>'[1]convenios - dot. orç.'!C539</f>
        <v xml:space="preserve"> </v>
      </c>
      <c r="D406" s="14" t="str">
        <f>'[1]convenios - dot. orç.'!D539</f>
        <v>LA</v>
      </c>
      <c r="E406" s="14" t="str">
        <f>'[1]convenios - dot. orç.'!G539</f>
        <v>335/SMADS/2018</v>
      </c>
      <c r="F406" s="13" t="str">
        <f>'[1]convenios - dot. orç.'!K539</f>
        <v>ASSOCIAÇÃO SAL DA TERRA</v>
      </c>
      <c r="G406" s="14" t="str">
        <f>'[1]convenios - dot. orç.'!L539</f>
        <v>69.271.930/0001-86</v>
      </c>
      <c r="H406" s="15" t="str">
        <f>[1]ORGANIZAÇÕES!X126</f>
        <v>Edna Márcia Vasconcelos Ferreira</v>
      </c>
      <c r="I406" s="13" t="str">
        <f>'[1]convenios - dot. orç.'!M539</f>
        <v>SCFV - MODALIDADE CCA: CENTRO PARA CRIANÇAS E ADOLESCENTES COM ATENDIMENTO DE 06 A 14 ANOS E 11 MESES</v>
      </c>
      <c r="J406" s="13" t="str">
        <f>'[1]convenios - dot. orç.'!N539</f>
        <v>CCA SAL DA TERRA</v>
      </c>
      <c r="K406" s="14">
        <f>'[1]convenios - dot. orç.'!Y539</f>
        <v>120</v>
      </c>
      <c r="L406" s="16">
        <f>'[1]convenios - dot. orç.'!AC539</f>
        <v>43282</v>
      </c>
      <c r="M406" s="16">
        <f>'[1]convenios - dot. orç.'!AD539</f>
        <v>45107</v>
      </c>
      <c r="N406" s="16">
        <f>'[1]convenios - dot. orç.'!AE539</f>
        <v>43294</v>
      </c>
      <c r="O406" s="17" t="str">
        <f>'[1]convenios - dot. orç.'!AG539</f>
        <v>93.10.08.243.3013.2059.3.3.50.39.00.0X - MANUTENÇÃO E OPERAÇÃO DOS ESPAÇOS DE CONVIVÊNCIA E FORTALECIMENTO DE VÍNCULOS - CRIANÇAS E ADOLESCENTES</v>
      </c>
      <c r="P406" s="18">
        <f>'[1]convenios - dot. orç.'!AH539</f>
        <v>39247.08</v>
      </c>
      <c r="Q406" s="19"/>
      <c r="R406" s="19"/>
      <c r="S406" s="19"/>
      <c r="T406" s="19"/>
      <c r="U406" s="19"/>
      <c r="V406" s="19"/>
      <c r="W406" s="21"/>
      <c r="X406" s="21"/>
      <c r="Y406" s="21"/>
    </row>
    <row r="407" spans="1:25" ht="157.5">
      <c r="A407" s="14" t="str">
        <f>'[1]convenios - dot. orç.'!A553</f>
        <v>349/2013 doc 15/03/2013</v>
      </c>
      <c r="B407" s="14" t="str">
        <f>'[1]convenios - dot. orç.'!B553</f>
        <v>2013.0.061.352.8</v>
      </c>
      <c r="C407" s="14" t="str">
        <f>'[1]convenios - dot. orç.'!C553</f>
        <v>6024.2018-0000980-9 edital 092/2018 doc 07/03/2018 - PREJUDICADO DOC 12/07/2018 // 31/10/18 EDITAL 484/2018 - 6024.2018.0009485-7</v>
      </c>
      <c r="D407" s="14" t="str">
        <f>'[1]convenios - dot. orç.'!D553</f>
        <v>MB</v>
      </c>
      <c r="E407" s="14" t="str">
        <f>'[1]convenios - dot. orç.'!G553</f>
        <v>441/SMADS/2013</v>
      </c>
      <c r="F407" s="14" t="str">
        <f>'[1]convenios - dot. orç.'!K553</f>
        <v>ASSOCIAÇÃO SANTA CECÍLIA</v>
      </c>
      <c r="G407" s="14" t="str">
        <f>'[1]convenios - dot. orç.'!L553</f>
        <v>55.641.468/0001-57</v>
      </c>
      <c r="H407" s="15" t="str">
        <f>[1]ORGANIZAÇÕES!X127</f>
        <v>Maria de Fátima Pereira</v>
      </c>
      <c r="I407" s="14" t="str">
        <f>'[1]convenios - dot. orç.'!M553</f>
        <v>SCFV - MODALIDADE CCA: CENTRO PARA CRIANÇAS E ADOLESCENTES COM ATENDIMENTO DE 06 A 14 ANOS E 11 MESES</v>
      </c>
      <c r="J407" s="14" t="str">
        <f>'[1]convenios - dot. orç.'!N553</f>
        <v>SANTA CECÍLIA</v>
      </c>
      <c r="K407" s="14">
        <f>'[1]convenios - dot. orç.'!Y553</f>
        <v>120</v>
      </c>
      <c r="L407" s="16">
        <f>'[1]convenios - dot. orç.'!AC553</f>
        <v>41456</v>
      </c>
      <c r="M407" s="16">
        <f>'[1]convenios - dot. orç.'!AD553</f>
        <v>43465</v>
      </c>
      <c r="N407" s="16">
        <f>'[1]convenios - dot. orç.'!AE553</f>
        <v>41453</v>
      </c>
      <c r="O407" s="17" t="str">
        <f>'[1]convenios - dot. orç.'!AG553</f>
        <v>93.10.08.243.3013.2059.3.3.50.39.00.0X - MANUTENÇÃO E OPERAÇÃO DOS ESPAÇOS DE CONVIVÊNCIA E FORTALECIMENTO DE VÍNCULOS - CRIANÇAS E ADOLESCENTES</v>
      </c>
      <c r="P407" s="18">
        <f>'[1]convenios - dot. orç.'!AH553</f>
        <v>42856.46</v>
      </c>
      <c r="Q407" s="19"/>
      <c r="R407" s="19"/>
      <c r="S407" s="19"/>
      <c r="T407" s="19"/>
      <c r="U407" s="19"/>
      <c r="V407" s="19"/>
      <c r="W407" s="21"/>
      <c r="X407" s="21"/>
      <c r="Y407" s="21"/>
    </row>
    <row r="408" spans="1:25" ht="82.5">
      <c r="A408" s="14" t="str">
        <f>'[1]convenios - dot. orç.'!A554</f>
        <v>270/2015 DOC 21/10/2015</v>
      </c>
      <c r="B408" s="14" t="str">
        <f>'[1]convenios - dot. orç.'!B554</f>
        <v>2015.0.246.323.3</v>
      </c>
      <c r="C408" s="14" t="str">
        <f>'[1]convenios - dot. orç.'!C554</f>
        <v>adaptado doc 06/03/2018</v>
      </c>
      <c r="D408" s="14" t="str">
        <f>'[1]convenios - dot. orç.'!D554</f>
        <v>MB</v>
      </c>
      <c r="E408" s="14" t="str">
        <f>'[1]convenios - dot. orç.'!G554</f>
        <v>042/SMADS/2016</v>
      </c>
      <c r="F408" s="13" t="str">
        <f>'[1]convenios - dot. orç.'!K554</f>
        <v>ASSOCIAÇÃO SANTA CECÍLIA</v>
      </c>
      <c r="G408" s="14" t="str">
        <f>'[1]convenios - dot. orç.'!L554</f>
        <v>55.641.468/0001-57</v>
      </c>
      <c r="H408" s="15" t="str">
        <f>H407</f>
        <v>Maria de Fátima Pereira</v>
      </c>
      <c r="I408" s="13" t="str">
        <f>'[1]convenios - dot. orç.'!M554</f>
        <v>SCFV - MODALIDADE CCA: CENTRO PARA CRIANÇAS E ADOLESCENTES COM ATENDIMENTO DE 06 A 14 ANOS E 11 MESES</v>
      </c>
      <c r="J408" s="13" t="str">
        <f>'[1]convenios - dot. orç.'!N554</f>
        <v>CCA JARDIM IBIRAPUERA</v>
      </c>
      <c r="K408" s="14">
        <f>'[1]convenios - dot. orç.'!Y554</f>
        <v>120</v>
      </c>
      <c r="L408" s="16">
        <f>'[1]convenios - dot. orç.'!AC554</f>
        <v>42461</v>
      </c>
      <c r="M408" s="16">
        <f>'[1]convenios - dot. orç.'!AD554</f>
        <v>44286</v>
      </c>
      <c r="N408" s="16">
        <f>'[1]convenios - dot. orç.'!AE554</f>
        <v>42460</v>
      </c>
      <c r="O408" s="17" t="str">
        <f>'[1]convenios - dot. orç.'!AG554</f>
        <v>93.10.08.243.3013.2059.3.3.50.39.00.0X - MANUTENÇÃO E OPERAÇÃO DOS ESPAÇOS DE CONVIVÊNCIA E FORTALECIMENTO DE VÍNCULOS - CRIANÇAS E ADOLESCENTES</v>
      </c>
      <c r="P408" s="18">
        <f>'[1]convenios - dot. orç.'!AH554</f>
        <v>47467.77</v>
      </c>
      <c r="Q408" s="19"/>
      <c r="R408" s="19"/>
      <c r="S408" s="19"/>
      <c r="T408" s="19"/>
      <c r="U408" s="19"/>
      <c r="V408" s="19"/>
      <c r="W408" s="21"/>
      <c r="X408" s="21"/>
      <c r="Y408" s="21"/>
    </row>
    <row r="409" spans="1:25" ht="41.25">
      <c r="A409" s="13" t="str">
        <f>'[1]convenios - dot. orç.'!A1054</f>
        <v>105/2016 DOC 09/06/2016</v>
      </c>
      <c r="B409" s="13" t="str">
        <f>'[1]convenios - dot. orç.'!B1054</f>
        <v>2016.0.080.149.4</v>
      </c>
      <c r="C409" s="13" t="str">
        <f>'[1]convenios - dot. orç.'!C1054</f>
        <v>ADAPTADO DOC 02/02/2018</v>
      </c>
      <c r="D409" s="13" t="str">
        <f>'[1]convenios - dot. orç.'!D1054</f>
        <v>CL</v>
      </c>
      <c r="E409" s="13" t="str">
        <f>'[1]convenios - dot. orç.'!G1054</f>
        <v>150/SMADS/2016</v>
      </c>
      <c r="F409" s="13" t="str">
        <f>'[1]convenios - dot. orç.'!K1054</f>
        <v>ASSOCIAÇÃO SANTA CECÍLIA</v>
      </c>
      <c r="G409" s="14" t="str">
        <f>'[1]convenios - dot. orç.'!L1054</f>
        <v>55.641.468/0001-57</v>
      </c>
      <c r="H409" s="15" t="str">
        <f>H408</f>
        <v>Maria de Fátima Pereira</v>
      </c>
      <c r="I409" s="13" t="str">
        <f>'[1]convenios - dot. orç.'!M1054</f>
        <v>SERVIÇO DE ASSISTÊNCIA SOCIAL À FAMÍLIA E PROTEÇÃO SOCIAL BÁSICA NO DOMICÍLIO</v>
      </c>
      <c r="J409" s="13" t="str">
        <f>'[1]convenios - dot. orç.'!N1054</f>
        <v>SASF CAPÃO REDONDO I</v>
      </c>
      <c r="K409" s="14">
        <f>'[1]convenios - dot. orç.'!Y1054</f>
        <v>1000</v>
      </c>
      <c r="L409" s="16">
        <f>'[1]convenios - dot. orç.'!AC1054</f>
        <v>42629</v>
      </c>
      <c r="M409" s="16">
        <f>'[1]convenios - dot. orç.'!AD1054</f>
        <v>44454</v>
      </c>
      <c r="N409" s="16">
        <f>'[1]convenios - dot. orç.'!AE1054</f>
        <v>42627</v>
      </c>
      <c r="O409" s="17" t="str">
        <f>'[1]convenios - dot. orç.'!AG1054</f>
        <v>93.10.08.244.3023.4309.3.3.50.39.00.0X - PROTEÇÃO SOCIAL ÁS FAMÍLIAS</v>
      </c>
      <c r="P409" s="18">
        <f>'[1]convenios - dot. orç.'!AH1054</f>
        <v>73096.679999999993</v>
      </c>
      <c r="Q409" s="19"/>
      <c r="R409" s="19"/>
      <c r="S409" s="19"/>
      <c r="T409" s="19"/>
      <c r="U409" s="19"/>
      <c r="V409" s="19"/>
      <c r="W409" s="21"/>
      <c r="X409" s="21"/>
      <c r="Y409" s="21"/>
    </row>
    <row r="410" spans="1:25" ht="41.25">
      <c r="A410" s="13" t="str">
        <f>'[1]convenios - dot. orç.'!A1028</f>
        <v>189/2016 doc 04/11/2016</v>
      </c>
      <c r="B410" s="13" t="str">
        <f>'[1]convenios - dot. orç.'!B1028</f>
        <v>2016.0.230.824.8</v>
      </c>
      <c r="C410" s="13" t="str">
        <f>'[1]convenios - dot. orç.'!C1028</f>
        <v>ADAPTADO DOC 02/02/2018</v>
      </c>
      <c r="D410" s="13" t="str">
        <f>'[1]convenios - dot. orç.'!D1028</f>
        <v>CL</v>
      </c>
      <c r="E410" s="13" t="str">
        <f>'[1]convenios - dot. orç.'!G1028</f>
        <v>020/SMADS/2017</v>
      </c>
      <c r="F410" s="13" t="str">
        <f>'[1]convenios - dot. orç.'!K1028</f>
        <v>ASSOCIAÇÃO SANTA CECÍLIA</v>
      </c>
      <c r="G410" s="14" t="str">
        <f>'[1]convenios - dot. orç.'!L1028</f>
        <v>55.641.468/0001-57</v>
      </c>
      <c r="H410" s="15" t="str">
        <f>H409</f>
        <v>Maria de Fátima Pereira</v>
      </c>
      <c r="I410" s="13" t="str">
        <f>'[1]convenios - dot. orç.'!M1028</f>
        <v>SERVIÇO DE ASSISTÊNCIA SOCIAL À FAMÍLIA E PROTEÇÃO SOCIAL BÁSICA NO DOMICÍLIO</v>
      </c>
      <c r="J410" s="13" t="str">
        <f>'[1]convenios - dot. orç.'!N1028</f>
        <v>SASF CAMPO LIMPO</v>
      </c>
      <c r="K410" s="14">
        <f>'[1]convenios - dot. orç.'!Y1028</f>
        <v>1000</v>
      </c>
      <c r="L410" s="16">
        <f>'[1]convenios - dot. orç.'!AC1028</f>
        <v>42767</v>
      </c>
      <c r="M410" s="16">
        <f>'[1]convenios - dot. orç.'!AD1028</f>
        <v>43496</v>
      </c>
      <c r="N410" s="16">
        <f>'[1]convenios - dot. orç.'!AE1028</f>
        <v>42766</v>
      </c>
      <c r="O410" s="17" t="str">
        <f>'[1]convenios - dot. orç.'!AG1028</f>
        <v>93.10.08.244.3023.4309.3.3.50.39.00.0X - PROTEÇÃO SOCIAL ÁS FAMÍLIAS</v>
      </c>
      <c r="P410" s="18">
        <f>'[1]convenios - dot. orç.'!AH1028</f>
        <v>71344.109999999986</v>
      </c>
      <c r="Q410" s="19"/>
      <c r="R410" s="19"/>
      <c r="S410" s="19"/>
      <c r="T410" s="19"/>
      <c r="U410" s="19"/>
      <c r="V410" s="19"/>
      <c r="W410" s="21"/>
      <c r="X410" s="21"/>
      <c r="Y410" s="21"/>
    </row>
    <row r="411" spans="1:25" ht="82.5">
      <c r="A411" s="14" t="str">
        <f>'[1]convenios - dot. orç.'!A352</f>
        <v>042/2015 DOC 10/03/2015</v>
      </c>
      <c r="B411" s="14" t="str">
        <f>'[1]convenios - dot. orç.'!B352</f>
        <v>2015.0.035.177.2</v>
      </c>
      <c r="C411" s="14" t="str">
        <f>'[1]convenios - dot. orç.'!C352</f>
        <v>ADAPTADO DOC 02/02/2018</v>
      </c>
      <c r="D411" s="14" t="str">
        <f>'[1]convenios - dot. orç.'!D352</f>
        <v>CL</v>
      </c>
      <c r="E411" s="14" t="str">
        <f>'[1]convenios - dot. orç.'!G352</f>
        <v>154/SMADS/2015</v>
      </c>
      <c r="F411" s="13" t="str">
        <f>'[1]convenios - dot. orç.'!K352</f>
        <v>ASSOCIAÇÃO SANTA CECÍLIA</v>
      </c>
      <c r="G411" s="14" t="str">
        <f>'[1]convenios - dot. orç.'!L352</f>
        <v>55.641.468/0001-57</v>
      </c>
      <c r="H411" s="15" t="str">
        <f>H410</f>
        <v>Maria de Fátima Pereira</v>
      </c>
      <c r="I411" s="13" t="str">
        <f>'[1]convenios - dot. orç.'!M352</f>
        <v>SCFV - MODALIDADE CCA: CENTRO PARA CRIANÇAS E ADOLESCENTES COM ATENDIMENTO DE 06 A 14 ANOS E 11 MESES</v>
      </c>
      <c r="J411" s="13" t="str">
        <f>'[1]convenios - dot. orç.'!N352</f>
        <v>CCA JARDIM SANTO ANTONIO</v>
      </c>
      <c r="K411" s="14">
        <f>'[1]convenios - dot. orç.'!Y352</f>
        <v>120</v>
      </c>
      <c r="L411" s="16">
        <f>'[1]convenios - dot. orç.'!AC352</f>
        <v>42205</v>
      </c>
      <c r="M411" s="16">
        <f>'[1]convenios - dot. orç.'!AD352</f>
        <v>44031</v>
      </c>
      <c r="N411" s="16">
        <f>'[1]convenios - dot. orç.'!AE352</f>
        <v>42205</v>
      </c>
      <c r="O411" s="17" t="str">
        <f>'[1]convenios - dot. orç.'!AG352</f>
        <v>93.10.08.243.3013.2059.3.3.50.39.00.0X - MANUTENÇÃO E OPERAÇÃO DOS ESPAÇOS DE CONVIVÊNCIA E FORTALECIMENTO DE VÍNCULOS - CRIANÇAS E ADOLESCENTES</v>
      </c>
      <c r="P411" s="18">
        <f>'[1]convenios - dot. orç.'!AH352</f>
        <v>46856.46</v>
      </c>
      <c r="Q411" s="19"/>
      <c r="R411" s="19"/>
      <c r="S411" s="19"/>
      <c r="T411" s="19"/>
      <c r="U411" s="19"/>
      <c r="V411" s="19"/>
      <c r="W411" s="21"/>
      <c r="X411" s="21"/>
      <c r="Y411" s="21"/>
    </row>
    <row r="412" spans="1:25" ht="82.5">
      <c r="A412" s="14" t="str">
        <f>'[1]convenios - dot. orç.'!A338</f>
        <v>edital 131/2017 doc 07/12/2017</v>
      </c>
      <c r="B412" s="14" t="str">
        <f>'[1]convenios - dot. orç.'!B338</f>
        <v xml:space="preserve">6024.2017-0003014-8 </v>
      </c>
      <c r="C412" s="14" t="str">
        <f>'[1]convenios - dot. orç.'!C338</f>
        <v>ANTIGO 2013.0.002.163.9</v>
      </c>
      <c r="D412" s="14" t="str">
        <f>'[1]convenios - dot. orç.'!D338</f>
        <v>BT</v>
      </c>
      <c r="E412" s="14" t="str">
        <f>'[1]convenios - dot. orç.'!G338</f>
        <v>567/SMADS/2018</v>
      </c>
      <c r="F412" s="14" t="str">
        <f>'[1]convenios - dot. orç.'!K338</f>
        <v>ASSOCIAÇÃO SANTO AGOSTINHO - ASA</v>
      </c>
      <c r="G412" s="14" t="str">
        <f>'[1]convenios - dot. orç.'!L338</f>
        <v>MATRIZ 62.272.497/0001-54 FILIAL 62.272.497/0012-07</v>
      </c>
      <c r="H412" s="15" t="str">
        <f>[1]ORGANIZAÇÕES!X128</f>
        <v>Maria Estela Penteado Cardoso</v>
      </c>
      <c r="I412" s="14" t="str">
        <f>'[1]convenios - dot. orç.'!M338</f>
        <v>SCFV - MODALIDADE CCA: CENTRO PARA CRIANÇAS E ADOLESCENTES COM ATENDIMENTO DE 06 A 14 ANOS E 11 MESES</v>
      </c>
      <c r="J412" s="14" t="str">
        <f>'[1]convenios - dot. orç.'!N338</f>
        <v>CCA RECANTO DOS PÁSSAROS</v>
      </c>
      <c r="K412" s="14">
        <f>'[1]convenios - dot. orç.'!Y338</f>
        <v>120</v>
      </c>
      <c r="L412" s="16">
        <f>'[1]convenios - dot. orç.'!AC338</f>
        <v>43405</v>
      </c>
      <c r="M412" s="16">
        <f>'[1]convenios - dot. orç.'!AD338</f>
        <v>45230</v>
      </c>
      <c r="N412" s="16">
        <f>'[1]convenios - dot. orç.'!AE338</f>
        <v>43418</v>
      </c>
      <c r="O412" s="17" t="str">
        <f>'[1]convenios - dot. orç.'!AG338</f>
        <v>93.10.08.243.3013.2059.3.3.50.39.00.0X - MANUTENÇÃO E OPERAÇÃO DOS ESPAÇOS DE CONVIVÊNCIA E FORTALECIMENTO DE VÍNCULOS - CRIANÇAS E ADOLESCENTES</v>
      </c>
      <c r="P412" s="18">
        <f>'[1]convenios - dot. orç.'!AH338</f>
        <v>39247.08</v>
      </c>
      <c r="Q412" s="19"/>
      <c r="R412" s="19"/>
      <c r="S412" s="19"/>
      <c r="T412" s="19"/>
      <c r="U412" s="19"/>
      <c r="V412" s="19"/>
      <c r="W412" s="21"/>
      <c r="X412" s="21"/>
      <c r="Y412" s="21"/>
    </row>
    <row r="413" spans="1:25" ht="348.75">
      <c r="A413" s="14" t="str">
        <f>'[1]convenios - dot. orç.'!A334</f>
        <v>111/2013 DOC 24/01/2013, RETIFICADO EM 25/01/2013</v>
      </c>
      <c r="B413" s="14" t="str">
        <f>'[1]convenios - dot. orç.'!B334</f>
        <v>2013.0.002.162.0</v>
      </c>
      <c r="C413" s="14" t="str">
        <f>'[1]convenios - dot. orç.'!C334</f>
        <v>6024.2018/0007063-0 Edital 369/2018 doc 28/08/2018   ///   6024.2018-0003183-9 Edital 245-2018 doc 19/05/2018 PREJUDICADO DOC 13/09/2018  ///   6024.2017-0002928-0 Edital 112/2017 doc 10/01/2018 - prejudicado doc 16/05/2018 // 27/10/18 Port. 51, prorrogação na excepcionalidade</v>
      </c>
      <c r="D413" s="14" t="str">
        <f>'[1]convenios - dot. orç.'!D334</f>
        <v>BT</v>
      </c>
      <c r="E413" s="14" t="str">
        <f>'[1]convenios - dot. orç.'!G334</f>
        <v>100/SMADS/2013</v>
      </c>
      <c r="F413" s="14" t="str">
        <f>'[1]convenios - dot. orç.'!K334</f>
        <v>ASSOCIAÇÃO SANTO AGOSTINHO - ASA</v>
      </c>
      <c r="G413" s="14" t="str">
        <f>'[1]convenios - dot. orç.'!L334</f>
        <v>62.272.497/0001-54</v>
      </c>
      <c r="H413" s="15" t="str">
        <f>H412</f>
        <v>Maria Estela Penteado Cardoso</v>
      </c>
      <c r="I413" s="14" t="str">
        <f>'[1]convenios - dot. orç.'!M334</f>
        <v>SCFV - MODALIDADE CCA: CENTRO PARA CRIANÇAS E ADOLESCENTES COM ATENDIMENTO DE 06 A 14 ANOS E 11 MESES</v>
      </c>
      <c r="J413" s="14" t="str">
        <f>'[1]convenios - dot. orç.'!N334</f>
        <v>RECANTO PRIMAVERA - ASA</v>
      </c>
      <c r="K413" s="14">
        <f>'[1]convenios - dot. orç.'!Y334</f>
        <v>120</v>
      </c>
      <c r="L413" s="16">
        <f>'[1]convenios - dot. orç.'!AC334</f>
        <v>41365</v>
      </c>
      <c r="M413" s="16">
        <f>'[1]convenios - dot. orç.'!AD334</f>
        <v>43555</v>
      </c>
      <c r="N413" s="16">
        <f>'[1]convenios - dot. orç.'!AE334</f>
        <v>41365</v>
      </c>
      <c r="O413" s="17" t="str">
        <f>'[1]convenios - dot. orç.'!AG334</f>
        <v>93.10.08.243.3013.2059.3.3.50.39.00.0X - MANUTENÇÃO E OPERAÇÃO DOS ESPAÇOS DE CONVIVÊNCIA E FORTALECIMENTO DE VÍNCULOS - CRIANÇAS E ADOLESCENTES</v>
      </c>
      <c r="P413" s="18">
        <f>'[1]convenios - dot. orç.'!AH334</f>
        <v>39247.08</v>
      </c>
      <c r="Q413" s="19"/>
      <c r="R413" s="19"/>
      <c r="S413" s="19"/>
      <c r="T413" s="19"/>
      <c r="U413" s="19"/>
      <c r="V413" s="19"/>
      <c r="W413" s="21"/>
      <c r="X413" s="21"/>
      <c r="Y413" s="21"/>
    </row>
    <row r="414" spans="1:25" ht="82.5">
      <c r="A414" s="14" t="str">
        <f>'[1]convenios - dot. orç.'!A335</f>
        <v xml:space="preserve"> Edital 096/2017 doc 05/12/2017, republicado em 15/12/2017, republicado em 20/12/2017, Republicado como Edital 328/2017 doc 23/12/2017, republicado em 27/12/2017</v>
      </c>
      <c r="B414" s="14" t="str">
        <f>'[1]convenios - dot. orç.'!B335</f>
        <v>6024.2017.0002932-8</v>
      </c>
      <c r="C414" s="14">
        <f>'[1]convenios - dot. orç.'!C335</f>
        <v>0</v>
      </c>
      <c r="D414" s="14" t="str">
        <f>'[1]convenios - dot. orç.'!D335</f>
        <v>BT</v>
      </c>
      <c r="E414" s="14" t="str">
        <f>'[1]convenios - dot. orç.'!G335</f>
        <v>518/SMADS/2018</v>
      </c>
      <c r="F414" s="14" t="str">
        <f>'[1]convenios - dot. orç.'!K335</f>
        <v>ASSOCIAÇÃO SANTO AGOSTINHO - ASA</v>
      </c>
      <c r="G414" s="14" t="str">
        <f>'[1]convenios - dot. orç.'!L335</f>
        <v>62.272.497/0009-01</v>
      </c>
      <c r="H414" s="15" t="str">
        <f>H413</f>
        <v>Maria Estela Penteado Cardoso</v>
      </c>
      <c r="I414" s="14" t="str">
        <f>'[1]convenios - dot. orç.'!M335</f>
        <v>SCFV - MODALIDADE CCA: CENTRO PARA CRIANÇAS E ADOLESCENTES COM ATENDIMENTO DE 06 A 14 ANOS E 11 MESES</v>
      </c>
      <c r="J414" s="14" t="str">
        <f>'[1]convenios - dot. orç.'!N335</f>
        <v>CCA RECANTO SANTA MÔNICA</v>
      </c>
      <c r="K414" s="14">
        <f>'[1]convenios - dot. orç.'!Y335</f>
        <v>90</v>
      </c>
      <c r="L414" s="16">
        <f>'[1]convenios - dot. orç.'!AC335</f>
        <v>43374</v>
      </c>
      <c r="M414" s="16">
        <f>'[1]convenios - dot. orç.'!AD335</f>
        <v>45199</v>
      </c>
      <c r="N414" s="16">
        <f>'[1]convenios - dot. orç.'!AE335</f>
        <v>43382</v>
      </c>
      <c r="O414" s="17" t="str">
        <f>'[1]convenios - dot. orç.'!AG335</f>
        <v>93.10.08.243.3013.2059.3.3.50.39.00.0X - MANUTENÇÃO E OPERAÇÃO DOS ESPAÇOS DE CONVIVÊNCIA E FORTALECIMENTO DE VÍNCULOS - CRIANÇAS E ADOLESCENTES</v>
      </c>
      <c r="P414" s="18">
        <f>'[1]convenios - dot. orç.'!AH335</f>
        <v>32702.76</v>
      </c>
      <c r="Q414" s="19"/>
      <c r="R414" s="19"/>
      <c r="S414" s="19"/>
      <c r="T414" s="19"/>
      <c r="U414" s="19"/>
      <c r="V414" s="19"/>
      <c r="W414" s="21"/>
      <c r="X414" s="21"/>
      <c r="Y414" s="21"/>
    </row>
    <row r="415" spans="1:25" ht="82.5">
      <c r="A415" s="14" t="str">
        <f>'[1]convenios - dot. orç.'!A656</f>
        <v>edital 192/2017 doc 14/12/2017</v>
      </c>
      <c r="B415" s="14" t="str">
        <f>'[1]convenios - dot. orç.'!B656</f>
        <v>6024.2017-0003154-3</v>
      </c>
      <c r="C415" s="14" t="str">
        <f>'[1]convenios - dot. orç.'!C656</f>
        <v xml:space="preserve"> </v>
      </c>
      <c r="D415" s="14" t="str">
        <f>'[1]convenios - dot. orç.'!D656</f>
        <v>ST</v>
      </c>
      <c r="E415" s="14" t="str">
        <f>'[1]convenios - dot. orç.'!G656</f>
        <v>421/SMADS/2018</v>
      </c>
      <c r="F415" s="14" t="str">
        <f>'[1]convenios - dot. orç.'!K656</f>
        <v>ASSOCIAÇÃO SANTO AGOSTINHO - ASA</v>
      </c>
      <c r="G415" s="14" t="str">
        <f>'[1]convenios - dot. orç.'!L656</f>
        <v>62.272.497/0014-79</v>
      </c>
      <c r="H415" s="15" t="str">
        <f>H414</f>
        <v>Maria Estela Penteado Cardoso</v>
      </c>
      <c r="I415" s="14" t="str">
        <f>'[1]convenios - dot. orç.'!M656</f>
        <v>SCFV - MODALIDADE CCA: CENTRO PARA CRIANÇAS E ADOLESCENTES COM ATENDIMENTO DE 06 A 14 ANOS E 11 MESES</v>
      </c>
      <c r="J415" s="14" t="str">
        <f>'[1]convenios - dot. orç.'!N656</f>
        <v>CCA RECANTO SÃO JOSÉ</v>
      </c>
      <c r="K415" s="14">
        <f>'[1]convenios - dot. orç.'!Y656</f>
        <v>120</v>
      </c>
      <c r="L415" s="16">
        <f>'[1]convenios - dot. orç.'!AC656</f>
        <v>43344</v>
      </c>
      <c r="M415" s="16">
        <f>'[1]convenios - dot. orç.'!AD656</f>
        <v>45169</v>
      </c>
      <c r="N415" s="16">
        <f>'[1]convenios - dot. orç.'!AE656</f>
        <v>43342</v>
      </c>
      <c r="O415" s="17" t="str">
        <f>'[1]convenios - dot. orç.'!AG656</f>
        <v>93.10.08.243.3013.2059.3.3.50.39.00.0X - MANUTENÇÃO E OPERAÇÃO DOS ESPAÇOS DE CONVIVÊNCIA E FORTALECIMENTO DE VÍNCULOS - CRIANÇAS E ADOLESCENTES</v>
      </c>
      <c r="P415" s="18">
        <f>'[1]convenios - dot. orç.'!AH656</f>
        <v>39247.08</v>
      </c>
      <c r="Q415" s="19"/>
      <c r="R415" s="19"/>
      <c r="S415" s="19"/>
      <c r="T415" s="19"/>
      <c r="U415" s="19"/>
      <c r="V415" s="19"/>
      <c r="W415" s="21"/>
      <c r="X415" s="21"/>
      <c r="Y415" s="21"/>
    </row>
    <row r="416" spans="1:25" ht="82.5">
      <c r="A416" s="14" t="str">
        <f>'[1]convenios - dot. orç.'!A796</f>
        <v>EDITAL 185/2018 DOC 18/04/2018</v>
      </c>
      <c r="B416" s="14" t="str">
        <f>'[1]convenios - dot. orç.'!B796</f>
        <v>6024.2018-0001847-6</v>
      </c>
      <c r="C416" s="14" t="str">
        <f>'[1]convenios - dot. orç.'!C796</f>
        <v xml:space="preserve"> </v>
      </c>
      <c r="D416" s="14" t="str">
        <f>'[1]convenios - dot. orç.'!D796</f>
        <v>VM</v>
      </c>
      <c r="E416" s="14" t="str">
        <f>'[1]convenios - dot. orç.'!G796</f>
        <v>317/SMADS/2018</v>
      </c>
      <c r="F416" s="14" t="str">
        <f>'[1]convenios - dot. orç.'!K796</f>
        <v>ASSOCIAÇÃO SANTO AGOSTINHO - ASA</v>
      </c>
      <c r="G416" s="14" t="str">
        <f>'[1]convenios - dot. orç.'!L796</f>
        <v>62.272.497/0007-40</v>
      </c>
      <c r="H416" s="15" t="str">
        <f>H415</f>
        <v>Maria Estela Penteado Cardoso</v>
      </c>
      <c r="I416" s="14" t="str">
        <f>'[1]convenios - dot. orç.'!M796</f>
        <v>SCFV - MODALIDADE CCA: CENTRO PARA CRIANÇAS E ADOLESCENTES COM ATENDIMENTO DE 06 A 14 ANOS E 11 MESES</v>
      </c>
      <c r="J416" s="14" t="str">
        <f>'[1]convenios - dot. orç.'!N796</f>
        <v>CCA RECANTO GAETANO E CARMELA</v>
      </c>
      <c r="K416" s="14">
        <f>'[1]convenios - dot. orç.'!Y796</f>
        <v>90</v>
      </c>
      <c r="L416" s="16">
        <f>'[1]convenios - dot. orç.'!AC796</f>
        <v>43282</v>
      </c>
      <c r="M416" s="16">
        <f>'[1]convenios - dot. orç.'!AD796</f>
        <v>45107</v>
      </c>
      <c r="N416" s="16">
        <f>'[1]convenios - dot. orç.'!AE796</f>
        <v>43301</v>
      </c>
      <c r="O416" s="17" t="str">
        <f>'[1]convenios - dot. orç.'!AG796</f>
        <v>93.10.08.243.3013.2059.3.3.50.39.00.0X - MANUTENÇÃO E OPERAÇÃO DOS ESPAÇOS DE CONVIVÊNCIA E FORTALECIMENTO DE VÍNCULOS - CRIANÇAS E ADOLESCENTES</v>
      </c>
      <c r="P416" s="18">
        <f>'[1]convenios - dot. orç.'!AH796</f>
        <v>32702.76</v>
      </c>
      <c r="Q416" s="19"/>
      <c r="R416" s="19"/>
      <c r="S416" s="19"/>
      <c r="T416" s="19"/>
      <c r="U416" s="19"/>
      <c r="V416" s="19"/>
      <c r="W416" s="21"/>
      <c r="X416" s="21"/>
      <c r="Y416" s="21"/>
    </row>
    <row r="417" spans="1:25" ht="56.25">
      <c r="A417" s="14" t="str">
        <f>'[1]convenios - dot. orç.'!A9</f>
        <v>325/2015 doc 24/11/2015</v>
      </c>
      <c r="B417" s="14" t="str">
        <f>'[1]convenios - dot. orç.'!B9</f>
        <v>2015.0.304.759.4</v>
      </c>
      <c r="C417" s="14" t="str">
        <f>'[1]convenios - dot. orç.'!C9</f>
        <v>ADAPTADO DOC 02/02/2018 e 23/02/2018</v>
      </c>
      <c r="D417" s="14" t="str">
        <f>'[1]convenios - dot. orç.'!D9</f>
        <v>ST</v>
      </c>
      <c r="E417" s="14" t="str">
        <f>'[1]convenios - dot. orç.'!G9</f>
        <v>015/SMADS/2016</v>
      </c>
      <c r="F417" s="13" t="str">
        <f>'[1]convenios - dot. orç.'!K9</f>
        <v>ASSOCIAÇÃO SANTO AGOSTINHO</v>
      </c>
      <c r="G417" s="14" t="str">
        <f>'[1]convenios - dot. orç.'!L9</f>
        <v>62.272.497/0010-45</v>
      </c>
      <c r="H417" s="15" t="str">
        <f>H416</f>
        <v>Maria Estela Penteado Cardoso</v>
      </c>
      <c r="I417" s="13" t="str">
        <f>'[1]convenios - dot. orç.'!M9</f>
        <v>CENTRO DIA PARA IDOSO</v>
      </c>
      <c r="J417" s="13" t="str">
        <f>'[1]convenios - dot. orç.'!N9</f>
        <v>CENTRO DIA LAR SANTO ALBERTO</v>
      </c>
      <c r="K417" s="14">
        <f>'[1]convenios - dot. orç.'!Y9</f>
        <v>30</v>
      </c>
      <c r="L417" s="16">
        <f>'[1]convenios - dot. orç.'!AC9</f>
        <v>42401</v>
      </c>
      <c r="M417" s="16">
        <f>'[1]convenios - dot. orç.'!AD9</f>
        <v>44227</v>
      </c>
      <c r="N417" s="16">
        <f>'[1]convenios - dot. orç.'!AE9</f>
        <v>42398</v>
      </c>
      <c r="O417" s="17" t="str">
        <f>'[1]convenios - dot. orç.'!AG9</f>
        <v>93.10.08.241.3007.6154.3.3.50.39.00.0X - PROTEÇÃO SOCIAL ESPECIAL À POPULAÇÃO IDOSA</v>
      </c>
      <c r="P417" s="18">
        <f>'[1]convenios - dot. orç.'!AH9</f>
        <v>80803.08</v>
      </c>
      <c r="Q417" s="19"/>
      <c r="R417" s="19"/>
      <c r="S417" s="19"/>
      <c r="T417" s="19"/>
      <c r="U417" s="19"/>
      <c r="V417" s="19"/>
      <c r="W417" s="21"/>
      <c r="X417" s="21"/>
      <c r="Y417" s="21"/>
    </row>
    <row r="418" spans="1:25" ht="82.5">
      <c r="A418" s="14" t="str">
        <f>'[1]convenios - dot. orç.'!A434</f>
        <v>edital 038/2018 doc 24/01/2018</v>
      </c>
      <c r="B418" s="14" t="str">
        <f>'[1]convenios - dot. orç.'!B434</f>
        <v>6024.2018-0000137-9</v>
      </c>
      <c r="C418" s="14" t="str">
        <f>'[1]convenios - dot. orç.'!C434</f>
        <v xml:space="preserve"> </v>
      </c>
      <c r="D418" s="14" t="str">
        <f>'[1]convenios - dot. orç.'!D434</f>
        <v>FO</v>
      </c>
      <c r="E418" s="14" t="str">
        <f>'[1]convenios - dot. orç.'!G434</f>
        <v>173/SMADS/2018</v>
      </c>
      <c r="F418" s="13" t="str">
        <f>'[1]convenios - dot. orç.'!K434</f>
        <v>ASSOCIAÇÃO SÓCIO CULTURAL MADRE TERESA DE JESUS</v>
      </c>
      <c r="G418" s="14" t="str">
        <f>'[1]convenios - dot. orç.'!L434</f>
        <v>07.186.567/0001-43</v>
      </c>
      <c r="H418" s="15" t="str">
        <f>[1]ORGANIZAÇÕES!X129</f>
        <v>Letícia Antonello</v>
      </c>
      <c r="I418" s="13" t="str">
        <f>'[1]convenios - dot. orç.'!M434</f>
        <v>SCFV - MODALIDADE CCA: CENTRO PARA CRIANÇAS E ADOLESCENTES COM ATENDIMENTO DE 06 A 14 ANOS E 11 MESES</v>
      </c>
      <c r="J418" s="13" t="str">
        <f>'[1]convenios - dot. orç.'!N434</f>
        <v>CCA ELISA MARIA</v>
      </c>
      <c r="K418" s="14">
        <f>'[1]convenios - dot. orç.'!Y434</f>
        <v>210</v>
      </c>
      <c r="L418" s="16">
        <f>'[1]convenios - dot. orç.'!AC434</f>
        <v>43221</v>
      </c>
      <c r="M418" s="16">
        <f>'[1]convenios - dot. orç.'!AD434</f>
        <v>45046</v>
      </c>
      <c r="N418" s="16">
        <f>'[1]convenios - dot. orç.'!AE434</f>
        <v>43224</v>
      </c>
      <c r="O418" s="17" t="str">
        <f>'[1]convenios - dot. orç.'!AG434</f>
        <v>93.10.08.243.3013.2059.3.3.50.39.00.0X - MANUTENÇÃO E OPERAÇÃO DOS ESPAÇOS DE CONVIVÊNCIA E FORTALECIMENTO DE VÍNCULOS - CRIANÇAS E ADOLESCENTES</v>
      </c>
      <c r="P418" s="18">
        <f>'[1]convenios - dot. orç.'!AH434</f>
        <v>69018.850000000006</v>
      </c>
      <c r="Q418" s="19"/>
      <c r="R418" s="19"/>
      <c r="S418" s="19"/>
      <c r="T418" s="19"/>
      <c r="U418" s="19"/>
      <c r="V418" s="19"/>
      <c r="W418" s="21"/>
      <c r="X418" s="21"/>
      <c r="Y418" s="21"/>
    </row>
    <row r="419" spans="1:25" ht="82.5">
      <c r="A419" s="14" t="str">
        <f>'[1]convenios - dot. orç.'!A736</f>
        <v>edital 295/2017 doc 21/12/2017</v>
      </c>
      <c r="B419" s="14" t="str">
        <f>'[1]convenios - dot. orç.'!B736</f>
        <v>6024.2017-0003303-1</v>
      </c>
      <c r="C419" s="14" t="str">
        <f>'[1]convenios - dot. orç.'!C736</f>
        <v xml:space="preserve"> </v>
      </c>
      <c r="D419" s="14" t="str">
        <f>'[1]convenios - dot. orç.'!D736</f>
        <v>SÉ</v>
      </c>
      <c r="E419" s="14" t="str">
        <f>'[1]convenios - dot. orç.'!G736</f>
        <v>337/SMADS/2018</v>
      </c>
      <c r="F419" s="14" t="str">
        <f>'[1]convenios - dot. orç.'!K736</f>
        <v>ASSOCIAÇÃO SOLIDARIEDADE E ESPERANÇA</v>
      </c>
      <c r="G419" s="14" t="str">
        <f>'[1]convenios - dot. orç.'!L736</f>
        <v>03.601.723/0006-49</v>
      </c>
      <c r="H419" s="15" t="str">
        <f>[1]ORGANIZAÇÕES!X130</f>
        <v>Cláudio Gregianin</v>
      </c>
      <c r="I419" s="14" t="str">
        <f>'[1]convenios - dot. orç.'!M736</f>
        <v>SCFV - MODALIDADE CCA: CENTRO PARA CRIANÇAS E ADOLESCENTES COM ATENDIMENTO DE 06 A 14 ANOS E 11 MESES</v>
      </c>
      <c r="J419" s="14" t="str">
        <f>'[1]convenios - dot. orç.'!N736</f>
        <v>CCA PAULO VI</v>
      </c>
      <c r="K419" s="14">
        <f>'[1]convenios - dot. orç.'!Y736</f>
        <v>120</v>
      </c>
      <c r="L419" s="16">
        <f>'[1]convenios - dot. orç.'!AC736</f>
        <v>43282</v>
      </c>
      <c r="M419" s="16">
        <f>'[1]convenios - dot. orç.'!AD736</f>
        <v>45107</v>
      </c>
      <c r="N419" s="16">
        <f>'[1]convenios - dot. orç.'!AE736</f>
        <v>43294</v>
      </c>
      <c r="O419" s="17" t="str">
        <f>'[1]convenios - dot. orç.'!AG736</f>
        <v>93.10.08.243.3013.2059.3.3.50.39.00.0X - MANUTENÇÃO E OPERAÇÃO DOS ESPAÇOS DE CONVIVÊNCIA E FORTALECIMENTO DE VÍNCULOS - CRIANÇAS E ADOLESCENTES</v>
      </c>
      <c r="P419" s="18">
        <f>'[1]convenios - dot. orç.'!AH736</f>
        <v>39247.08</v>
      </c>
      <c r="Q419" s="19"/>
      <c r="R419" s="19"/>
      <c r="S419" s="19"/>
      <c r="T419" s="19"/>
      <c r="U419" s="19"/>
      <c r="V419" s="19"/>
      <c r="W419" s="21"/>
      <c r="X419" s="21"/>
      <c r="Y419" s="21"/>
    </row>
    <row r="420" spans="1:25" ht="82.5">
      <c r="A420" s="14" t="str">
        <f>'[1]convenios - dot. orç.'!A644</f>
        <v>edital 274/2018 doc 16/06/2018, retificado doc 06/07/2018</v>
      </c>
      <c r="B420" s="14" t="str">
        <f>'[1]convenios - dot. orç.'!B644</f>
        <v>6024.2018.0003387-4</v>
      </c>
      <c r="C420" s="14">
        <f>'[1]convenios - dot. orç.'!C644</f>
        <v>0</v>
      </c>
      <c r="D420" s="14" t="str">
        <f>'[1]convenios - dot. orç.'!D644</f>
        <v>PJ</v>
      </c>
      <c r="E420" s="14" t="str">
        <f>'[1]convenios - dot. orç.'!G644</f>
        <v>505/SMADS/2018</v>
      </c>
      <c r="F420" s="13" t="str">
        <f>'[1]convenios - dot. orç.'!K644</f>
        <v>ASSOCIAÇÃO SOLIDARIEDADE E ESPERANÇA</v>
      </c>
      <c r="G420" s="14" t="str">
        <f>'[1]convenios - dot. orç.'!L644</f>
        <v>03.601.723/0003-04</v>
      </c>
      <c r="H420" s="15" t="str">
        <f>H419</f>
        <v>Cláudio Gregianin</v>
      </c>
      <c r="I420" s="13" t="str">
        <f>'[1]convenios - dot. orç.'!M644</f>
        <v>SCFV - MODALIDADE CCA: CENTRO PARA CRIANÇAS E ADOLESCENTES COM ATENDIMENTO DE 06 A 14 ANOS E 11 MESES</v>
      </c>
      <c r="J420" s="13" t="str">
        <f>'[1]convenios - dot. orç.'!N644</f>
        <v>CCA CLARET</v>
      </c>
      <c r="K420" s="14">
        <f>'[1]convenios - dot. orç.'!Y644</f>
        <v>120</v>
      </c>
      <c r="L420" s="16">
        <f>'[1]convenios - dot. orç.'!AC644</f>
        <v>43374</v>
      </c>
      <c r="M420" s="16">
        <f>'[1]convenios - dot. orç.'!AD644</f>
        <v>45199</v>
      </c>
      <c r="N420" s="16">
        <f>'[1]convenios - dot. orç.'!AE644</f>
        <v>43384</v>
      </c>
      <c r="O420" s="17" t="str">
        <f>'[1]convenios - dot. orç.'!AG644</f>
        <v>93.10.08.243.3013.2059.3.3.50.39.00.0X - MANUTENÇÃO E OPERAÇÃO DOS ESPAÇOS DE CONVIVÊNCIA E FORTALECIMENTO DE VÍNCULOS - CRIANÇAS E ADOLESCENTES</v>
      </c>
      <c r="P420" s="18">
        <f>'[1]convenios - dot. orç.'!AH644</f>
        <v>41101.699999999997</v>
      </c>
      <c r="Q420" s="19"/>
      <c r="R420" s="19"/>
      <c r="S420" s="19"/>
      <c r="T420" s="19"/>
      <c r="U420" s="19"/>
      <c r="V420" s="19"/>
      <c r="W420" s="21"/>
      <c r="X420" s="21"/>
      <c r="Y420" s="21"/>
    </row>
    <row r="421" spans="1:25" ht="135">
      <c r="A421" s="14" t="str">
        <f>'[1]convenios - dot. orç.'!A232</f>
        <v>458/2013 DOC 08/08/2013</v>
      </c>
      <c r="B421" s="14" t="str">
        <f>'[1]convenios - dot. orç.'!B232</f>
        <v>2013.0.174.088.4</v>
      </c>
      <c r="C421" s="14" t="str">
        <f>'[1]convenios - dot. orç.'!C232</f>
        <v>25/10/2018 DESPACHO AUTORIZATÓRIO - ADITAMENTO PRORROGANDO PRAZO DE VIGENCIA ATÉ 31/01/2019</v>
      </c>
      <c r="D421" s="14" t="str">
        <f>'[1]convenios - dot. orç.'!D232</f>
        <v>SB</v>
      </c>
      <c r="E421" s="14" t="str">
        <f>'[1]convenios - dot. orç.'!G232</f>
        <v>520/SMADS/2013</v>
      </c>
      <c r="F421" s="14" t="str">
        <f>'[1]convenios - dot. orç.'!K232</f>
        <v>ASSOCIAÇÃO UNIÃO DA JUTA</v>
      </c>
      <c r="G421" s="14" t="str">
        <f>'[1]convenios - dot. orç.'!L232</f>
        <v>67.134.155/0001-91</v>
      </c>
      <c r="H421" s="15" t="str">
        <f>[1]ORGANIZAÇÕES!X131</f>
        <v>MARIA DO CARMO DA SILVA</v>
      </c>
      <c r="I421" s="14" t="str">
        <f>'[1]convenios - dot. orç.'!M232</f>
        <v>SCFV - MODALIDADE CJ: CENTRO PARA A JUVENTUDE COM ATEND. DE ADOLESCENTES E JOVENS DE 15 A 17 ANOS E 11 MESES</v>
      </c>
      <c r="J421" s="14" t="str">
        <f>'[1]convenios - dot. orç.'!N232</f>
        <v>CJ UNIÃO DA JUTA</v>
      </c>
      <c r="K421" s="14">
        <f>'[1]convenios - dot. orç.'!Y232</f>
        <v>60</v>
      </c>
      <c r="L421" s="16">
        <f>'[1]convenios - dot. orç.'!AC232</f>
        <v>41579</v>
      </c>
      <c r="M421" s="16">
        <f>'[1]convenios - dot. orç.'!AD232</f>
        <v>43496</v>
      </c>
      <c r="N421" s="16">
        <f>'[1]convenios - dot. orç.'!AE232</f>
        <v>41579</v>
      </c>
      <c r="O421" s="17" t="str">
        <f>'[1]convenios - dot. orç.'!AG232</f>
        <v>93.10.08.243.3013.2059.3.3.50.39.00.0X - MANUTENÇÃO E OPERAÇÃO DOS ESPAÇOS DE CONVIVÊNCIA E FORTALECIMENTO DE VÍNCULOS - CRIANÇAS E ADOLESCENTES</v>
      </c>
      <c r="P421" s="18">
        <f>'[1]convenios - dot. orç.'!AH232</f>
        <v>34046.78</v>
      </c>
      <c r="Q421" s="19"/>
      <c r="R421" s="19"/>
      <c r="S421" s="19"/>
      <c r="T421" s="19"/>
      <c r="U421" s="19"/>
      <c r="V421" s="19"/>
      <c r="W421" s="21"/>
      <c r="X421" s="21"/>
      <c r="Y421" s="21"/>
    </row>
    <row r="422" spans="1:25" ht="82.5">
      <c r="A422" s="14" t="str">
        <f>'[1]convenios - dot. orç.'!A824</f>
        <v>314/2015 DOC                 219/2015 DOC 13/08/2015</v>
      </c>
      <c r="B422" s="14" t="str">
        <f>'[1]convenios - dot. orç.'!B824</f>
        <v xml:space="preserve">2015.0.302.995.2 </v>
      </c>
      <c r="C422" s="14" t="str">
        <f>'[1]convenios - dot. orç.'!C824</f>
        <v>ADAPTADO EM 14/04/2018</v>
      </c>
      <c r="D422" s="14" t="str">
        <f>'[1]convenios - dot. orç.'!D824</f>
        <v>SB</v>
      </c>
      <c r="E422" s="14" t="str">
        <f>'[1]convenios - dot. orç.'!G824</f>
        <v>242/SMADS/2015</v>
      </c>
      <c r="F422" s="13" t="str">
        <f>'[1]convenios - dot. orç.'!K824</f>
        <v>ASSOCIAÇÃO UNIÃO DA JUTA</v>
      </c>
      <c r="G422" s="14" t="str">
        <f>'[1]convenios - dot. orç.'!L824</f>
        <v>67.134.155/0001-91</v>
      </c>
      <c r="H422" s="15" t="str">
        <f>H421</f>
        <v>MARIA DO CARMO DA SILVA</v>
      </c>
      <c r="I422" s="13" t="str">
        <f>'[1]convenios - dot. orç.'!M824</f>
        <v>SCFV - MODALIDADE CCA: CENTRO PARA CRIANÇAS E ADOLESCENTES COM ATENDIMENTO DE 06 A 14 ANOS E 11 MESES</v>
      </c>
      <c r="J422" s="13" t="str">
        <f>'[1]convenios - dot. orç.'!N824</f>
        <v>CCA SEMEANDO ESPERANÇA</v>
      </c>
      <c r="K422" s="14">
        <f>'[1]convenios - dot. orç.'!Y824</f>
        <v>120</v>
      </c>
      <c r="L422" s="16">
        <f>'[1]convenios - dot. orç.'!AC824</f>
        <v>42370</v>
      </c>
      <c r="M422" s="16">
        <f>'[1]convenios - dot. orç.'!AD824</f>
        <v>44196</v>
      </c>
      <c r="N422" s="16">
        <f>'[1]convenios - dot. orç.'!AE824</f>
        <v>42368</v>
      </c>
      <c r="O422" s="17" t="str">
        <f>'[1]convenios - dot. orç.'!AG824</f>
        <v>93.10.08.243.3013.2059.3.3.50.39.00.0X - MANUTENÇÃO E OPERAÇÃO DOS ESPAÇOS DE CONVIVÊNCIA E FORTALECIMENTO DE VÍNCULOS - CRIANÇAS E ADOLESCENTES</v>
      </c>
      <c r="P422" s="18">
        <f>'[1]convenios - dot. orç.'!AH824</f>
        <v>45656.46</v>
      </c>
      <c r="Q422" s="19"/>
      <c r="R422" s="19"/>
      <c r="S422" s="19"/>
      <c r="T422" s="19"/>
      <c r="U422" s="19"/>
      <c r="V422" s="19"/>
      <c r="W422" s="21"/>
      <c r="X422" s="21"/>
      <c r="Y422" s="21"/>
    </row>
    <row r="423" spans="1:25" ht="82.5">
      <c r="A423" s="14" t="str">
        <f>'[1]convenios - dot. orç.'!A812</f>
        <v xml:space="preserve"> EDITAL 060/2017 DOC 15/11/2017</v>
      </c>
      <c r="B423" s="14" t="str">
        <f>'[1]convenios - dot. orç.'!B812</f>
        <v>6024.2017/0002658-2</v>
      </c>
      <c r="C423" s="14">
        <f>'[1]convenios - dot. orç.'!C812</f>
        <v>0</v>
      </c>
      <c r="D423" s="14" t="str">
        <f>'[1]convenios - dot. orç.'!D812</f>
        <v>SB</v>
      </c>
      <c r="E423" s="14" t="str">
        <f>'[1]convenios - dot. orç.'!G812</f>
        <v>203/SMADS/2018</v>
      </c>
      <c r="F423" s="13" t="str">
        <f>'[1]convenios - dot. orç.'!K812</f>
        <v>ASSOCIAÇÃO UNIÃO DA JUTA</v>
      </c>
      <c r="G423" s="14" t="str">
        <f>'[1]convenios - dot. orç.'!L812</f>
        <v>67.134.155/0001-91</v>
      </c>
      <c r="H423" s="15" t="str">
        <f>H422</f>
        <v>MARIA DO CARMO DA SILVA</v>
      </c>
      <c r="I423" s="13" t="str">
        <f>'[1]convenios - dot. orç.'!M812</f>
        <v>SCFV - MODALIDADE CCA: CENTRO PARA CRIANÇAS E ADOLESCENTES COM ATENDIMENTO DE 06 A 14 ANOS E 11 MESES</v>
      </c>
      <c r="J423" s="13" t="str">
        <f>'[1]convenios - dot. orç.'!N812</f>
        <v>CCA MARGARIDA MARIA ALVES</v>
      </c>
      <c r="K423" s="14">
        <f>'[1]convenios - dot. orç.'!Y812</f>
        <v>120</v>
      </c>
      <c r="L423" s="16">
        <f>'[1]convenios - dot. orç.'!AC812</f>
        <v>43236</v>
      </c>
      <c r="M423" s="16">
        <f>'[1]convenios - dot. orç.'!AD812</f>
        <v>45061</v>
      </c>
      <c r="N423" s="16">
        <f>'[1]convenios - dot. orç.'!AE812</f>
        <v>43245</v>
      </c>
      <c r="O423" s="17" t="str">
        <f>'[1]convenios - dot. orç.'!AG812</f>
        <v>93.10.08.243.3013.2059.3.3.50.39.00.0X - MANUTENÇÃO E OPERAÇÃO DOS ESPAÇOS DE CONVIVÊNCIA E FORTALECIMENTO DE VÍNCULOS - CRIANÇAS E ADOLESCENTES</v>
      </c>
      <c r="P423" s="18">
        <f>'[1]convenios - dot. orç.'!AH812</f>
        <v>46813</v>
      </c>
      <c r="Q423" s="19"/>
      <c r="R423" s="19"/>
      <c r="S423" s="19"/>
      <c r="T423" s="19"/>
      <c r="U423" s="19"/>
      <c r="V423" s="19"/>
      <c r="W423" s="21"/>
      <c r="X423" s="21"/>
      <c r="Y423" s="21"/>
    </row>
    <row r="424" spans="1:25" ht="202.5">
      <c r="A424" s="14" t="str">
        <f>'[1]convenios - dot. orç.'!A822</f>
        <v>379/2013 doc 11/04/2013</v>
      </c>
      <c r="B424" s="14" t="str">
        <f>'[1]convenios - dot. orç.'!B822</f>
        <v>2013.0.087.639.1</v>
      </c>
      <c r="C424" s="14" t="str">
        <f>'[1]convenios - dot. orç.'!C822</f>
        <v>6024.2018-0000941-8 Edital 150/2018 doc 16/03/2018 - AUTORIZADO DOC 30/06/2018 - nulo e edital prejudicado doc 17/07/2018 // 31/10/18 EDITAL 474/2018 - 6024.2018.0009382-6</v>
      </c>
      <c r="D424" s="14" t="str">
        <f>'[1]convenios - dot. orç.'!D822</f>
        <v>SB</v>
      </c>
      <c r="E424" s="14" t="str">
        <f>'[1]convenios - dot. orç.'!G822</f>
        <v>429/SMADS/2013</v>
      </c>
      <c r="F424" s="14" t="str">
        <f>'[1]convenios - dot. orç.'!K822</f>
        <v>ASSOCIAÇÃO UNIÃO DA JUTA</v>
      </c>
      <c r="G424" s="14" t="str">
        <f>'[1]convenios - dot. orç.'!L822</f>
        <v>67.134.155/0001-91</v>
      </c>
      <c r="H424" s="15" t="str">
        <f>H423</f>
        <v>MARIA DO CARMO DA SILVA</v>
      </c>
      <c r="I424" s="14" t="str">
        <f>'[1]convenios - dot. orç.'!M822</f>
        <v>SCFV - MODALIDADE CCA: CENTRO PARA CRIANÇAS E ADOLESCENTES COM ATENDIMENTO DE 06 A 14 ANOS E 11 MESES</v>
      </c>
      <c r="J424" s="14" t="str">
        <f>'[1]convenios - dot. orç.'!N822</f>
        <v>NÚCLEO CULTURAL SONHO JOVEM</v>
      </c>
      <c r="K424" s="14">
        <f>'[1]convenios - dot. orç.'!Y822</f>
        <v>180</v>
      </c>
      <c r="L424" s="16">
        <f>'[1]convenios - dot. orç.'!AC822</f>
        <v>41456</v>
      </c>
      <c r="M424" s="16">
        <f>'[1]convenios - dot. orç.'!AD822</f>
        <v>43465</v>
      </c>
      <c r="N424" s="16">
        <f>'[1]convenios - dot. orç.'!AE822</f>
        <v>41453</v>
      </c>
      <c r="O424" s="17" t="str">
        <f>'[1]convenios - dot. orç.'!AG822</f>
        <v>93.10.08.243.3013.2059.3.3.50.39.00.0X - MANUTENÇÃO E OPERAÇÃO DOS ESPAÇOS DE CONVIVÊNCIA E FORTALECIMENTO DE VÍNCULOS - CRIANÇAS E ADOLESCENTES</v>
      </c>
      <c r="P424" s="18">
        <f>'[1]convenios - dot. orç.'!AH822</f>
        <v>62437.72</v>
      </c>
      <c r="Q424" s="19"/>
      <c r="R424" s="19"/>
      <c r="S424" s="19"/>
      <c r="T424" s="19"/>
      <c r="U424" s="19"/>
      <c r="V424" s="19"/>
      <c r="W424" s="21"/>
      <c r="X424" s="21"/>
      <c r="Y424" s="21"/>
    </row>
    <row r="425" spans="1:25" ht="49.5">
      <c r="A425" s="14" t="str">
        <f>'[1]convenios - dot. orç.'!A15</f>
        <v>321/2015 DOC 24/11/2015</v>
      </c>
      <c r="B425" s="14" t="str">
        <f>'[1]convenios - dot. orç.'!B15</f>
        <v>2015.0.302.921.9</v>
      </c>
      <c r="C425" s="14" t="str">
        <f>'[1]convenios - dot. orç.'!C15</f>
        <v>adaptado doc 17/04/2018</v>
      </c>
      <c r="D425" s="14" t="str">
        <f>'[1]convenios - dot. orç.'!D15</f>
        <v>SB</v>
      </c>
      <c r="E425" s="14" t="str">
        <f>'[1]convenios - dot. orç.'!G15</f>
        <v>040/SMADS/2016</v>
      </c>
      <c r="F425" s="13" t="str">
        <f>'[1]convenios - dot. orç.'!K15</f>
        <v>ASSOCIAÇÃO UNIÃO DA JUTA</v>
      </c>
      <c r="G425" s="14" t="str">
        <f>'[1]convenios - dot. orç.'!L15</f>
        <v>67.134.155/0001-91</v>
      </c>
      <c r="H425" s="15" t="str">
        <f>H424</f>
        <v>MARIA DO CARMO DA SILVA</v>
      </c>
      <c r="I425" s="13" t="str">
        <f>'[1]convenios - dot. orç.'!M15</f>
        <v>CENTRO DIA PARA IDOSO</v>
      </c>
      <c r="J425" s="13" t="str">
        <f>'[1]convenios - dot. orç.'!N15</f>
        <v>CENTRO DIA PARA IDOSOS UNIÃO DA JUTA</v>
      </c>
      <c r="K425" s="14">
        <f>'[1]convenios - dot. orç.'!Y15</f>
        <v>30</v>
      </c>
      <c r="L425" s="16">
        <f>'[1]convenios - dot. orç.'!AC15</f>
        <v>42461</v>
      </c>
      <c r="M425" s="16">
        <f>'[1]convenios - dot. orç.'!AD15</f>
        <v>44286</v>
      </c>
      <c r="N425" s="16">
        <f>'[1]convenios - dot. orç.'!AE15</f>
        <v>42461</v>
      </c>
      <c r="O425" s="17" t="str">
        <f>'[1]convenios - dot. orç.'!AG15</f>
        <v>93.10.08.241.3007.6154.3.3.50.39.00.0X - PROTEÇÃO SOCIAL ESPECIAL À POPULAÇÃO IDOSA</v>
      </c>
      <c r="P425" s="18">
        <f>'[1]convenios - dot. orç.'!AH15</f>
        <v>92163.99</v>
      </c>
      <c r="Q425" s="19"/>
      <c r="R425" s="19"/>
      <c r="S425" s="19"/>
      <c r="T425" s="19"/>
      <c r="U425" s="19"/>
      <c r="V425" s="19"/>
      <c r="W425" s="21"/>
      <c r="X425" s="21"/>
      <c r="Y425" s="21"/>
    </row>
    <row r="426" spans="1:25" ht="67.5">
      <c r="A426" s="14" t="str">
        <f>'[1]convenios - dot. orç.'!A996</f>
        <v>Edital 181/2012 doc 01/08/2012</v>
      </c>
      <c r="B426" s="14" t="str">
        <f>'[1]convenios - dot. orç.'!B996</f>
        <v>2012.0.211.089.0</v>
      </c>
      <c r="C426" s="14" t="str">
        <f>'[1]convenios - dot. orç.'!C996</f>
        <v>6024.2018/0008034-1 Edital 383/2018 doc 03/10/2018</v>
      </c>
      <c r="D426" s="14" t="str">
        <f>'[1]convenios - dot. orç.'!D996</f>
        <v>SB</v>
      </c>
      <c r="E426" s="14" t="str">
        <f>'[1]convenios - dot. orç.'!G996</f>
        <v>012/SMADS/2013</v>
      </c>
      <c r="F426" s="13" t="str">
        <f>'[1]convenios - dot. orç.'!K996</f>
        <v>ASSOCIAÇÃO VIDA CARRAPICHO</v>
      </c>
      <c r="G426" s="14" t="str">
        <f>'[1]convenios - dot. orç.'!L996</f>
        <v>07.895.526/0001-26</v>
      </c>
      <c r="H426" s="15" t="str">
        <f>[1]ORGANIZAÇÕES!X132</f>
        <v>AILTON CAMILO</v>
      </c>
      <c r="I426" s="13" t="str">
        <f>'[1]convenios - dot. orç.'!M996</f>
        <v>Serviço de Acolhimento Institucional para Crianças e Adolescentes para apoio à central de vagas da SMADS</v>
      </c>
      <c r="J426" s="13" t="str">
        <f>'[1]convenios - dot. orç.'!N996</f>
        <v>CARRAPICHO</v>
      </c>
      <c r="K426" s="14">
        <f>'[1]convenios - dot. orç.'!Y996</f>
        <v>20</v>
      </c>
      <c r="L426" s="16">
        <f>'[1]convenios - dot. orç.'!AC996</f>
        <v>41275</v>
      </c>
      <c r="M426" s="16">
        <f>'[1]convenios - dot. orç.'!AD996</f>
        <v>43465</v>
      </c>
      <c r="N426" s="16">
        <f>'[1]convenios - dot. orç.'!AE996</f>
        <v>41260</v>
      </c>
      <c r="O426" s="17" t="str">
        <f>'[1]convenios - dot. orç.'!AG996</f>
        <v>93.10.08.243.3013.6221.3.3.50.39.00.0X - PROTEÇÃO SOCIAL ESPECIAL A CRIANÇAS,  ADOLESCENTES E JOVENS EM RISCO SOCIAL</v>
      </c>
      <c r="P426" s="18">
        <f>'[1]convenios - dot. orç.'!AH996</f>
        <v>103133.47</v>
      </c>
      <c r="Q426" s="19"/>
      <c r="R426" s="19"/>
      <c r="S426" s="19"/>
      <c r="T426" s="19"/>
      <c r="U426" s="19"/>
      <c r="V426" s="19"/>
      <c r="W426" s="21"/>
      <c r="X426" s="21"/>
      <c r="Y426" s="21"/>
    </row>
    <row r="427" spans="1:25" ht="66">
      <c r="A427" s="14" t="str">
        <f>'[1]convenios - dot. orç.'!A997</f>
        <v>640/2013 doc 06/12/2013 (640/SMADS2013)</v>
      </c>
      <c r="B427" s="14" t="str">
        <f>'[1]convenios - dot. orç.'!B997</f>
        <v>2013.0.355.345.3</v>
      </c>
      <c r="C427" s="14" t="str">
        <f>'[1]convenios - dot. orç.'!C997</f>
        <v>adaptado doc 20/04/2018</v>
      </c>
      <c r="D427" s="14" t="str">
        <f>'[1]convenios - dot. orç.'!D997</f>
        <v>IQ</v>
      </c>
      <c r="E427" s="14" t="str">
        <f>'[1]convenios - dot. orç.'!G997</f>
        <v>070/SMADS/2014</v>
      </c>
      <c r="F427" s="13" t="str">
        <f>'[1]convenios - dot. orç.'!K997</f>
        <v>ASSOCIAÇÃO VIDA CARRAPICHO</v>
      </c>
      <c r="G427" s="14" t="str">
        <f>'[1]convenios - dot. orç.'!L997</f>
        <v>07.895.526/0001-26</v>
      </c>
      <c r="H427" s="15" t="str">
        <f>H426</f>
        <v>AILTON CAMILO</v>
      </c>
      <c r="I427" s="13" t="str">
        <f>'[1]convenios - dot. orç.'!M997</f>
        <v>Serviço de Acolhimento Institucional para Crianças e Adolescentes para apoio à central de vagas da SMADS</v>
      </c>
      <c r="J427" s="13" t="str">
        <f>'[1]convenios - dot. orç.'!N997</f>
        <v>SAICA CARRAPICHO II</v>
      </c>
      <c r="K427" s="14">
        <f>'[1]convenios - dot. orç.'!Y997</f>
        <v>20</v>
      </c>
      <c r="L427" s="16">
        <f>'[1]convenios - dot. orç.'!AC997</f>
        <v>41735</v>
      </c>
      <c r="M427" s="16">
        <f>'[1]convenios - dot. orç.'!AD997</f>
        <v>43560</v>
      </c>
      <c r="N427" s="16">
        <f>'[1]convenios - dot. orç.'!AE997</f>
        <v>41735</v>
      </c>
      <c r="O427" s="17" t="str">
        <f>'[1]convenios - dot. orç.'!AG997</f>
        <v>93.10.08.243.3013.6221.3.3.50.39.00.0X - PROTEÇÃO SOCIAL ESPECIAL A CRIANÇAS,  ADOLESCENTES E JOVENS EM RISCO SOCIAL</v>
      </c>
      <c r="P427" s="18">
        <f>'[1]convenios - dot. orç.'!AH997</f>
        <v>99446.05</v>
      </c>
      <c r="Q427" s="19"/>
      <c r="R427" s="19"/>
      <c r="S427" s="19"/>
      <c r="T427" s="19"/>
      <c r="U427" s="19"/>
      <c r="V427" s="19"/>
      <c r="W427" s="21"/>
      <c r="X427" s="21"/>
      <c r="Y427" s="21"/>
    </row>
    <row r="428" spans="1:25" ht="66">
      <c r="A428" s="14" t="str">
        <f>'[1]convenios - dot. orç.'!A943</f>
        <v>622/2013 DOC 28/11/2013</v>
      </c>
      <c r="B428" s="14" t="str">
        <f>'[1]convenios - dot. orç.'!B943</f>
        <v>2013.0.327.238.1</v>
      </c>
      <c r="C428" s="14" t="str">
        <f>'[1]convenios - dot. orç.'!C943</f>
        <v>ADAPTADO 09/02/2018</v>
      </c>
      <c r="D428" s="14" t="str">
        <f>'[1]convenios - dot. orç.'!D943</f>
        <v>SM</v>
      </c>
      <c r="E428" s="14" t="str">
        <f>'[1]convenios - dot. orç.'!G943</f>
        <v>091/SMADS/2015</v>
      </c>
      <c r="F428" s="13" t="str">
        <f>'[1]convenios - dot. orç.'!K943</f>
        <v>ASSOCIAÇÃO VIDA CARRAPICHO</v>
      </c>
      <c r="G428" s="14" t="str">
        <f>'[1]convenios - dot. orç.'!L943</f>
        <v>07.895.526/0001-26</v>
      </c>
      <c r="H428" s="15" t="str">
        <f>H427</f>
        <v>AILTON CAMILO</v>
      </c>
      <c r="I428" s="13" t="str">
        <f>'[1]convenios - dot. orç.'!M943</f>
        <v>SERVIÇO DE ACOLHIMENTO INSTITUCIONAL PARA CRIANÇAS E ADOLESCENTES</v>
      </c>
      <c r="J428" s="13" t="str">
        <f>'[1]convenios - dot. orç.'!N943</f>
        <v>SAICA VIDA CARRAPICHO</v>
      </c>
      <c r="K428" s="14">
        <f>'[1]convenios - dot. orç.'!Y943</f>
        <v>20</v>
      </c>
      <c r="L428" s="16">
        <f>'[1]convenios - dot. orç.'!AC943</f>
        <v>42186</v>
      </c>
      <c r="M428" s="16">
        <f>'[1]convenios - dot. orç.'!AD943</f>
        <v>44012</v>
      </c>
      <c r="N428" s="16">
        <f>'[1]convenios - dot. orç.'!AE943</f>
        <v>42186</v>
      </c>
      <c r="O428" s="17" t="str">
        <f>'[1]convenios - dot. orç.'!AG943</f>
        <v>93.10.08.243.3013.6221.3.3.50.39.00.0X - PROTEÇÃO SOCIAL ESPECIAL A CRIANÇAS,  ADOLESCENTES E JOVENS EM RISCO SOCIAL</v>
      </c>
      <c r="P428" s="18">
        <f>'[1]convenios - dot. orç.'!AH943</f>
        <v>97097.62</v>
      </c>
      <c r="Q428" s="19"/>
      <c r="R428" s="19"/>
      <c r="S428" s="19"/>
      <c r="T428" s="19"/>
      <c r="U428" s="19"/>
      <c r="V428" s="19"/>
      <c r="W428" s="21"/>
      <c r="X428" s="21"/>
      <c r="Y428" s="21"/>
    </row>
    <row r="429" spans="1:25" ht="66">
      <c r="A429" s="14" t="str">
        <f>'[1]convenios - dot. orç.'!A880</f>
        <v>168/2015 DOC 28/05/2015</v>
      </c>
      <c r="B429" s="14" t="str">
        <f>'[1]convenios - dot. orç.'!B880</f>
        <v>2015.0.130.258.9</v>
      </c>
      <c r="C429" s="14" t="str">
        <f>'[1]convenios - dot. orç.'!C880</f>
        <v>ADAPTADO DOC 02/02/2018</v>
      </c>
      <c r="D429" s="14" t="str">
        <f>'[1]convenios - dot. orç.'!D880</f>
        <v>IQ</v>
      </c>
      <c r="E429" s="14" t="str">
        <f>'[1]convenios - dot. orç.'!G880</f>
        <v>091/SMADS/2016</v>
      </c>
      <c r="F429" s="13" t="str">
        <f>'[1]convenios - dot. orç.'!K880</f>
        <v>ASSOCIAÇÃO VIDA CARRAPICHO</v>
      </c>
      <c r="G429" s="14" t="str">
        <f>'[1]convenios - dot. orç.'!L880</f>
        <v>07.895.526/0001-26</v>
      </c>
      <c r="H429" s="15" t="str">
        <f>H428</f>
        <v>AILTON CAMILO</v>
      </c>
      <c r="I429" s="13" t="str">
        <f>'[1]convenios - dot. orç.'!M880</f>
        <v>SERVIÇO DE ACOLHIMENTO INSTITUCIONAL PARA CRIANÇAS E ADOLESCENTES</v>
      </c>
      <c r="J429" s="13" t="str">
        <f>'[1]convenios - dot. orç.'!N880</f>
        <v>SAICA VIDA CARRAPICHO IV</v>
      </c>
      <c r="K429" s="14">
        <f>'[1]convenios - dot. orç.'!Y880</f>
        <v>20</v>
      </c>
      <c r="L429" s="16">
        <f>'[1]convenios - dot. orç.'!AC880</f>
        <v>42491</v>
      </c>
      <c r="M429" s="16">
        <f>'[1]convenios - dot. orç.'!AD880</f>
        <v>44316</v>
      </c>
      <c r="N429" s="16">
        <f>'[1]convenios - dot. orç.'!AE880</f>
        <v>42489</v>
      </c>
      <c r="O429" s="17" t="str">
        <f>'[1]convenios - dot. orç.'!AG880</f>
        <v>93.10.08.243.3013.6221.3.3.50.39.00.0X - PROTEÇÃO SOCIAL ESPECIAL A CRIANÇAS,  ADOLESCENTES E JOVENS EM RISCO SOCIAL</v>
      </c>
      <c r="P429" s="18">
        <f>'[1]convenios - dot. orç.'!AH880</f>
        <v>78482.81</v>
      </c>
      <c r="Q429" s="19"/>
      <c r="R429" s="19"/>
      <c r="S429" s="19"/>
      <c r="T429" s="19"/>
      <c r="U429" s="19"/>
      <c r="V429" s="19"/>
      <c r="W429" s="21"/>
      <c r="X429" s="21"/>
      <c r="Y429" s="21"/>
    </row>
    <row r="430" spans="1:25" ht="66">
      <c r="A430" s="14" t="str">
        <f>'[1]convenios - dot. orç.'!A903</f>
        <v>edital 208/2017 doc 15/12/2017</v>
      </c>
      <c r="B430" s="14" t="str">
        <f>'[1]convenios - dot. orç.'!B903</f>
        <v>6024.2017-0003056-3</v>
      </c>
      <c r="C430" s="14" t="str">
        <f>'[1]convenios - dot. orç.'!C903</f>
        <v xml:space="preserve"> </v>
      </c>
      <c r="D430" s="14" t="str">
        <f>'[1]convenios - dot. orç.'!D903</f>
        <v>IQ</v>
      </c>
      <c r="E430" s="14" t="str">
        <f>'[1]convenios - dot. orç.'!G903</f>
        <v>381/SMADS/2018</v>
      </c>
      <c r="F430" s="13" t="str">
        <f>'[1]convenios - dot. orç.'!K903</f>
        <v>ASSOCIAÇÃO VIDA CARRAPICHO</v>
      </c>
      <c r="G430" s="14" t="str">
        <f>'[1]convenios - dot. orç.'!L903</f>
        <v>07.895.526/0001-26</v>
      </c>
      <c r="H430" s="15" t="str">
        <f>H429</f>
        <v>AILTON CAMILO</v>
      </c>
      <c r="I430" s="13" t="str">
        <f>'[1]convenios - dot. orç.'!M903</f>
        <v>SERVIÇO DE ACOLHIMENTO INSTITUCIONAL PARA CRIANÇAS E ADOLESCENTES</v>
      </c>
      <c r="J430" s="13" t="str">
        <f>'[1]convenios - dot. orç.'!N903</f>
        <v>SAICA VIDA CARRAPICHO V</v>
      </c>
      <c r="K430" s="14">
        <f>'[1]convenios - dot. orç.'!Y903</f>
        <v>20</v>
      </c>
      <c r="L430" s="16">
        <f>'[1]convenios - dot. orç.'!AC903</f>
        <v>43313</v>
      </c>
      <c r="M430" s="16">
        <f>'[1]convenios - dot. orç.'!AD903</f>
        <v>45138</v>
      </c>
      <c r="N430" s="16">
        <f>'[1]convenios - dot. orç.'!AE903</f>
        <v>43322</v>
      </c>
      <c r="O430" s="17" t="str">
        <f>'[1]convenios - dot. orç.'!AG903</f>
        <v>93.10.08.243.3013.6221.3.3.50.39.00.0X - PROTEÇÃO SOCIAL ESPECIAL A CRIANÇAS,  ADOLESCENTES E JOVENS EM RISCO SOCIAL</v>
      </c>
      <c r="P430" s="18">
        <f>'[1]convenios - dot. orç.'!AH903</f>
        <v>91779.1</v>
      </c>
      <c r="Q430" s="19"/>
      <c r="R430" s="19"/>
      <c r="S430" s="19"/>
      <c r="T430" s="19"/>
      <c r="U430" s="19"/>
      <c r="V430" s="19"/>
      <c r="W430" s="21"/>
      <c r="X430" s="21"/>
      <c r="Y430" s="21"/>
    </row>
    <row r="431" spans="1:25" ht="82.5">
      <c r="A431" s="14" t="str">
        <f>'[1]convenios - dot. orç.'!A828</f>
        <v>EDITAL 202/2018 DOC 28/04/2018</v>
      </c>
      <c r="B431" s="14" t="str">
        <f>'[1]convenios - dot. orç.'!B828</f>
        <v>6024.2018-0002413-1</v>
      </c>
      <c r="C431" s="14" t="str">
        <f>'[1]convenios - dot. orç.'!C828</f>
        <v xml:space="preserve"> ANTIGO 2013.0.087.625.1
DESPACHO AUTORIZ 13/11/2018 </v>
      </c>
      <c r="D431" s="14" t="str">
        <f>'[1]convenios - dot. orç.'!D828</f>
        <v>SB</v>
      </c>
      <c r="E431" s="14" t="str">
        <f>'[1]convenios - dot. orç.'!G828</f>
        <v>413/SMADS/2013</v>
      </c>
      <c r="F431" s="13" t="str">
        <f>'[1]convenios - dot. orç.'!K828</f>
        <v>ASSOCIAÇÃO VIDA ESTRELA DE DAVI</v>
      </c>
      <c r="G431" s="14" t="str">
        <f>'[1]convenios - dot. orç.'!L828</f>
        <v>04.836.469/0001-16</v>
      </c>
      <c r="H431" s="15" t="str">
        <f>[1]ORGANIZAÇÕES!X133</f>
        <v>Sebastião Pereira</v>
      </c>
      <c r="I431" s="13" t="str">
        <f>'[1]convenios - dot. orç.'!M828</f>
        <v>SCFV - MODALIDADE CCA: CENTRO PARA CRIANÇAS E ADOLESCENTES COM ATENDIMENTO DE 06 A 14 ANOS E 11 MESES</v>
      </c>
      <c r="J431" s="13" t="str">
        <f>'[1]convenios - dot. orç.'!N828</f>
        <v>PROJETO VIDA</v>
      </c>
      <c r="K431" s="14">
        <f>'[1]convenios - dot. orç.'!Y828</f>
        <v>180</v>
      </c>
      <c r="L431" s="16">
        <f>'[1]convenios - dot. orç.'!AC828</f>
        <v>43432</v>
      </c>
      <c r="M431" s="16">
        <f>'[1]convenios - dot. orç.'!AD828</f>
        <v>45257</v>
      </c>
      <c r="N431" s="16">
        <f>'[1]convenios - dot. orç.'!AE828</f>
        <v>0</v>
      </c>
      <c r="O431" s="17" t="str">
        <f>'[1]convenios - dot. orç.'!AG828</f>
        <v>93.10.08.243.3013.2059.3.3.50.39.00.0X - MANUTENÇÃO E OPERAÇÃO DOS ESPAÇOS DE CONVIVÊNCIA E FORTALECIMENTO DE VÍNCULOS - CRIANÇAS E ADOLESCENTES</v>
      </c>
      <c r="P431" s="18">
        <f>'[1]convenios - dot. orç.'!AH828</f>
        <v>62437.72</v>
      </c>
      <c r="Q431" s="19"/>
      <c r="R431" s="19"/>
      <c r="S431" s="19"/>
      <c r="T431" s="19"/>
      <c r="U431" s="19"/>
      <c r="V431" s="19"/>
      <c r="W431" s="21"/>
      <c r="X431" s="21"/>
      <c r="Y431" s="21"/>
    </row>
    <row r="432" spans="1:25" s="28" customFormat="1" ht="101.25">
      <c r="A432" s="1" t="s">
        <v>17</v>
      </c>
      <c r="B432" s="24" t="s">
        <v>18</v>
      </c>
      <c r="C432" s="2" t="s">
        <v>19</v>
      </c>
      <c r="D432" s="24" t="s">
        <v>20</v>
      </c>
      <c r="E432" s="2" t="s">
        <v>21</v>
      </c>
      <c r="F432" s="24" t="s">
        <v>22</v>
      </c>
      <c r="G432" s="24" t="s">
        <v>23</v>
      </c>
      <c r="H432" s="25" t="s">
        <v>24</v>
      </c>
      <c r="I432" s="1" t="s">
        <v>25</v>
      </c>
      <c r="J432" s="24"/>
      <c r="K432" s="26">
        <v>240</v>
      </c>
      <c r="L432" s="3">
        <v>43405</v>
      </c>
      <c r="M432" s="3">
        <v>45230</v>
      </c>
      <c r="N432" s="27"/>
      <c r="O432" s="1" t="s">
        <v>6</v>
      </c>
      <c r="P432" s="4">
        <v>84065.83</v>
      </c>
    </row>
    <row r="433" spans="1:25" ht="74.25">
      <c r="A433" s="14" t="str">
        <f>'[1]convenios - dot. orç.'!A40</f>
        <v>edital 259/2018 doc 25/05/2018, retificado em 09/06/2018</v>
      </c>
      <c r="B433" s="14" t="str">
        <f>'[1]convenios - dot. orç.'!B40</f>
        <v>6024.2018/0003300-9</v>
      </c>
      <c r="C433" s="14" t="str">
        <f>'[1]convenios - dot. orç.'!C40</f>
        <v xml:space="preserve"> </v>
      </c>
      <c r="D433" s="14" t="str">
        <f>'[1]convenios - dot. orç.'!D40</f>
        <v>AD</v>
      </c>
      <c r="E433" s="14" t="str">
        <f>'[1]convenios - dot. orç.'!G40</f>
        <v>456/SMADS/2018</v>
      </c>
      <c r="F433" s="13" t="str">
        <f>'[1]convenios - dot. orç.'!K40</f>
        <v>ASSOCIAÇÃO VIVER MELHOR DO JARDIM MIRIAM</v>
      </c>
      <c r="G433" s="14" t="str">
        <f>'[1]convenios - dot. orç.'!L40</f>
        <v>05.097.443/0001-66</v>
      </c>
      <c r="H433" s="15" t="str">
        <f>[1]ORGANIZAÇÕES!X135</f>
        <v>Maria Irena de Jesus Costa</v>
      </c>
      <c r="I433" s="13" t="str">
        <f>'[1]convenios - dot. orç.'!M40</f>
        <v>SCFV - MODALIDADE: NÚCLEO DE CONVIVÊNCIA DE IDOSOS</v>
      </c>
      <c r="J433" s="13" t="str">
        <f>'[1]convenios - dot. orç.'!N40</f>
        <v>NCI VIVER MELHOR</v>
      </c>
      <c r="K433" s="14">
        <f>'[1]convenios - dot. orç.'!Y40</f>
        <v>100</v>
      </c>
      <c r="L433" s="16">
        <f>'[1]convenios - dot. orç.'!AC40</f>
        <v>43344</v>
      </c>
      <c r="M433" s="16">
        <f>'[1]convenios - dot. orç.'!AD40</f>
        <v>45169</v>
      </c>
      <c r="N433" s="16">
        <f>'[1]convenios - dot. orç.'!AE40</f>
        <v>43348</v>
      </c>
      <c r="O433" s="17" t="str">
        <f>'[1]convenios - dot. orç.'!AG40</f>
        <v>93.10.08.241.3007.2902.3.3.50.39.00.0X - MANUTENÇÃO E OPERAÇÃO DE EQUIPAMENTOS DE PROTEÇÃO E CONVIVÊNCIA DA PESSOA IDOSA</v>
      </c>
      <c r="P433" s="18">
        <f>'[1]convenios - dot. orç.'!AH40</f>
        <v>19184.07</v>
      </c>
      <c r="Q433" s="19"/>
      <c r="R433" s="19"/>
      <c r="S433" s="19"/>
      <c r="T433" s="19"/>
      <c r="U433" s="19"/>
      <c r="V433" s="19"/>
      <c r="W433" s="21"/>
      <c r="X433" s="21"/>
      <c r="Y433" s="21"/>
    </row>
    <row r="434" spans="1:25" ht="82.5">
      <c r="A434" s="14" t="str">
        <f>'[1]convenios - dot. orç.'!A516</f>
        <v>355/2013 doc 07/03/2013</v>
      </c>
      <c r="B434" s="14" t="str">
        <f>'[1]convenios - dot. orç.'!B516</f>
        <v>2012.0.275.499.2</v>
      </c>
      <c r="C434" s="14">
        <f>'[1]convenios - dot. orç.'!C516</f>
        <v>0</v>
      </c>
      <c r="D434" s="14" t="str">
        <f>'[1]convenios - dot. orç.'!D516</f>
        <v>JÁ</v>
      </c>
      <c r="E434" s="14" t="str">
        <f>'[1]convenios - dot. orç.'!G516</f>
        <v>121/SMADS/2014</v>
      </c>
      <c r="F434" s="13" t="str">
        <f>'[1]convenios - dot. orç.'!K516</f>
        <v>ASSOCIAÇÃO VIVER MELHOR DO JARDIM MIRIAM</v>
      </c>
      <c r="G434" s="14" t="str">
        <f>'[1]convenios - dot. orç.'!L516</f>
        <v>05.097.443/0001-66</v>
      </c>
      <c r="H434" s="15" t="str">
        <f>H433</f>
        <v>Maria Irena de Jesus Costa</v>
      </c>
      <c r="I434" s="13" t="str">
        <f>'[1]convenios - dot. orç.'!M516</f>
        <v>SCFV - MODALIDADE CCA: CENTRO PARA CRIANÇAS E ADOLESCENTES COM ATENDIMENTO DE 06 A 14 ANOS E 11 MESES</v>
      </c>
      <c r="J434" s="13">
        <f>'[1]convenios - dot. orç.'!N516</f>
        <v>0</v>
      </c>
      <c r="K434" s="14">
        <f>'[1]convenios - dot. orç.'!Y516</f>
        <v>120</v>
      </c>
      <c r="L434" s="16">
        <f>'[1]convenios - dot. orç.'!AC516</f>
        <v>41897</v>
      </c>
      <c r="M434" s="16">
        <f>'[1]convenios - dot. orç.'!AD516</f>
        <v>43722</v>
      </c>
      <c r="N434" s="16">
        <f>'[1]convenios - dot. orç.'!AE516</f>
        <v>41897</v>
      </c>
      <c r="O434" s="17" t="str">
        <f>'[1]convenios - dot. orç.'!AG516</f>
        <v>93.10.08.243.3013.2059.3.3.50.39.00.0X - MANUTENÇÃO E OPERAÇÃO DOS ESPAÇOS DE CONVIVÊNCIA E FORTALECIMENTO DE VÍNCULOS - CRIANÇAS E ADOLESCENTES</v>
      </c>
      <c r="P434" s="18">
        <f>'[1]convenios - dot. orç.'!AH516</f>
        <v>47702.049999999996</v>
      </c>
      <c r="Q434" s="19"/>
      <c r="R434" s="19"/>
      <c r="S434" s="19"/>
      <c r="T434" s="19"/>
      <c r="U434" s="19"/>
      <c r="V434" s="19"/>
      <c r="W434" s="21"/>
      <c r="X434" s="21"/>
      <c r="Y434" s="21"/>
    </row>
    <row r="435" spans="1:25" ht="82.5">
      <c r="A435" s="14" t="str">
        <f>'[1]convenios - dot. orç.'!A517</f>
        <v>073/2014 DOC 20/05/2014</v>
      </c>
      <c r="B435" s="14" t="str">
        <f>'[1]convenios - dot. orç.'!B517</f>
        <v>2014.0.119.537.3</v>
      </c>
      <c r="C435" s="14" t="str">
        <f>'[1]convenios - dot. orç.'!C517</f>
        <v>ADAPTADO DOC 02/02/2018</v>
      </c>
      <c r="D435" s="14" t="str">
        <f>'[1]convenios - dot. orç.'!D517</f>
        <v>JÁ</v>
      </c>
      <c r="E435" s="14" t="str">
        <f>'[1]convenios - dot. orç.'!G517</f>
        <v>142/SMADS/2016</v>
      </c>
      <c r="F435" s="13" t="str">
        <f>'[1]convenios - dot. orç.'!K517</f>
        <v>ASSOCIAÇÃO VIVER MELHOR DO JARDIM MIRIAM</v>
      </c>
      <c r="G435" s="14" t="str">
        <f>'[1]convenios - dot. orç.'!L517</f>
        <v>05.097.443/0001-66</v>
      </c>
      <c r="H435" s="15" t="str">
        <f>H434</f>
        <v>Maria Irena de Jesus Costa</v>
      </c>
      <c r="I435" s="13" t="str">
        <f>'[1]convenios - dot. orç.'!M517</f>
        <v>SCFV - MODALIDADE CCA: CENTRO PARA CRIANÇAS E ADOLESCENTES COM ATENDIMENTO DE 06 A 14 ANOS E 11 MESES</v>
      </c>
      <c r="J435" s="13" t="str">
        <f>'[1]convenios - dot. orç.'!N517</f>
        <v>CCA JABAQUARA</v>
      </c>
      <c r="K435" s="14">
        <f>'[1]convenios - dot. orç.'!Y517</f>
        <v>60</v>
      </c>
      <c r="L435" s="16">
        <f>'[1]convenios - dot. orç.'!AC517</f>
        <v>42614</v>
      </c>
      <c r="M435" s="16">
        <f>'[1]convenios - dot. orç.'!AD517</f>
        <v>44439</v>
      </c>
      <c r="N435" s="16">
        <f>'[1]convenios - dot. orç.'!AE517</f>
        <v>42613</v>
      </c>
      <c r="O435" s="17" t="str">
        <f>'[1]convenios - dot. orç.'!AG517</f>
        <v>93.10.08.243.3013.2059.3.3.50.39.00.0X - MANUTENÇÃO E OPERAÇÃO DOS ESPAÇOS DE CONVIVÊNCIA E FORTALECIMENTO DE VÍNCULOS - CRIANÇAS E ADOLESCENTES</v>
      </c>
      <c r="P435" s="18">
        <f>'[1]convenios - dot. orç.'!AH517</f>
        <v>34131.93</v>
      </c>
      <c r="Q435" s="19"/>
      <c r="R435" s="19"/>
      <c r="S435" s="19"/>
      <c r="T435" s="19"/>
      <c r="U435" s="19"/>
      <c r="V435" s="19"/>
      <c r="W435" s="21"/>
      <c r="X435" s="21"/>
      <c r="Y435" s="21"/>
    </row>
    <row r="436" spans="1:25" ht="82.5">
      <c r="A436" s="14" t="str">
        <f>'[1]convenios - dot. orç.'!A781</f>
        <v>edital 193/2017 doc 14/12/2017</v>
      </c>
      <c r="B436" s="14" t="str">
        <f>'[1]convenios - dot. orç.'!B781</f>
        <v>6024.2017-0003162-4</v>
      </c>
      <c r="C436" s="14" t="str">
        <f>'[1]convenios - dot. orç.'!C781</f>
        <v xml:space="preserve"> </v>
      </c>
      <c r="D436" s="14" t="str">
        <f>'[1]convenios - dot. orç.'!D781</f>
        <v>MG</v>
      </c>
      <c r="E436" s="14" t="str">
        <f>'[1]convenios - dot. orç.'!G781</f>
        <v>285/SMADS/2018</v>
      </c>
      <c r="F436" s="14" t="str">
        <f>'[1]convenios - dot. orç.'!K781</f>
        <v>ASSORAVIM - ASSOCIAÇÃO REIVINDICATIVA E ASSISTENCIAL DE VILA MEDEIROS</v>
      </c>
      <c r="G436" s="14" t="str">
        <f>'[1]convenios - dot. orç.'!L781</f>
        <v>53.065.611/0001-84</v>
      </c>
      <c r="H436" s="15" t="str">
        <f>[1]ORGANIZAÇÕES!X136</f>
        <v>Robson Alves Gandara</v>
      </c>
      <c r="I436" s="14" t="str">
        <f>'[1]convenios - dot. orç.'!M781</f>
        <v>SCFV - MODALIDADE CCA: CENTRO PARA CRIANÇAS E ADOLESCENTES COM ATENDIMENTO DE 06 A 14 ANOS E 11 MESES</v>
      </c>
      <c r="J436" s="14" t="str">
        <f>'[1]convenios - dot. orç.'!N781</f>
        <v>CCA ASSORAVIM</v>
      </c>
      <c r="K436" s="14">
        <f>'[1]convenios - dot. orç.'!Y781</f>
        <v>60</v>
      </c>
      <c r="L436" s="16">
        <f>'[1]convenios - dot. orç.'!AC781</f>
        <v>43282</v>
      </c>
      <c r="M436" s="16">
        <f>'[1]convenios - dot. orç.'!AD781</f>
        <v>45107</v>
      </c>
      <c r="N436" s="16">
        <f>'[1]convenios - dot. orç.'!AE781</f>
        <v>43298</v>
      </c>
      <c r="O436" s="17" t="str">
        <f>'[1]convenios - dot. orç.'!AG781</f>
        <v>93.10.08.243.3013.2059.3.3.50.39.00.0X - MANUTENÇÃO E OPERAÇÃO DOS ESPAÇOS DE CONVIVÊNCIA E FORTALECIMENTO DE VÍNCULOS - CRIANÇAS E ADOLESCENTES</v>
      </c>
      <c r="P436" s="18">
        <f>'[1]convenios - dot. orç.'!AH781</f>
        <v>29507.56</v>
      </c>
      <c r="Q436" s="19"/>
      <c r="R436" s="19"/>
      <c r="S436" s="19"/>
      <c r="T436" s="19"/>
      <c r="U436" s="19"/>
      <c r="V436" s="19"/>
      <c r="W436" s="21"/>
      <c r="X436" s="21"/>
      <c r="Y436" s="21"/>
    </row>
    <row r="437" spans="1:25" ht="82.5">
      <c r="A437" s="14" t="str">
        <f>'[1]convenios - dot. orç.'!A323</f>
        <v>056/2014 DOC 04/04/2014</v>
      </c>
      <c r="B437" s="14" t="str">
        <f>'[1]convenios - dot. orç.'!B323</f>
        <v>2014.0.015.160.7</v>
      </c>
      <c r="C437" s="14" t="str">
        <f>'[1]convenios - dot. orç.'!C323</f>
        <v>adaptado doc 06/04/2018, retificado em 07/04/2018</v>
      </c>
      <c r="D437" s="14" t="str">
        <f>'[1]convenios - dot. orç.'!D323</f>
        <v>AF</v>
      </c>
      <c r="E437" s="14" t="str">
        <f>'[1]convenios - dot. orç.'!G323</f>
        <v>107/SMADS/2014</v>
      </c>
      <c r="F437" s="14" t="str">
        <f>'[1]convenios - dot. orç.'!K323</f>
        <v>BENEFICENCIA NIPO-BRASILEIRA DE SÃO PAULO</v>
      </c>
      <c r="G437" s="14" t="str">
        <f>'[1]convenios - dot. orç.'!L323</f>
        <v>60.992.427/0001-45</v>
      </c>
      <c r="H437" s="15" t="str">
        <f>[1]ORGANIZAÇÕES!X137</f>
        <v>Yoshiharu Kikuchi</v>
      </c>
      <c r="I437" s="14" t="str">
        <f>'[1]convenios - dot. orç.'!M323</f>
        <v>SCFV - MODALIDADE CCA: CENTRO PARA CRIANÇAS E ADOLESCENTES COM ATENDIMENTO DE 06 A 14 ANOS E 11 MESES</v>
      </c>
      <c r="J437" s="14" t="str">
        <f>'[1]convenios - dot. orç.'!N323</f>
        <v>CCA ENKYO  - UNIDADE AMAMI</v>
      </c>
      <c r="K437" s="14">
        <f>'[1]convenios - dot. orç.'!Y323</f>
        <v>120</v>
      </c>
      <c r="L437" s="16">
        <f>'[1]convenios - dot. orç.'!AC323</f>
        <v>41828</v>
      </c>
      <c r="M437" s="16">
        <f>'[1]convenios - dot. orç.'!AD323</f>
        <v>43653</v>
      </c>
      <c r="N437" s="16">
        <f>'[1]convenios - dot. orç.'!AE323</f>
        <v>41828</v>
      </c>
      <c r="O437" s="17" t="str">
        <f>'[1]convenios - dot. orç.'!AG323</f>
        <v>93.10.08.243.3013.2059.3.3.50.39.00.0X - MANUTENÇÃO E OPERAÇÃO DOS ESPAÇOS DE CONVIVÊNCIA E FORTALECIMENTO DE VÍNCULOS - CRIANÇAS E ADOLESCENTES</v>
      </c>
      <c r="P437" s="18">
        <f>'[1]convenios - dot. orç.'!AH323</f>
        <v>39247.08</v>
      </c>
      <c r="Q437" s="19"/>
      <c r="R437" s="19"/>
      <c r="S437" s="19"/>
      <c r="T437" s="19"/>
      <c r="U437" s="19"/>
      <c r="V437" s="19"/>
      <c r="W437" s="21"/>
      <c r="X437" s="21"/>
      <c r="Y437" s="21"/>
    </row>
    <row r="438" spans="1:25" ht="57.75">
      <c r="A438" s="14" t="str">
        <f>'[1]convenios - dot. orç.'!A266</f>
        <v>086/2015 DOC 02/04/2015</v>
      </c>
      <c r="B438" s="14" t="str">
        <f>'[1]convenios - dot. orç.'!B266</f>
        <v>2015.0.064.623.3</v>
      </c>
      <c r="C438" s="14" t="str">
        <f>'[1]convenios - dot. orç.'!C266</f>
        <v>adaptado doc 06/02/2018</v>
      </c>
      <c r="D438" s="14" t="str">
        <f>'[1]convenios - dot. orç.'!D266</f>
        <v>IP</v>
      </c>
      <c r="E438" s="14" t="str">
        <f>'[1]convenios - dot. orç.'!G266</f>
        <v>098/SMADS/2015</v>
      </c>
      <c r="F438" s="13" t="str">
        <f>'[1]convenios - dot. orç.'!K266</f>
        <v>CAAP-ASA ASSISTÊNCIA SOCIAL AO ADOLESCENTE</v>
      </c>
      <c r="G438" s="14" t="str">
        <f>'[1]convenios - dot. orç.'!L266</f>
        <v>45.219.623/0001-98</v>
      </c>
      <c r="H438" s="15" t="str">
        <f>[1]ORGANIZAÇÕES!X138</f>
        <v>Reinaldo Bittar</v>
      </c>
      <c r="I438" s="13" t="str">
        <f>'[1]convenios - dot. orç.'!M266</f>
        <v>CENTRO DE DESENVOLVIMENTO SOCIAL E PRODUTIVO PARA ADOLESCENTES, JOVENS E ADULTOS - CEDESP</v>
      </c>
      <c r="J438" s="13" t="str">
        <f>'[1]convenios - dot. orç.'!N266</f>
        <v>CEDESP CAAP-ASA</v>
      </c>
      <c r="K438" s="14">
        <f>'[1]convenios - dot. orç.'!Y266</f>
        <v>200</v>
      </c>
      <c r="L438" s="16">
        <f>'[1]convenios - dot. orç.'!AC266</f>
        <v>42186</v>
      </c>
      <c r="M438" s="16">
        <f>'[1]convenios - dot. orç.'!AD266</f>
        <v>44012</v>
      </c>
      <c r="N438" s="16">
        <f>'[1]convenios - dot. orç.'!AE266</f>
        <v>42186</v>
      </c>
      <c r="O438" s="17" t="str">
        <f>'[1]convenios - dot. orç.'!AG266</f>
        <v>93.10.08.243.3023.6168.3.3.50.39.00.0X - AÇÕES DE ORIENTAÇÃO AO MUNDO DO TRABALHO PARA ADOLESCENTES, JOVENS E ADULTOS</v>
      </c>
      <c r="P438" s="18">
        <f>'[1]convenios - dot. orç.'!AH266</f>
        <v>95195.14</v>
      </c>
      <c r="Q438" s="19"/>
      <c r="R438" s="19"/>
      <c r="S438" s="19"/>
      <c r="T438" s="19"/>
      <c r="U438" s="19"/>
      <c r="V438" s="19"/>
      <c r="W438" s="21"/>
      <c r="X438" s="21"/>
      <c r="Y438" s="21"/>
    </row>
    <row r="439" spans="1:25" ht="49.5">
      <c r="A439" s="13" t="str">
        <f>'[1]convenios - dot. orç.'!A157</f>
        <v>EDITAL 104/2017 doc 19/12/2017</v>
      </c>
      <c r="B439" s="13" t="str">
        <f>'[1]convenios - dot. orç.'!B157</f>
        <v>6024.2017-0002855-0</v>
      </c>
      <c r="C439" s="13">
        <f>'[1]convenios - dot. orç.'!C157</f>
        <v>0</v>
      </c>
      <c r="D439" s="14" t="str">
        <f>'[1]convenios - dot. orç.'!D157</f>
        <v>CS</v>
      </c>
      <c r="E439" s="13" t="str">
        <f>'[1]convenios - dot. orç.'!G157</f>
        <v>069/SMADS/2018</v>
      </c>
      <c r="F439" s="14" t="str">
        <f>'[1]convenios - dot. orç.'!K157</f>
        <v>CAMINHANDO NÚCLEO DE EDUCAÇÃO E AÇÃO SOCIAL</v>
      </c>
      <c r="G439" s="13" t="str">
        <f>'[1]convenios - dot. orç.'!L157</f>
        <v>61.581.773/0001-01</v>
      </c>
      <c r="H439" s="15" t="str">
        <f>[1]ORGANIZAÇÕES!X139</f>
        <v>Gislay Bispo dos Santos Godoy</v>
      </c>
      <c r="I439" s="13" t="str">
        <f>'[1]convenios - dot. orç.'!M157</f>
        <v>Núcleo de Apoio a Inclusão Social Para Pessoas com Deficiência III a Partir de 15 Anos</v>
      </c>
      <c r="J439" s="13">
        <f>'[1]convenios - dot. orç.'!N157</f>
        <v>0</v>
      </c>
      <c r="K439" s="23">
        <f>'[1]convenios - dot. orç.'!Y157</f>
        <v>80</v>
      </c>
      <c r="L439" s="16">
        <f>'[1]convenios - dot. orç.'!AC157</f>
        <v>43175</v>
      </c>
      <c r="M439" s="16">
        <f>'[1]convenios - dot. orç.'!AD157</f>
        <v>45000</v>
      </c>
      <c r="N439" s="16">
        <f>'[1]convenios - dot. orç.'!AE157</f>
        <v>43179</v>
      </c>
      <c r="O439" s="17" t="str">
        <f>'[1]convenios - dot. orç.'!AG157</f>
        <v>93.10.08.242.3006.6152.3.3.50.39.00.0X - PROTEÇÃO SOCIAL ESPECIAL À PESSOA COM DEFICIÊNCIA</v>
      </c>
      <c r="P439" s="18">
        <f>'[1]convenios - dot. orç.'!AH157</f>
        <v>47327.91</v>
      </c>
      <c r="Q439" s="19"/>
      <c r="R439" s="19"/>
      <c r="S439" s="19"/>
      <c r="T439" s="19"/>
      <c r="U439" s="19"/>
      <c r="V439" s="19"/>
      <c r="W439" s="21"/>
      <c r="X439" s="21"/>
      <c r="Y439" s="21"/>
    </row>
    <row r="440" spans="1:25" ht="49.5">
      <c r="A440" s="13" t="str">
        <f>'[1]convenios - dot. orç.'!A11</f>
        <v>315/2015 doc 17/11/2015</v>
      </c>
      <c r="B440" s="13" t="str">
        <f>'[1]convenios - dot. orç.'!B11</f>
        <v>2015.0.302.859.0</v>
      </c>
      <c r="C440" s="13" t="str">
        <f>'[1]convenios - dot. orç.'!C11</f>
        <v>ADAPTADO 09/02/2018</v>
      </c>
      <c r="D440" s="14" t="str">
        <f>'[1]convenios - dot. orç.'!D11</f>
        <v>PI</v>
      </c>
      <c r="E440" s="13" t="str">
        <f>'[1]convenios - dot. orç.'!G11</f>
        <v>035/SMADS/2016</v>
      </c>
      <c r="F440" s="13" t="str">
        <f>'[1]convenios - dot. orç.'!K11</f>
        <v>CAMP PINHEIROS - CENTRO ASSISTENCIAL DE MOTIVAÇÃO PROFISSIONAL</v>
      </c>
      <c r="G440" s="13" t="str">
        <f>'[1]convenios - dot. orç.'!L11</f>
        <v>50.246.529/0003-20</v>
      </c>
      <c r="H440" s="15" t="str">
        <f>[1]ORGANIZAÇÕES!X140</f>
        <v>Manoel Cesar Romero</v>
      </c>
      <c r="I440" s="13" t="str">
        <f>'[1]convenios - dot. orç.'!M11</f>
        <v>CENTRO DIA PARA IDOSO</v>
      </c>
      <c r="J440" s="13">
        <f>'[1]convenios - dot. orç.'!N11</f>
        <v>0</v>
      </c>
      <c r="K440" s="23">
        <f>'[1]convenios - dot. orç.'!Y11</f>
        <v>30</v>
      </c>
      <c r="L440" s="16">
        <f>'[1]convenios - dot. orç.'!AC11</f>
        <v>42436</v>
      </c>
      <c r="M440" s="16">
        <f>'[1]convenios - dot. orç.'!AD11</f>
        <v>44261</v>
      </c>
      <c r="N440" s="16">
        <f>'[1]convenios - dot. orç.'!AE11</f>
        <v>42436</v>
      </c>
      <c r="O440" s="17" t="str">
        <f>'[1]convenios - dot. orç.'!AG11</f>
        <v>93.10.08.241.3007.6154.3.3.50.39.00.0X - PROTEÇÃO SOCIAL ESPECIAL À POPULAÇÃO IDOSA</v>
      </c>
      <c r="P440" s="18">
        <f>'[1]convenios - dot. orç.'!AH11</f>
        <v>80803.08</v>
      </c>
      <c r="Q440" s="19"/>
      <c r="R440" s="19"/>
      <c r="S440" s="19"/>
      <c r="T440" s="19"/>
      <c r="U440" s="19"/>
      <c r="V440" s="19"/>
      <c r="W440" s="21"/>
      <c r="X440" s="21"/>
      <c r="Y440" s="21"/>
    </row>
    <row r="441" spans="1:25" ht="66">
      <c r="A441" s="14" t="str">
        <f>'[1]convenios - dot. orç.'!A1090</f>
        <v>068/2015 DOC 20/03/2015</v>
      </c>
      <c r="B441" s="14" t="str">
        <f>'[1]convenios - dot. orç.'!B1090</f>
        <v>2015.0.035.197.7</v>
      </c>
      <c r="C441" s="14" t="str">
        <f>'[1]convenios - dot. orç.'!C1090</f>
        <v>adaptado doc 19/01/2018</v>
      </c>
      <c r="D441" s="14" t="str">
        <f>'[1]convenios - dot. orç.'!D1090</f>
        <v>CL</v>
      </c>
      <c r="E441" s="14" t="str">
        <f>'[1]convenios - dot. orç.'!G1090</f>
        <v>104/SMADS/2015</v>
      </c>
      <c r="F441" s="13" t="str">
        <f>'[1]convenios - dot. orç.'!K1090</f>
        <v>CÁRITAS DIOCESANA DE CAMPO LIMPO</v>
      </c>
      <c r="G441" s="14" t="str">
        <f>'[1]convenios - dot. orç.'!L1090</f>
        <v>64.033.061/0001-38</v>
      </c>
      <c r="H441" s="15" t="str">
        <f>[1]ORGANIZAÇÕES!X141</f>
        <v>Nelson Crisostomo de Souza</v>
      </c>
      <c r="I441" s="13" t="str">
        <f>'[1]convenios - dot. orç.'!M1090</f>
        <v>MEDIDAS SÓCIO EDUCATIVAS EM MEIO ABERTO</v>
      </c>
      <c r="J441" s="13" t="str">
        <f>'[1]convenios - dot. orç.'!N1090</f>
        <v>MSE / MA VILA ANDRADE</v>
      </c>
      <c r="K441" s="14">
        <f>'[1]convenios - dot. orç.'!Y1090</f>
        <v>105</v>
      </c>
      <c r="L441" s="16">
        <f>'[1]convenios - dot. orç.'!AC1090</f>
        <v>42186</v>
      </c>
      <c r="M441" s="16">
        <f>'[1]convenios - dot. orç.'!AD1090</f>
        <v>44012</v>
      </c>
      <c r="N441" s="16">
        <f>'[1]convenios - dot. orç.'!AE1090</f>
        <v>42186</v>
      </c>
      <c r="O441" s="17" t="str">
        <f>'[1]convenios - dot. orç.'!AG1090</f>
        <v>93.10.08.243.3013.6226.3.3.50.39.00.0X - PROTEÇÃO SOCIAL ESPECIAL A ADOLESCENTES EM MEDIDAS SÓCIO EDUCATIVAS</v>
      </c>
      <c r="P441" s="18">
        <f>'[1]convenios - dot. orç.'!AH1090</f>
        <v>57119.9</v>
      </c>
      <c r="Q441" s="19"/>
      <c r="R441" s="19"/>
      <c r="S441" s="19"/>
      <c r="T441" s="19"/>
      <c r="U441" s="19"/>
      <c r="V441" s="19"/>
      <c r="W441" s="21"/>
      <c r="X441" s="21"/>
      <c r="Y441" s="21"/>
    </row>
    <row r="442" spans="1:25" ht="66">
      <c r="A442" s="14" t="str">
        <f>'[1]convenios - dot. orç.'!A1099</f>
        <v>090/2015 DOC 02/04/2015</v>
      </c>
      <c r="B442" s="14" t="str">
        <f>'[1]convenios - dot. orç.'!B1099</f>
        <v>2015.0.054.267.5</v>
      </c>
      <c r="C442" s="14" t="str">
        <f>'[1]convenios - dot. orç.'!C1099</f>
        <v>adaptado doc 03/03/2018</v>
      </c>
      <c r="D442" s="14" t="str">
        <f>'[1]convenios - dot. orç.'!D1099</f>
        <v>MB</v>
      </c>
      <c r="E442" s="14" t="str">
        <f>'[1]convenios - dot. orç.'!G1099</f>
        <v>070/SMADS/2015</v>
      </c>
      <c r="F442" s="13" t="str">
        <f>'[1]convenios - dot. orç.'!K1099</f>
        <v>CÁRITAS DIOCESANA DE CAMPO LIMPO</v>
      </c>
      <c r="G442" s="14" t="str">
        <f>'[1]convenios - dot. orç.'!L1099</f>
        <v>64.033.061/0001-38</v>
      </c>
      <c r="H442" s="15" t="str">
        <f>H441</f>
        <v>Nelson Crisostomo de Souza</v>
      </c>
      <c r="I442" s="13" t="str">
        <f>'[1]convenios - dot. orç.'!M1099</f>
        <v>MEDIDAS SÓCIO EDUCATIVAS EM MEIO ABERTO</v>
      </c>
      <c r="J442" s="13" t="str">
        <f>'[1]convenios - dot. orç.'!N1099</f>
        <v>MSE/MA JARDIM ANGELA I</v>
      </c>
      <c r="K442" s="14">
        <f>'[1]convenios - dot. orç.'!Y1099</f>
        <v>120</v>
      </c>
      <c r="L442" s="16">
        <f>'[1]convenios - dot. orç.'!AC1099</f>
        <v>42186</v>
      </c>
      <c r="M442" s="16">
        <f>'[1]convenios - dot. orç.'!AD1099</f>
        <v>44012</v>
      </c>
      <c r="N442" s="16">
        <f>'[1]convenios - dot. orç.'!AE1099</f>
        <v>42185</v>
      </c>
      <c r="O442" s="17" t="str">
        <f>'[1]convenios - dot. orç.'!AG1099</f>
        <v>93.10.08.243.3013.6226.3.3.50.39.00.0X - PROTEÇÃO SOCIAL ESPECIAL A ADOLESCENTES EM MEDIDAS SÓCIO EDUCATIVAS</v>
      </c>
      <c r="P442" s="18">
        <f>'[1]convenios - dot. orç.'!AH1099</f>
        <v>60400.729999999996</v>
      </c>
      <c r="Q442" s="19"/>
      <c r="R442" s="19"/>
      <c r="S442" s="19"/>
      <c r="T442" s="19"/>
      <c r="U442" s="19"/>
      <c r="V442" s="19"/>
      <c r="W442" s="21"/>
      <c r="X442" s="21"/>
      <c r="Y442" s="21"/>
    </row>
    <row r="443" spans="1:25" ht="326.25">
      <c r="A443" s="14" t="str">
        <f>'[1]convenios - dot. orç.'!A65</f>
        <v>355/2013 doc 15/03/2013</v>
      </c>
      <c r="B443" s="14" t="str">
        <f>'[1]convenios - dot. orç.'!B65</f>
        <v>2013.0.061.240.8</v>
      </c>
      <c r="C443" s="14" t="str">
        <f>'[1]convenios - dot. orç.'!C65</f>
        <v>6024.2018/0006637-3 Edital 350/2018 doc 15/08/2018, republicado em 17/08/2018 e em 20/08/2018   ///   6024.2018-0000948-5 Edital 117/2018 doc 09/03/2018 prejudicado doc 14/08/2018 // doc 16/10/18 extrato aditamento 002/18, prorrogação de vigencia até 28/03/19</v>
      </c>
      <c r="D443" s="14" t="str">
        <f>'[1]convenios - dot. orç.'!D65</f>
        <v>CL</v>
      </c>
      <c r="E443" s="14" t="str">
        <f>'[1]convenios - dot. orç.'!G65</f>
        <v>460/SMADS/2013</v>
      </c>
      <c r="F443" s="13" t="str">
        <f>'[1]convenios - dot. orç.'!K65</f>
        <v>CÁRITAS DIOCESANA DE CAMPO LIMPO</v>
      </c>
      <c r="G443" s="14" t="str">
        <f>'[1]convenios - dot. orç.'!L65</f>
        <v>64.033.061/0001-38</v>
      </c>
      <c r="H443" s="15" t="str">
        <f t="shared" ref="H443:H459" si="10">H442</f>
        <v>Nelson Crisostomo de Souza</v>
      </c>
      <c r="I443" s="13" t="str">
        <f>'[1]convenios - dot. orç.'!M65</f>
        <v>SCFV - MODALIDADE: NÚCLEO DE CONVIVÊNCIA DE IDOSOS</v>
      </c>
      <c r="J443" s="13" t="str">
        <f>'[1]convenios - dot. orç.'!N65</f>
        <v>SÃO FRANCISCO DE ASSIS</v>
      </c>
      <c r="K443" s="14">
        <f>'[1]convenios - dot. orç.'!Y65</f>
        <v>100</v>
      </c>
      <c r="L443" s="16">
        <f>'[1]convenios - dot. orç.'!AC65</f>
        <v>41487</v>
      </c>
      <c r="M443" s="16">
        <f>'[1]convenios - dot. orç.'!AD65</f>
        <v>43552</v>
      </c>
      <c r="N443" s="16">
        <f>'[1]convenios - dot. orç.'!AE65</f>
        <v>41465</v>
      </c>
      <c r="O443" s="17" t="str">
        <f>'[1]convenios - dot. orç.'!AG65</f>
        <v>93.10.08.241.3007.2902.3.3.50.39.00.0X - MANUTENÇÃO E OPERAÇÃO DE EQUIPAMENTOS DE PROTEÇÃO E CONVIVÊNCIA DA PESSOA IDOSA</v>
      </c>
      <c r="P443" s="18">
        <f>'[1]convenios - dot. orç.'!AH65</f>
        <v>17557.13</v>
      </c>
      <c r="Q443" s="19"/>
      <c r="R443" s="19"/>
      <c r="S443" s="19"/>
      <c r="T443" s="19"/>
      <c r="U443" s="19"/>
      <c r="V443" s="19"/>
      <c r="W443" s="21"/>
      <c r="X443" s="21"/>
      <c r="Y443" s="21"/>
    </row>
    <row r="444" spans="1:25" ht="74.25">
      <c r="A444" s="14" t="str">
        <f>'[1]convenios - dot. orç.'!A66</f>
        <v>Edital 115/2018 doc 09/03/2018</v>
      </c>
      <c r="B444" s="14" t="str">
        <f>'[1]convenios - dot. orç.'!B66</f>
        <v>6024.2018-0000946-9</v>
      </c>
      <c r="C444" s="14" t="str">
        <f>'[1]convenios - dot. orç.'!C66</f>
        <v xml:space="preserve"> </v>
      </c>
      <c r="D444" s="14" t="str">
        <f>'[1]convenios - dot. orç.'!D66</f>
        <v>CL</v>
      </c>
      <c r="E444" s="14" t="str">
        <f>'[1]convenios - dot. orç.'!G66</f>
        <v>397/SMADS/2018</v>
      </c>
      <c r="F444" s="13" t="str">
        <f>'[1]convenios - dot. orç.'!K66</f>
        <v>CÁRITAS DIOCESANA DE CAMPO LIMPO</v>
      </c>
      <c r="G444" s="14" t="str">
        <f>'[1]convenios - dot. orç.'!L66</f>
        <v>64.033.061/0001-38</v>
      </c>
      <c r="H444" s="15" t="str">
        <f t="shared" si="10"/>
        <v>Nelson Crisostomo de Souza</v>
      </c>
      <c r="I444" s="13" t="str">
        <f>'[1]convenios - dot. orç.'!M66</f>
        <v>SCFV - MODALIDADE: NÚCLEO DE CONVIVÊNCIA DE IDOSOS</v>
      </c>
      <c r="J444" s="13" t="str">
        <f>'[1]convenios - dot. orç.'!N66</f>
        <v>NCI SÃO PAULO APÓSTOLO</v>
      </c>
      <c r="K444" s="14">
        <f>'[1]convenios - dot. orç.'!Y66</f>
        <v>100</v>
      </c>
      <c r="L444" s="16">
        <f>'[1]convenios - dot. orç.'!AC66</f>
        <v>43313</v>
      </c>
      <c r="M444" s="16">
        <f>'[1]convenios - dot. orç.'!AD66</f>
        <v>45138</v>
      </c>
      <c r="N444" s="16">
        <f>'[1]convenios - dot. orç.'!AE66</f>
        <v>43335</v>
      </c>
      <c r="O444" s="17" t="str">
        <f>'[1]convenios - dot. orç.'!AG66</f>
        <v>93.10.08.241.3007.2902.3.3.50.39.00.0X - MANUTENÇÃO E OPERAÇÃO DE EQUIPAMENTOS DE PROTEÇÃO E CONVIVÊNCIA DA PESSOA IDOSA</v>
      </c>
      <c r="P444" s="18">
        <f>'[1]convenios - dot. orç.'!AH66</f>
        <v>17557.13</v>
      </c>
      <c r="Q444" s="19"/>
      <c r="R444" s="19"/>
      <c r="S444" s="19"/>
      <c r="T444" s="19"/>
      <c r="U444" s="19"/>
      <c r="V444" s="19"/>
      <c r="W444" s="21"/>
      <c r="X444" s="21"/>
      <c r="Y444" s="21"/>
    </row>
    <row r="445" spans="1:25" ht="82.5">
      <c r="A445" s="14" t="str">
        <f>'[1]convenios - dot. orç.'!A346</f>
        <v>EDITAL 311/2018 DOC 27/06/2018</v>
      </c>
      <c r="B445" s="14" t="str">
        <f>'[1]convenios - dot. orç.'!B346</f>
        <v>6024.2018.0004866-9</v>
      </c>
      <c r="C445" s="14" t="str">
        <f>'[1]convenios - dot. orç.'!C346</f>
        <v xml:space="preserve">ANTERIOR 2013.0.169.999.0 </v>
      </c>
      <c r="D445" s="14" t="str">
        <f>'[1]convenios - dot. orç.'!D346</f>
        <v>CL</v>
      </c>
      <c r="E445" s="14" t="str">
        <f>'[1]convenios - dot. orç.'!G346</f>
        <v>563/SMADS/2018</v>
      </c>
      <c r="F445" s="14" t="str">
        <f>'[1]convenios - dot. orç.'!K346</f>
        <v>CÁRITAS DIOCESANA DE CAMPO LIMPO</v>
      </c>
      <c r="G445" s="14" t="str">
        <f>'[1]convenios - dot. orç.'!L346</f>
        <v>64.033.061/0001-38</v>
      </c>
      <c r="H445" s="15" t="str">
        <f t="shared" si="10"/>
        <v>Nelson Crisostomo de Souza</v>
      </c>
      <c r="I445" s="14" t="str">
        <f>'[1]convenios - dot. orç.'!M346</f>
        <v>SCFV - MODALIDADE CCA: CENTRO PARA CRIANÇAS E ADOLESCENTES COM ATENDIMENTO DE 06 A 14 ANOS E 11 MESES</v>
      </c>
      <c r="J445" s="14" t="str">
        <f>'[1]convenios - dot. orç.'!N346</f>
        <v>CCA JARDIM INGÁ</v>
      </c>
      <c r="K445" s="14">
        <f>'[1]convenios - dot. orç.'!Y346</f>
        <v>150</v>
      </c>
      <c r="L445" s="16">
        <f>'[1]convenios - dot. orç.'!AC346</f>
        <v>43405</v>
      </c>
      <c r="M445" s="16">
        <f>'[1]convenios - dot. orç.'!AD346</f>
        <v>45230</v>
      </c>
      <c r="N445" s="16">
        <f>'[1]convenios - dot. orç.'!AE346</f>
        <v>43416</v>
      </c>
      <c r="O445" s="17" t="str">
        <f>'[1]convenios - dot. orç.'!AG346</f>
        <v>93.10.08.243.3013.2059.3.3.50.39.00.0X - MANUTENÇÃO E OPERAÇÃO DOS ESPAÇOS DE CONVIVÊNCIA E FORTALECIMENTO DE VÍNCULOS - CRIANÇAS E ADOLESCENTES</v>
      </c>
      <c r="P445" s="18">
        <f>'[1]convenios - dot. orç.'!AH346</f>
        <v>51400.05</v>
      </c>
      <c r="Q445" s="19"/>
      <c r="R445" s="19"/>
      <c r="S445" s="19"/>
      <c r="T445" s="19"/>
      <c r="U445" s="19"/>
      <c r="V445" s="19"/>
      <c r="W445" s="21"/>
      <c r="X445" s="21"/>
      <c r="Y445" s="21"/>
    </row>
    <row r="446" spans="1:25" ht="82.5">
      <c r="A446" s="14" t="str">
        <f>'[1]convenios - dot. orç.'!A357</f>
        <v>EDITAL 310/2018 DOC 26/06/2018</v>
      </c>
      <c r="B446" s="14" t="str">
        <f>'[1]convenios - dot. orç.'!B357</f>
        <v xml:space="preserve">6024.2018/0004871-5 </v>
      </c>
      <c r="C446" s="14" t="str">
        <f>'[1]convenios - dot. orç.'!C357</f>
        <v>2013.0.171.364.0 ANTIGO</v>
      </c>
      <c r="D446" s="14" t="str">
        <f>'[1]convenios - dot. orç.'!D357</f>
        <v>CL</v>
      </c>
      <c r="E446" s="14" t="str">
        <f>'[1]convenios - dot. orç.'!G357</f>
        <v>558/SMADS/2018</v>
      </c>
      <c r="F446" s="14" t="str">
        <f>'[1]convenios - dot. orç.'!K357</f>
        <v>CÁRITAS DIOCESANA DE CAMPO LIMPO</v>
      </c>
      <c r="G446" s="14" t="str">
        <f>'[1]convenios - dot. orç.'!L357</f>
        <v>64.033.061/0001-38</v>
      </c>
      <c r="H446" s="15" t="str">
        <f t="shared" si="10"/>
        <v>Nelson Crisostomo de Souza</v>
      </c>
      <c r="I446" s="14" t="str">
        <f>'[1]convenios - dot. orç.'!M357</f>
        <v>SCFV - MODALIDADE CCA: CENTRO PARA CRIANÇAS E ADOLESCENTES COM ATENDIMENTO DE 06 A 14 ANOS E 11 MESES</v>
      </c>
      <c r="J446" s="14" t="str">
        <f>'[1]convenios - dot. orç.'!N357</f>
        <v>CCA IMACULADA CONCEIÇÃO</v>
      </c>
      <c r="K446" s="14">
        <f>'[1]convenios - dot. orç.'!Y357</f>
        <v>120</v>
      </c>
      <c r="L446" s="16">
        <f>'[1]convenios - dot. orç.'!AC357</f>
        <v>43405</v>
      </c>
      <c r="M446" s="16">
        <f>'[1]convenios - dot. orç.'!AD357</f>
        <v>45230</v>
      </c>
      <c r="N446" s="16">
        <f>'[1]convenios - dot. orç.'!AE357</f>
        <v>43350</v>
      </c>
      <c r="O446" s="17" t="str">
        <f>'[1]convenios - dot. orç.'!AG357</f>
        <v>93.10.08.243.3013.2059.3.3.50.39.00.0X - MANUTENÇÃO E OPERAÇÃO DOS ESPAÇOS DE CONVIVÊNCIA E FORTALECIMENTO DE VÍNCULOS - CRIANÇAS E ADOLESCENTES</v>
      </c>
      <c r="P446" s="18">
        <f>'[1]convenios - dot. orç.'!AH357</f>
        <v>39247.08</v>
      </c>
      <c r="Q446" s="19"/>
      <c r="R446" s="19"/>
      <c r="S446" s="19"/>
      <c r="T446" s="19"/>
      <c r="U446" s="19"/>
      <c r="V446" s="19"/>
      <c r="W446" s="21"/>
      <c r="X446" s="21"/>
      <c r="Y446" s="21"/>
    </row>
    <row r="447" spans="1:25" ht="82.5">
      <c r="A447" s="14" t="str">
        <f>'[1]convenios - dot. orç.'!A358</f>
        <v>EDITAL 309/2018 DOC 26/06/2016</v>
      </c>
      <c r="B447" s="14" t="str">
        <f>'[1]convenios - dot. orç.'!B358</f>
        <v xml:space="preserve">6024.2018/0004862-6 </v>
      </c>
      <c r="C447" s="14" t="str">
        <f>'[1]convenios - dot. orç.'!C358</f>
        <v>2013.0.171.357.7 ANTIGO</v>
      </c>
      <c r="D447" s="14" t="str">
        <f>'[1]convenios - dot. orç.'!D358</f>
        <v>CL</v>
      </c>
      <c r="E447" s="14" t="str">
        <f>'[1]convenios - dot. orç.'!G358</f>
        <v>539/SMADS/2018</v>
      </c>
      <c r="F447" s="14" t="str">
        <f>'[1]convenios - dot. orç.'!K358</f>
        <v>CÁRITAS DIOCESANA DE CAMPO LIMPO</v>
      </c>
      <c r="G447" s="14" t="str">
        <f>'[1]convenios - dot. orç.'!L358</f>
        <v>64.033.061/0001-38</v>
      </c>
      <c r="H447" s="15" t="str">
        <f t="shared" si="10"/>
        <v>Nelson Crisostomo de Souza</v>
      </c>
      <c r="I447" s="14" t="str">
        <f>'[1]convenios - dot. orç.'!M358</f>
        <v>SCFV - MODALIDADE CCA: CENTRO PARA CRIANÇAS E ADOLESCENTES COM ATENDIMENTO DE 06 A 14 ANOS E 11 MESES</v>
      </c>
      <c r="J447" s="14" t="str">
        <f>'[1]convenios - dot. orç.'!N358</f>
        <v>PARÓQUIA SANTO ANTONIO</v>
      </c>
      <c r="K447" s="14">
        <f>'[1]convenios - dot. orç.'!Y358</f>
        <v>120</v>
      </c>
      <c r="L447" s="16">
        <f>'[1]convenios - dot. orç.'!AC358</f>
        <v>43405</v>
      </c>
      <c r="M447" s="16">
        <f>'[1]convenios - dot. orç.'!AD358</f>
        <v>45230</v>
      </c>
      <c r="N447" s="16">
        <f>'[1]convenios - dot. orç.'!AE358</f>
        <v>43398</v>
      </c>
      <c r="O447" s="17" t="str">
        <f>'[1]convenios - dot. orç.'!AG358</f>
        <v>93.10.08.243.3013.2059.3.3.50.39.00.0X - MANUTENÇÃO E OPERAÇÃO DOS ESPAÇOS DE CONVIVÊNCIA E FORTALECIMENTO DE VÍNCULOS - CRIANÇAS E ADOLESCENTES</v>
      </c>
      <c r="P447" s="18">
        <f>'[1]convenios - dot. orç.'!AH358</f>
        <v>39247.08</v>
      </c>
      <c r="Q447" s="19"/>
      <c r="R447" s="19"/>
      <c r="S447" s="19"/>
      <c r="T447" s="19"/>
      <c r="U447" s="19"/>
      <c r="V447" s="19"/>
      <c r="W447" s="21"/>
      <c r="X447" s="21"/>
      <c r="Y447" s="21"/>
    </row>
    <row r="448" spans="1:25" ht="82.5">
      <c r="A448" s="14" t="str">
        <f>'[1]convenios - dot. orç.'!A359</f>
        <v>Edital 313/2018 doc 27/06/2018</v>
      </c>
      <c r="B448" s="14" t="str">
        <f>'[1]convenios - dot. orç.'!B359</f>
        <v xml:space="preserve">6024.2018/0004863-4 
</v>
      </c>
      <c r="C448" s="14" t="str">
        <f>'[1]convenios - dot. orç.'!C359</f>
        <v>2013.0.171.382.8 ANTERIOR</v>
      </c>
      <c r="D448" s="14" t="str">
        <f>'[1]convenios - dot. orç.'!D359</f>
        <v>CL</v>
      </c>
      <c r="E448" s="14" t="str">
        <f>'[1]convenios - dot. orç.'!G359</f>
        <v>560/SMADS/2018</v>
      </c>
      <c r="F448" s="14" t="str">
        <f>'[1]convenios - dot. orç.'!K359</f>
        <v>CÁRITAS DIOCESANA DE CAMPO LIMPO</v>
      </c>
      <c r="G448" s="14" t="str">
        <f>'[1]convenios - dot. orç.'!L359</f>
        <v>64.033.061/0001-38</v>
      </c>
      <c r="H448" s="15" t="str">
        <f t="shared" si="10"/>
        <v>Nelson Crisostomo de Souza</v>
      </c>
      <c r="I448" s="14" t="str">
        <f>'[1]convenios - dot. orç.'!M359</f>
        <v>SCFV - MODALIDADE CCA: CENTRO PARA CRIANÇAS E ADOLESCENTES COM ATENDIMENTO DE 06 A 14 ANOS E 11 MESES</v>
      </c>
      <c r="J448" s="14" t="str">
        <f>'[1]convenios - dot. orç.'!N359</f>
        <v>CCA JARDIM SÃO BENTO</v>
      </c>
      <c r="K448" s="14">
        <f>'[1]convenios - dot. orç.'!Y359</f>
        <v>180</v>
      </c>
      <c r="L448" s="16">
        <f>'[1]convenios - dot. orç.'!AC359</f>
        <v>43405</v>
      </c>
      <c r="M448" s="16">
        <f>'[1]convenios - dot. orç.'!AD359</f>
        <v>45230</v>
      </c>
      <c r="N448" s="16">
        <f>'[1]convenios - dot. orç.'!AE359</f>
        <v>43411</v>
      </c>
      <c r="O448" s="17" t="str">
        <f>'[1]convenios - dot. orç.'!AG359</f>
        <v>93.10.08.243.3013.2059.3.3.50.39.00.0X - MANUTENÇÃO E OPERAÇÃO DOS ESPAÇOS DE CONVIVÊNCIA E FORTALECIMENTO DE VÍNCULOS - CRIANÇAS E ADOLESCENTES</v>
      </c>
      <c r="P448" s="18">
        <f>'[1]convenios - dot. orç.'!AH359</f>
        <v>57334.04</v>
      </c>
      <c r="Q448" s="19"/>
      <c r="R448" s="19"/>
      <c r="S448" s="19"/>
      <c r="T448" s="19"/>
      <c r="U448" s="19"/>
      <c r="V448" s="19"/>
      <c r="W448" s="21"/>
      <c r="X448" s="21"/>
      <c r="Y448" s="21"/>
    </row>
    <row r="449" spans="1:25" ht="82.5">
      <c r="A449" s="14" t="str">
        <f>'[1]convenios - dot. orç.'!A360</f>
        <v>EDITAL 312/2018 DOC 27/06/2018</v>
      </c>
      <c r="B449" s="14" t="str">
        <f>'[1]convenios - dot. orç.'!B360</f>
        <v xml:space="preserve">6024.2018/0004867-7 
</v>
      </c>
      <c r="C449" s="14" t="str">
        <f>'[1]convenios - dot. orç.'!C360</f>
        <v>2013.0.175.743.4 ANTIGO</v>
      </c>
      <c r="D449" s="14" t="str">
        <f>'[1]convenios - dot. orç.'!D360</f>
        <v>CL</v>
      </c>
      <c r="E449" s="14" t="str">
        <f>'[1]convenios - dot. orç.'!G360</f>
        <v>540/SMADS/2018</v>
      </c>
      <c r="F449" s="14" t="str">
        <f>'[1]convenios - dot. orç.'!K360</f>
        <v>CÁRITAS DIOCESANA DE CAMPO LIMPO</v>
      </c>
      <c r="G449" s="14" t="str">
        <f>'[1]convenios - dot. orç.'!L360</f>
        <v>64.033.061/0001-38</v>
      </c>
      <c r="H449" s="15" t="str">
        <f t="shared" si="10"/>
        <v>Nelson Crisostomo de Souza</v>
      </c>
      <c r="I449" s="14" t="str">
        <f>'[1]convenios - dot. orç.'!M360</f>
        <v>SCFV - MODALIDADE CCA: CENTRO PARA CRIANÇAS E ADOLESCENTES COM ATENDIMENTO DE 06 A 14 ANOS E 11 MESES</v>
      </c>
      <c r="J449" s="14" t="str">
        <f>'[1]convenios - dot. orç.'!N360</f>
        <v>CASA DA CRIANÇA E DO ADOLESCENTE</v>
      </c>
      <c r="K449" s="14">
        <f>'[1]convenios - dot. orç.'!Y360</f>
        <v>90</v>
      </c>
      <c r="L449" s="16">
        <f>'[1]convenios - dot. orç.'!AC360</f>
        <v>43405</v>
      </c>
      <c r="M449" s="16">
        <f>'[1]convenios - dot. orç.'!AD360</f>
        <v>45230</v>
      </c>
      <c r="N449" s="16">
        <f>'[1]convenios - dot. orç.'!AE360</f>
        <v>43398</v>
      </c>
      <c r="O449" s="17" t="str">
        <f>'[1]convenios - dot. orç.'!AG360</f>
        <v>93.10.08.243.3013.2059.3.3.50.39.00.0X - MANUTENÇÃO E OPERAÇÃO DOS ESPAÇOS DE CONVIVÊNCIA E FORTALECIMENTO DE VÍNCULOS - CRIANÇAS E ADOLESCENTES</v>
      </c>
      <c r="P449" s="18">
        <f>'[1]convenios - dot. orç.'!AH360</f>
        <v>32702.76</v>
      </c>
      <c r="Q449" s="19"/>
      <c r="R449" s="19"/>
      <c r="S449" s="19"/>
      <c r="T449" s="19"/>
      <c r="U449" s="19"/>
      <c r="V449" s="19"/>
      <c r="W449" s="21"/>
      <c r="X449" s="21"/>
      <c r="Y449" s="21"/>
    </row>
    <row r="450" spans="1:25" ht="82.5">
      <c r="A450" s="14" t="str">
        <f>'[1]convenios - dot. orç.'!A328</f>
        <v>edital 281/2018 doc 13/06/2018</v>
      </c>
      <c r="B450" s="14" t="str">
        <f>'[1]convenios - dot. orç.'!B328</f>
        <v>6024.2018.0003729-2</v>
      </c>
      <c r="C450" s="14" t="str">
        <f>'[1]convenios - dot. orç.'!C328</f>
        <v xml:space="preserve">6024.2018/0003272-0 EMERGENCIAL ANTERIOR    </v>
      </c>
      <c r="D450" s="14" t="str">
        <f>'[1]convenios - dot. orç.'!D328</f>
        <v>BT</v>
      </c>
      <c r="E450" s="14" t="str">
        <f>'[1]convenios - dot. orç.'!G328</f>
        <v>538/SMADS/2018</v>
      </c>
      <c r="F450" s="14" t="str">
        <f>'[1]convenios - dot. orç.'!K328</f>
        <v>CÁRITAS DIOCESANA DE CAMPO LIMPO</v>
      </c>
      <c r="G450" s="14" t="str">
        <f>'[1]convenios - dot. orç.'!L328</f>
        <v>64.033.061/0001-38</v>
      </c>
      <c r="H450" s="15" t="str">
        <f t="shared" si="10"/>
        <v>Nelson Crisostomo de Souza</v>
      </c>
      <c r="I450" s="14" t="str">
        <f>'[1]convenios - dot. orç.'!M328</f>
        <v>SCFV - MODALIDADE CCA: CENTRO PARA CRIANÇAS E ADOLESCENTES COM ATENDIMENTO DE 06 A 14 ANOS E 11 MESES</v>
      </c>
      <c r="J450" s="14" t="str">
        <f>'[1]convenios - dot. orç.'!N328</f>
        <v>CCA JARDIM GUARAU - SÃO MIGUEL</v>
      </c>
      <c r="K450" s="14">
        <f>'[1]convenios - dot. orç.'!Y328</f>
        <v>60</v>
      </c>
      <c r="L450" s="16">
        <f>'[1]convenios - dot. orç.'!AC328</f>
        <v>43405</v>
      </c>
      <c r="M450" s="16">
        <f>'[1]convenios - dot. orç.'!AD328</f>
        <v>45230</v>
      </c>
      <c r="N450" s="16">
        <f>'[1]convenios - dot. orç.'!AE328</f>
        <v>43398</v>
      </c>
      <c r="O450" s="17" t="str">
        <f>'[1]convenios - dot. orç.'!AG328</f>
        <v>93.10.08.243.3013.2059.3.3.50.39.00.0X - MANUTENÇÃO E OPERAÇÃO DOS ESPAÇOS DE CONVIVÊNCIA E FORTALECIMENTO DE VÍNCULOS - CRIANÇAS E ADOLESCENTES</v>
      </c>
      <c r="P450" s="18">
        <f>'[1]convenios - dot. orç.'!AH328</f>
        <v>25467.7</v>
      </c>
      <c r="Q450" s="19"/>
      <c r="R450" s="19"/>
      <c r="S450" s="19"/>
      <c r="T450" s="19"/>
      <c r="U450" s="19"/>
      <c r="V450" s="19"/>
      <c r="W450" s="21"/>
      <c r="X450" s="21"/>
      <c r="Y450" s="21"/>
    </row>
    <row r="451" spans="1:25" ht="146.25">
      <c r="A451" s="14" t="str">
        <f>'[1]convenios - dot. orç.'!A329</f>
        <v>EMERGENCIAL</v>
      </c>
      <c r="B451" s="14" t="str">
        <f>'[1]convenios - dot. orç.'!B329</f>
        <v>6024.2018.0003289-4</v>
      </c>
      <c r="C451" s="14" t="str">
        <f>'[1]convenios - dot. orç.'!C329</f>
        <v>6024.2018/0003737-3 edital 300/2018 doc 16/06/2018   ///   6024.2018-0000120-4 Edital 031/2018 doc 25/01/2018</v>
      </c>
      <c r="D451" s="14" t="str">
        <f>'[1]convenios - dot. orç.'!D329</f>
        <v>BT</v>
      </c>
      <c r="E451" s="14" t="str">
        <f>'[1]convenios - dot. orç.'!G329</f>
        <v>411/SMADS/2018</v>
      </c>
      <c r="F451" s="14" t="str">
        <f>'[1]convenios - dot. orç.'!K329</f>
        <v>CÁRITAS DIOCESANA DE CAMPO LIMPO</v>
      </c>
      <c r="G451" s="14" t="str">
        <f>'[1]convenios - dot. orç.'!L329</f>
        <v>64.033.061/0001-38</v>
      </c>
      <c r="H451" s="15" t="str">
        <f t="shared" si="10"/>
        <v>Nelson Crisostomo de Souza</v>
      </c>
      <c r="I451" s="14" t="str">
        <f>'[1]convenios - dot. orç.'!M329</f>
        <v>SCFV - MODALIDADE CCA: CENTRO PARA CRIANÇAS E ADOLESCENTES COM ATENDIMENTO DE 06 A 14 ANOS E 11 MESES</v>
      </c>
      <c r="J451" s="14" t="str">
        <f>'[1]convenios - dot. orç.'!N329</f>
        <v>CCA SÃO GABRIEL</v>
      </c>
      <c r="K451" s="14">
        <f>'[1]convenios - dot. orç.'!Y329</f>
        <v>60</v>
      </c>
      <c r="L451" s="16">
        <f>'[1]convenios - dot. orç.'!AC329</f>
        <v>43252</v>
      </c>
      <c r="M451" s="16">
        <f>'[1]convenios - dot. orç.'!AD329</f>
        <v>43431</v>
      </c>
      <c r="N451" s="16">
        <f>'[1]convenios - dot. orç.'!AE329</f>
        <v>43341</v>
      </c>
      <c r="O451" s="17" t="str">
        <f>'[1]convenios - dot. orç.'!AG329</f>
        <v>93.10.08.243.3013.2059.3.3.50.39.00.0X - MANUTENÇÃO E OPERAÇÃO DOS ESPAÇOS DE CONVIVÊNCIA E FORTALECIMENTO DE VÍNCULOS - CRIANÇAS E ADOLESCENTES</v>
      </c>
      <c r="P451" s="18">
        <f>'[1]convenios - dot. orç.'!AH329</f>
        <v>25349.7</v>
      </c>
      <c r="Q451" s="19"/>
      <c r="R451" s="19"/>
      <c r="S451" s="19"/>
      <c r="T451" s="19"/>
      <c r="U451" s="19"/>
      <c r="V451" s="19"/>
      <c r="W451" s="21"/>
      <c r="X451" s="21"/>
      <c r="Y451" s="21"/>
    </row>
    <row r="452" spans="1:25" ht="101.25">
      <c r="A452" s="14" t="str">
        <f>'[1]convenios - dot. orç.'!A200</f>
        <v>568/2013 doc 23/10/2013</v>
      </c>
      <c r="B452" s="14" t="str">
        <f>'[1]convenios - dot. orç.'!B200</f>
        <v>2013.0.252.450.6</v>
      </c>
      <c r="C452" s="14" t="str">
        <f>'[1]convenios - dot. orç.'!C200</f>
        <v>6024.2018/0008193-3 Edital 392/2018 doc 04/10/2018  //  adaptado doc 12/05/2018</v>
      </c>
      <c r="D452" s="14" t="str">
        <f>'[1]convenios - dot. orç.'!D200</f>
        <v>MB</v>
      </c>
      <c r="E452" s="14" t="str">
        <f>'[1]convenios - dot. orç.'!G200</f>
        <v>018/SMADS/2014</v>
      </c>
      <c r="F452" s="13" t="str">
        <f>'[1]convenios - dot. orç.'!K200</f>
        <v>CÁRITAS DIOCESANA DE CAMPO LIMPO</v>
      </c>
      <c r="G452" s="14" t="str">
        <f>'[1]convenios - dot. orç.'!L200</f>
        <v>64.033.061/0001-38</v>
      </c>
      <c r="H452" s="15" t="str">
        <f>H450</f>
        <v>Nelson Crisostomo de Souza</v>
      </c>
      <c r="I452" s="13" t="str">
        <f>'[1]convenios - dot. orç.'!M200</f>
        <v>SCFV - MODALIDADE CJ: CENTRO PARA A JUVENTUDE COM ATEND. DE ADOLESCENTES E JOVENS DE 15 A 17 ANOS E 11 MESES</v>
      </c>
      <c r="J452" s="13" t="str">
        <f>'[1]convenios - dot. orç.'!N200</f>
        <v>INSTITUTO CARDEAL ROSSI</v>
      </c>
      <c r="K452" s="14">
        <f>'[1]convenios - dot. orç.'!Y200</f>
        <v>90</v>
      </c>
      <c r="L452" s="16">
        <f>'[1]convenios - dot. orç.'!AC200</f>
        <v>41671</v>
      </c>
      <c r="M452" s="16">
        <f>'[1]convenios - dot. orç.'!AD200</f>
        <v>43496</v>
      </c>
      <c r="N452" s="16">
        <f>'[1]convenios - dot. orç.'!AE200</f>
        <v>41670</v>
      </c>
      <c r="O452" s="17" t="str">
        <f>'[1]convenios - dot. orç.'!AG200</f>
        <v>93.10.08.243.3013.2059.3.3.50.39.00.0X - MANUTENÇÃO E OPERAÇÃO DOS ESPAÇOS DE CONVIVÊNCIA E FORTALECIMENTO DE VÍNCULOS - CRIANÇAS E ADOLESCENTES</v>
      </c>
      <c r="P452" s="18">
        <f>'[1]convenios - dot. orç.'!AH200</f>
        <v>35909.17</v>
      </c>
      <c r="Q452" s="19"/>
      <c r="R452" s="19"/>
      <c r="S452" s="19"/>
      <c r="T452" s="19"/>
      <c r="U452" s="19"/>
      <c r="V452" s="19"/>
      <c r="W452" s="21"/>
      <c r="X452" s="21"/>
      <c r="Y452" s="21"/>
    </row>
    <row r="453" spans="1:25" ht="66">
      <c r="A453" s="14" t="str">
        <f>'[1]convenios - dot. orç.'!A871</f>
        <v>edital 306/2018 doc 27/06/2018</v>
      </c>
      <c r="B453" s="14" t="str">
        <f>'[1]convenios - dot. orç.'!B871</f>
        <v>6024.2018/0004824-3</v>
      </c>
      <c r="C453" s="14" t="str">
        <f>'[1]convenios - dot. orç.'!C871</f>
        <v xml:space="preserve">ANTERIOR 2013.0.171.392.5  </v>
      </c>
      <c r="D453" s="14" t="str">
        <f>'[1]convenios - dot. orç.'!D871</f>
        <v>CL</v>
      </c>
      <c r="E453" s="14" t="str">
        <f>'[1]convenios - dot. orç.'!G871</f>
        <v>566/SMADS/2018</v>
      </c>
      <c r="F453" s="14" t="str">
        <f>'[1]convenios - dot. orç.'!K871</f>
        <v>CÁRITAS DIOCESANA DE CAMPO LIMPO</v>
      </c>
      <c r="G453" s="14" t="str">
        <f>'[1]convenios - dot. orç.'!L871</f>
        <v>64.033.061/0001-38</v>
      </c>
      <c r="H453" s="15" t="str">
        <f t="shared" si="10"/>
        <v>Nelson Crisostomo de Souza</v>
      </c>
      <c r="I453" s="14" t="str">
        <f>'[1]convenios - dot. orç.'!M871</f>
        <v>SERVIÇO DE ACOLHIMENTO INSTITUCIONAL PARA CRIANÇAS E ADOLESCENTES</v>
      </c>
      <c r="J453" s="14" t="str">
        <f>'[1]convenios - dot. orç.'!N871</f>
        <v>SAICA CAMPO LIMPO</v>
      </c>
      <c r="K453" s="14">
        <f>'[1]convenios - dot. orç.'!Y871</f>
        <v>20</v>
      </c>
      <c r="L453" s="16">
        <f>'[1]convenios - dot. orç.'!AC871</f>
        <v>43405</v>
      </c>
      <c r="M453" s="16">
        <f>'[1]convenios - dot. orç.'!AD871</f>
        <v>45230</v>
      </c>
      <c r="N453" s="16">
        <f>'[1]convenios - dot. orç.'!AE871</f>
        <v>43417</v>
      </c>
      <c r="O453" s="17" t="str">
        <f>'[1]convenios - dot. orç.'!AG871</f>
        <v>93.10.08.243.3013.6221.3.3.50.39.00.0X - PROTEÇÃO SOCIAL ESPECIAL A CRIANÇAS,  ADOLESCENTES E JOVENS EM RISCO SOCIAL</v>
      </c>
      <c r="P453" s="18">
        <f>'[1]convenios - dot. orç.'!AH871</f>
        <v>83483.02</v>
      </c>
      <c r="Q453" s="19"/>
      <c r="R453" s="19"/>
      <c r="S453" s="19"/>
      <c r="T453" s="19"/>
      <c r="U453" s="19"/>
      <c r="V453" s="19"/>
      <c r="W453" s="21"/>
      <c r="X453" s="21"/>
      <c r="Y453" s="21"/>
    </row>
    <row r="454" spans="1:25" ht="101.25">
      <c r="A454" s="14" t="str">
        <f>'[1]convenios - dot. orç.'!A93</f>
        <v>575/2013 DOC 24/10/2013 E 01/11/2013</v>
      </c>
      <c r="B454" s="14" t="str">
        <f>'[1]convenios - dot. orç.'!B93</f>
        <v>2013.0.252.499.9</v>
      </c>
      <c r="C454" s="14" t="str">
        <f>'[1]convenios - dot. orç.'!C93</f>
        <v>adaptado doc 12/05/2018               6024.2018.0008216-6 Edital 408/2018 doc 06/10/2018</v>
      </c>
      <c r="D454" s="14" t="str">
        <f>'[1]convenios - dot. orç.'!D93</f>
        <v>MB</v>
      </c>
      <c r="E454" s="14" t="str">
        <f>'[1]convenios - dot. orç.'!G93</f>
        <v>026/SMADS/2014</v>
      </c>
      <c r="F454" s="13" t="str">
        <f>'[1]convenios - dot. orç.'!K93</f>
        <v>CÁRITAS DIOCESANA DE CAMPO LIMPO</v>
      </c>
      <c r="G454" s="14" t="str">
        <f>'[1]convenios - dot. orç.'!L93</f>
        <v>64.033.061/0001-38</v>
      </c>
      <c r="H454" s="15" t="str">
        <f t="shared" si="10"/>
        <v>Nelson Crisostomo de Souza</v>
      </c>
      <c r="I454" s="13" t="str">
        <f>'[1]convenios - dot. orç.'!M93</f>
        <v>SCFV - MODALIDADE: NÚCLEO DE CONVIVÊNCIA DE IDOSOS</v>
      </c>
      <c r="J454" s="13" t="str">
        <f>'[1]convenios - dot. orç.'!N93</f>
        <v>NCI ARACATI</v>
      </c>
      <c r="K454" s="14">
        <f>'[1]convenios - dot. orç.'!Y93</f>
        <v>100</v>
      </c>
      <c r="L454" s="16">
        <f>'[1]convenios - dot. orç.'!AC93</f>
        <v>41671</v>
      </c>
      <c r="M454" s="16">
        <f>'[1]convenios - dot. orç.'!AD93</f>
        <v>43496</v>
      </c>
      <c r="N454" s="16">
        <f>'[1]convenios - dot. orç.'!AE93</f>
        <v>41670</v>
      </c>
      <c r="O454" s="17" t="str">
        <f>'[1]convenios - dot. orç.'!AG93</f>
        <v>93.10.08.241.3007.2902.3.3.50.39.00.0X - MANUTENÇÃO E OPERAÇÃO DE EQUIPAMENTOS DE PROTEÇÃO E CONVIVÊNCIA DA PESSOA IDOSA</v>
      </c>
      <c r="P454" s="18">
        <f>'[1]convenios - dot. orç.'!AH93</f>
        <v>17557.13</v>
      </c>
      <c r="Q454" s="19"/>
      <c r="R454" s="19"/>
      <c r="S454" s="19"/>
      <c r="T454" s="19"/>
      <c r="U454" s="19"/>
      <c r="V454" s="19"/>
      <c r="W454" s="21"/>
      <c r="X454" s="21"/>
      <c r="Y454" s="21"/>
    </row>
    <row r="455" spans="1:25" ht="112.5">
      <c r="A455" s="14" t="str">
        <f>'[1]convenios - dot. orç.'!A544</f>
        <v>Edital 526/2013 doc 02/10/2013</v>
      </c>
      <c r="B455" s="14" t="str">
        <f>'[1]convenios - dot. orç.'!B544</f>
        <v xml:space="preserve">2013.0.252.383.6 </v>
      </c>
      <c r="C455" s="14" t="str">
        <f>'[1]convenios - dot. orç.'!C544</f>
        <v xml:space="preserve">adaptado doc 12/05/2018        //        DOC 12/10/18 - Edital p 422/SMADS/2018 - 6024.2018.0008236-6 </v>
      </c>
      <c r="D455" s="14" t="str">
        <f>'[1]convenios - dot. orç.'!D544</f>
        <v>MB</v>
      </c>
      <c r="E455" s="14" t="str">
        <f>'[1]convenios - dot. orç.'!G544</f>
        <v>022/SMADS/2014</v>
      </c>
      <c r="F455" s="13" t="str">
        <f>'[1]convenios - dot. orç.'!K544</f>
        <v>CÁRITAS DIOCESANA DE CAMPO LIMPO</v>
      </c>
      <c r="G455" s="14" t="str">
        <f>'[1]convenios - dot. orç.'!L544</f>
        <v>64.033.061/0001-38</v>
      </c>
      <c r="H455" s="15" t="str">
        <f t="shared" si="10"/>
        <v>Nelson Crisostomo de Souza</v>
      </c>
      <c r="I455" s="13" t="str">
        <f>'[1]convenios - dot. orç.'!M544</f>
        <v>SCFV - MODALIDADE CCA: CENTRO PARA CRIANÇAS E ADOLESCENTES COM ATENDIMENTO DE 06 A 14 ANOS E 11 MESES</v>
      </c>
      <c r="J455" s="13" t="str">
        <f>'[1]convenios - dot. orç.'!N544</f>
        <v>INSTITUTO RURAL</v>
      </c>
      <c r="K455" s="14">
        <f>'[1]convenios - dot. orç.'!Y544</f>
        <v>240</v>
      </c>
      <c r="L455" s="16">
        <f>'[1]convenios - dot. orç.'!AC544</f>
        <v>41671</v>
      </c>
      <c r="M455" s="16">
        <f>'[1]convenios - dot. orç.'!AD544</f>
        <v>43496</v>
      </c>
      <c r="N455" s="16">
        <f>'[1]convenios - dot. orç.'!AE544</f>
        <v>41670</v>
      </c>
      <c r="O455" s="17" t="str">
        <f>'[1]convenios - dot. orç.'!AG544</f>
        <v>93.10.08.243.3013.2059.3.3.50.39.00.0X - MANUTENÇÃO E OPERAÇÃO DOS ESPAÇOS DE CONVIVÊNCIA E FORTALECIMENTO DE VÍNCULOS - CRIANÇAS E ADOLESCENTES</v>
      </c>
      <c r="P455" s="18">
        <f>'[1]convenios - dot. orç.'!AH544</f>
        <v>70236.03</v>
      </c>
      <c r="Q455" s="19"/>
      <c r="R455" s="19"/>
      <c r="S455" s="19"/>
      <c r="T455" s="19"/>
      <c r="U455" s="19"/>
      <c r="V455" s="19"/>
      <c r="W455" s="21"/>
      <c r="X455" s="21"/>
      <c r="Y455" s="21"/>
    </row>
    <row r="456" spans="1:25" ht="112.5">
      <c r="A456" s="14" t="str">
        <f>'[1]convenios - dot. orç.'!A546</f>
        <v xml:space="preserve">Edital de Chamamento n° 525/SMADS/2013, publicado no DOC em 02/10/2013 </v>
      </c>
      <c r="B456" s="14" t="str">
        <f>'[1]convenios - dot. orç.'!B546</f>
        <v>2013.0.252.373.9</v>
      </c>
      <c r="C456" s="14" t="str">
        <f>'[1]convenios - dot. orç.'!C546</f>
        <v xml:space="preserve">adaptado doc 12/05/2018   //    DOC 12/10/18 EDITAL  419/SMADS/2018 - 6024.2018.0008230-1  </v>
      </c>
      <c r="D456" s="14" t="str">
        <f>'[1]convenios - dot. orç.'!D546</f>
        <v>MB</v>
      </c>
      <c r="E456" s="14" t="str">
        <f>'[1]convenios - dot. orç.'!G546</f>
        <v>032/SMADS/2014</v>
      </c>
      <c r="F456" s="13" t="str">
        <f>'[1]convenios - dot. orç.'!K546</f>
        <v>CÁRITAS DIOCESANA DE CAMPO LIMPO</v>
      </c>
      <c r="G456" s="14" t="str">
        <f>'[1]convenios - dot. orç.'!L546</f>
        <v>64.033.061/0001-38</v>
      </c>
      <c r="H456" s="15" t="str">
        <f t="shared" si="10"/>
        <v>Nelson Crisostomo de Souza</v>
      </c>
      <c r="I456" s="13" t="str">
        <f>'[1]convenios - dot. orç.'!M546</f>
        <v>SCFV - MODALIDADE CCA: CENTRO PARA CRIANÇAS E ADOLESCENTES COM ATENDIMENTO DE 06 A 14 ANOS E 11 MESES</v>
      </c>
      <c r="J456" s="13" t="str">
        <f>'[1]convenios - dot. orç.'!N546</f>
        <v>SÃO LUIZ GONZAGA</v>
      </c>
      <c r="K456" s="14">
        <f>'[1]convenios - dot. orç.'!Y546</f>
        <v>90</v>
      </c>
      <c r="L456" s="16">
        <f>'[1]convenios - dot. orç.'!AC546</f>
        <v>41671</v>
      </c>
      <c r="M456" s="16">
        <f>'[1]convenios - dot. orç.'!AD546</f>
        <v>43496</v>
      </c>
      <c r="N456" s="16">
        <f>'[1]convenios - dot. orç.'!AE546</f>
        <v>41670</v>
      </c>
      <c r="O456" s="17" t="str">
        <f>'[1]convenios - dot. orç.'!AG546</f>
        <v>93.10.08.243.3013.2059.3.3.50.39.00.0X - MANUTENÇÃO E OPERAÇÃO DOS ESPAÇOS DE CONVIVÊNCIA E FORTALECIMENTO DE VÍNCULOS - CRIANÇAS E ADOLESCENTES</v>
      </c>
      <c r="P456" s="18">
        <f>'[1]convenios - dot. orç.'!AH546</f>
        <v>32702.76</v>
      </c>
      <c r="Q456" s="19"/>
      <c r="R456" s="19"/>
      <c r="S456" s="19"/>
      <c r="T456" s="19"/>
      <c r="U456" s="19"/>
      <c r="V456" s="19"/>
      <c r="W456" s="21"/>
      <c r="X456" s="21"/>
      <c r="Y456" s="21"/>
    </row>
    <row r="457" spans="1:25" ht="82.5">
      <c r="A457" s="14" t="str">
        <f>'[1]convenios - dot. orç.'!A547</f>
        <v>236/2015 DOC 18/08/2015</v>
      </c>
      <c r="B457" s="14" t="str">
        <f>'[1]convenios - dot. orç.'!B547</f>
        <v>2015.0.204.727.2</v>
      </c>
      <c r="C457" s="14" t="str">
        <f>'[1]convenios - dot. orç.'!C547</f>
        <v>adaptado doc 06/03/2018</v>
      </c>
      <c r="D457" s="14" t="str">
        <f>'[1]convenios - dot. orç.'!D547</f>
        <v>MB</v>
      </c>
      <c r="E457" s="14" t="str">
        <f>'[1]convenios - dot. orç.'!G547</f>
        <v>239/SMADS/2015</v>
      </c>
      <c r="F457" s="13" t="str">
        <f>'[1]convenios - dot. orç.'!K547</f>
        <v>CÁRITAS DIOCESANA DE CAMPO LIMPO</v>
      </c>
      <c r="G457" s="14" t="str">
        <f>'[1]convenios - dot. orç.'!L547</f>
        <v>64.033.061/0001-38</v>
      </c>
      <c r="H457" s="15" t="str">
        <f t="shared" si="10"/>
        <v>Nelson Crisostomo de Souza</v>
      </c>
      <c r="I457" s="13" t="str">
        <f>'[1]convenios - dot. orç.'!M547</f>
        <v>SCFV - MODALIDADE CCA: CENTRO PARA CRIANÇAS E ADOLESCENTES COM ATENDIMENTO DE 06 A 14 ANOS E 11 MESES</v>
      </c>
      <c r="J457" s="13" t="str">
        <f>'[1]convenios - dot. orç.'!N547</f>
        <v>CCA JARDIM DOS REIS</v>
      </c>
      <c r="K457" s="14">
        <f>'[1]convenios - dot. orç.'!Y547</f>
        <v>120</v>
      </c>
      <c r="L457" s="16">
        <f>'[1]convenios - dot. orç.'!AC547</f>
        <v>42370</v>
      </c>
      <c r="M457" s="16">
        <f>'[1]convenios - dot. orç.'!AD547</f>
        <v>44196</v>
      </c>
      <c r="N457" s="16">
        <f>'[1]convenios - dot. orç.'!AE547</f>
        <v>42368</v>
      </c>
      <c r="O457" s="17" t="str">
        <f>'[1]convenios - dot. orç.'!AG547</f>
        <v>93.10.08.243.3013.2059.3.3.50.39.00.0X - MANUTENÇÃO E OPERAÇÃO DOS ESPAÇOS DE CONVIVÊNCIA E FORTALECIMENTO DE VÍNCULOS - CRIANÇAS E ADOLESCENTES</v>
      </c>
      <c r="P457" s="18">
        <f>'[1]convenios - dot. orç.'!AH547</f>
        <v>39247.08</v>
      </c>
      <c r="Q457" s="19"/>
      <c r="R457" s="19"/>
      <c r="S457" s="19"/>
      <c r="T457" s="19"/>
      <c r="U457" s="19"/>
      <c r="V457" s="19"/>
      <c r="W457" s="21"/>
      <c r="X457" s="21"/>
      <c r="Y457" s="21"/>
    </row>
    <row r="458" spans="1:25" ht="112.5">
      <c r="A458" s="14" t="str">
        <f>'[1]convenios - dot. orç.'!A566</f>
        <v>527/2013 DOC 02/10/2013</v>
      </c>
      <c r="B458" s="14" t="str">
        <f>'[1]convenios - dot. orç.'!B566</f>
        <v>2013.0.271.674.0</v>
      </c>
      <c r="C458" s="14" t="str">
        <f>'[1]convenios - dot. orç.'!C566</f>
        <v>adaptado DOC 21/06/2018 // DOC 27/10/2018 EDITAL 457/SMADS/2018 - 6024.2018.0009344-3</v>
      </c>
      <c r="D458" s="14" t="str">
        <f>'[1]convenios - dot. orç.'!D566</f>
        <v>MB</v>
      </c>
      <c r="E458" s="14" t="str">
        <f>'[1]convenios - dot. orç.'!G566</f>
        <v>591/SMADS/2013</v>
      </c>
      <c r="F458" s="13" t="str">
        <f>'[1]convenios - dot. orç.'!K566</f>
        <v>CÁRITAS DIOCESANA DE CAMPO LIMPO</v>
      </c>
      <c r="G458" s="14" t="str">
        <f>'[1]convenios - dot. orç.'!L566</f>
        <v>64.033.061/0001-38</v>
      </c>
      <c r="H458" s="15" t="str">
        <f t="shared" si="10"/>
        <v>Nelson Crisostomo de Souza</v>
      </c>
      <c r="I458" s="13" t="str">
        <f>'[1]convenios - dot. orç.'!M566</f>
        <v>SCFV - MODALIDADE CCA: CENTRO PARA CRIANÇAS E ADOLESCENTES COM ATENDIMENTO DE 06 A 14 ANOS E 11 MESES</v>
      </c>
      <c r="J458" s="13" t="str">
        <f>'[1]convenios - dot. orç.'!N566</f>
        <v>NOSSA SENHORA APARECIDA</v>
      </c>
      <c r="K458" s="14">
        <f>'[1]convenios - dot. orç.'!Y566</f>
        <v>90</v>
      </c>
      <c r="L458" s="16">
        <f>'[1]convenios - dot. orç.'!AC566</f>
        <v>41640</v>
      </c>
      <c r="M458" s="16">
        <f>'[1]convenios - dot. orç.'!AD566</f>
        <v>43465</v>
      </c>
      <c r="N458" s="16">
        <f>'[1]convenios - dot. orç.'!AE566</f>
        <v>41638</v>
      </c>
      <c r="O458" s="17" t="str">
        <f>'[1]convenios - dot. orç.'!AG566</f>
        <v>93.10.08.243.3013.2059.3.3.50.39.00.0X - MANUTENÇÃO E OPERAÇÃO DOS ESPAÇOS DE CONVIVÊNCIA E FORTALECIMENTO DE VÍNCULOS - CRIANÇAS E ADOLESCENTES</v>
      </c>
      <c r="P458" s="18">
        <f>'[1]convenios - dot. orç.'!AH566</f>
        <v>32702.76</v>
      </c>
      <c r="Q458" s="19"/>
      <c r="R458" s="19"/>
      <c r="S458" s="19"/>
      <c r="T458" s="19"/>
      <c r="U458" s="19"/>
      <c r="V458" s="19"/>
      <c r="W458" s="21"/>
      <c r="X458" s="21"/>
      <c r="Y458" s="21"/>
    </row>
    <row r="459" spans="1:25" ht="82.5">
      <c r="A459" s="14" t="str">
        <f>'[1]convenios - dot. orç.'!A327</f>
        <v>157/2014 doc 18/09/2014</v>
      </c>
      <c r="B459" s="14" t="str">
        <f>'[1]convenios - dot. orç.'!B327</f>
        <v>2014.0.252.391.9</v>
      </c>
      <c r="C459" s="14" t="str">
        <f>'[1]convenios - dot. orç.'!C327</f>
        <v>adaptado doc 11/08/2018</v>
      </c>
      <c r="D459" s="14" t="str">
        <f>'[1]convenios - dot. orç.'!D327</f>
        <v>BT</v>
      </c>
      <c r="E459" s="14" t="str">
        <f>'[1]convenios - dot. orç.'!G327</f>
        <v>178/SMADS/2014</v>
      </c>
      <c r="F459" s="13" t="str">
        <f>'[1]convenios - dot. orç.'!K327</f>
        <v>CÁRITAS DIOCESANA DE CAMPO LIMPO</v>
      </c>
      <c r="G459" s="14" t="str">
        <f>'[1]convenios - dot. orç.'!L327</f>
        <v>64.033.061/0001-38</v>
      </c>
      <c r="H459" s="15" t="str">
        <f t="shared" si="10"/>
        <v>Nelson Crisostomo de Souza</v>
      </c>
      <c r="I459" s="13" t="str">
        <f>'[1]convenios - dot. orç.'!M327</f>
        <v>SCFV - MODALIDADE CCA: CENTRO PARA CRIANÇAS E ADOLESCENTES COM ATENDIMENTO DE 06 A 14 ANOS E 11 MESES</v>
      </c>
      <c r="J459" s="13" t="str">
        <f>'[1]convenios - dot. orç.'!N327</f>
        <v>CCA NOSSA SRA. DA PROVIDÊNCIA</v>
      </c>
      <c r="K459" s="14">
        <f>'[1]convenios - dot. orç.'!Y327</f>
        <v>180</v>
      </c>
      <c r="L459" s="16">
        <f>'[1]convenios - dot. orç.'!AC327</f>
        <v>41940</v>
      </c>
      <c r="M459" s="16">
        <f>'[1]convenios - dot. orç.'!AD327</f>
        <v>43765</v>
      </c>
      <c r="N459" s="16">
        <f>'[1]convenios - dot. orç.'!AE327</f>
        <v>41940</v>
      </c>
      <c r="O459" s="17" t="str">
        <f>'[1]convenios - dot. orç.'!AG327</f>
        <v>93.10.08.243.3013.2059.3.3.50.39.00.0X - MANUTENÇÃO E OPERAÇÃO DOS ESPAÇOS DE CONVIVÊNCIA E FORTALECIMENTO DE VÍNCULOS - CRIANÇAS E ADOLESCENTES</v>
      </c>
      <c r="P459" s="18">
        <f>'[1]convenios - dot. orç.'!AH327</f>
        <v>64185.170000000006</v>
      </c>
      <c r="Q459" s="19"/>
      <c r="R459" s="19"/>
      <c r="S459" s="19"/>
      <c r="T459" s="19"/>
      <c r="U459" s="19"/>
      <c r="V459" s="19"/>
      <c r="W459" s="21"/>
      <c r="X459" s="21"/>
      <c r="Y459" s="21"/>
    </row>
    <row r="460" spans="1:25" ht="82.5">
      <c r="A460" s="14" t="str">
        <f>'[1]convenios - dot. orç.'!A348</f>
        <v>055/2015 DOC 14/03/2015</v>
      </c>
      <c r="B460" s="14" t="str">
        <f>'[1]convenios - dot. orç.'!B348</f>
        <v>2015.0.035.179.9</v>
      </c>
      <c r="C460" s="14" t="str">
        <f>'[1]convenios - dot. orç.'!C348</f>
        <v>adaptado doc 19/01/2018</v>
      </c>
      <c r="D460" s="14" t="str">
        <f>'[1]convenios - dot. orç.'!D348</f>
        <v>CL</v>
      </c>
      <c r="E460" s="14" t="str">
        <f>'[1]convenios - dot. orç.'!G348</f>
        <v>072/SMADS/2015</v>
      </c>
      <c r="F460" s="13" t="str">
        <f>'[1]convenios - dot. orç.'!K348</f>
        <v>CÁRITAS DIOCESANA DE CAMPO LIMPO</v>
      </c>
      <c r="G460" s="14" t="str">
        <f>'[1]convenios - dot. orç.'!L348</f>
        <v>64.033.061/0001-38</v>
      </c>
      <c r="H460" s="15" t="str">
        <f>H459</f>
        <v>Nelson Crisostomo de Souza</v>
      </c>
      <c r="I460" s="13" t="str">
        <f>'[1]convenios - dot. orç.'!M348</f>
        <v>SCFV - MODALIDADE CCA: CENTRO PARA CRIANÇAS E ADOLESCENTES COM ATENDIMENTO DE 06 A 14 ANOS E 11 MESES</v>
      </c>
      <c r="J460" s="13" t="str">
        <f>'[1]convenios - dot. orç.'!N348</f>
        <v>CCA SÃO JOSÉ</v>
      </c>
      <c r="K460" s="14">
        <f>'[1]convenios - dot. orç.'!Y348</f>
        <v>240</v>
      </c>
      <c r="L460" s="16">
        <f>'[1]convenios - dot. orç.'!AC348</f>
        <v>42186</v>
      </c>
      <c r="M460" s="16">
        <f>'[1]convenios - dot. orç.'!AD348</f>
        <v>44012</v>
      </c>
      <c r="N460" s="16">
        <f>'[1]convenios - dot. orç.'!AE348</f>
        <v>42185</v>
      </c>
      <c r="O460" s="17" t="str">
        <f>'[1]convenios - dot. orç.'!AG348</f>
        <v>93.10.08.243.3013.2059.3.3.50.39.00.0X - MANUTENÇÃO E OPERAÇÃO DOS ESPAÇOS DE CONVIVÊNCIA E FORTALECIMENTO DE VÍNCULOS - CRIANÇAS E ADOLESCENTES</v>
      </c>
      <c r="P460" s="18">
        <f>'[1]convenios - dot. orç.'!AH348</f>
        <v>76003.78</v>
      </c>
      <c r="Q460" s="19"/>
      <c r="R460" s="19"/>
      <c r="S460" s="19"/>
      <c r="T460" s="19"/>
      <c r="U460" s="19"/>
      <c r="V460" s="19"/>
      <c r="W460" s="21"/>
      <c r="X460" s="21"/>
      <c r="Y460" s="21"/>
    </row>
    <row r="461" spans="1:25" ht="90">
      <c r="A461" s="14" t="str">
        <f>'[1]convenios - dot. orç.'!A349</f>
        <v>EDITAL 305/SMADS/2018 DOC 21/06/18</v>
      </c>
      <c r="B461" s="14" t="str">
        <f>'[1]convenios - dot. orç.'!B349</f>
        <v>6024.2018.0004613.5</v>
      </c>
      <c r="C461" s="14" t="str">
        <f>'[1]convenios - dot. orç.'!C349</f>
        <v>ANTERIOR 6024.2018/0003613-0 EMERGENCIAL // ANTERIOR 2012.0.163.392-0</v>
      </c>
      <c r="D461" s="14" t="str">
        <f>'[1]convenios - dot. orç.'!D349</f>
        <v>BT</v>
      </c>
      <c r="E461" s="14" t="str">
        <f>'[1]convenios - dot. orç.'!G349</f>
        <v>585/SMADS/2018</v>
      </c>
      <c r="F461" s="13" t="str">
        <f>'[1]convenios - dot. orç.'!K349</f>
        <v>CÁRITAS DIOCESANA DE CAMPO LIMPO</v>
      </c>
      <c r="G461" s="14" t="str">
        <f>'[1]convenios - dot. orç.'!L349</f>
        <v>64.033.061/0001-38</v>
      </c>
      <c r="H461" s="15" t="str">
        <f>H460</f>
        <v>Nelson Crisostomo de Souza</v>
      </c>
      <c r="I461" s="13" t="str">
        <f>'[1]convenios - dot. orç.'!M349</f>
        <v>SCFV - MODALIDADE CCA: CENTRO PARA CRIANÇAS E ADOLESCENTES COM ATENDIMENTO DE 06 A 14 ANOS E 11 MESES</v>
      </c>
      <c r="J461" s="13" t="str">
        <f>'[1]convenios - dot. orç.'!N349</f>
        <v>CCA SÃO MATEUS</v>
      </c>
      <c r="K461" s="14">
        <f>'[1]convenios - dot. orç.'!Y349</f>
        <v>120</v>
      </c>
      <c r="L461" s="16">
        <f>'[1]convenios - dot. orç.'!AC349</f>
        <v>43432</v>
      </c>
      <c r="M461" s="16">
        <f>'[1]convenios - dot. orç.'!AD349</f>
        <v>45257</v>
      </c>
      <c r="N461" s="16">
        <f>'[1]convenios - dot. orç.'!AE349</f>
        <v>43431</v>
      </c>
      <c r="O461" s="17" t="str">
        <f>'[1]convenios - dot. orç.'!AG349</f>
        <v>93.10.08.243.3013.2059.3.3.50.39.00.0X - MANUTENÇÃO E OPERAÇÃO DOS ESPAÇOS DE CONVIVÊNCIA E FORTALECIMENTO DE VÍNCULOS - CRIANÇAS E ADOLESCENTES</v>
      </c>
      <c r="P461" s="18">
        <f>'[1]convenios - dot. orç.'!AH349</f>
        <v>39247.08</v>
      </c>
      <c r="Q461" s="19"/>
      <c r="R461" s="19"/>
      <c r="S461" s="19"/>
      <c r="T461" s="19"/>
      <c r="U461" s="19"/>
      <c r="V461" s="19"/>
      <c r="W461" s="21"/>
      <c r="X461" s="21"/>
      <c r="Y461" s="21"/>
    </row>
    <row r="462" spans="1:25" ht="225">
      <c r="A462" s="14" t="str">
        <f>'[1]convenios - dot. orç.'!A347</f>
        <v>356/2013 DOC 15/03/2013</v>
      </c>
      <c r="B462" s="14" t="str">
        <f>'[1]convenios - dot. orç.'!B347</f>
        <v>2013.0.061.203.3</v>
      </c>
      <c r="C462" s="14" t="str">
        <f>'[1]convenios - dot. orç.'!C347</f>
        <v>06/10/18 - prorrogação de vigencia // 6024.2018/0007428-7 Edital 380/2018 doc 03/10/2018  // 6024.2018/0003302-5 Edital 250/2018 doc 22/05/2018 prejudicado doc 11/09/2018</v>
      </c>
      <c r="D462" s="14" t="str">
        <f>'[1]convenios - dot. orç.'!D347</f>
        <v>CL</v>
      </c>
      <c r="E462" s="14" t="str">
        <f>'[1]convenios - dot. orç.'!G347</f>
        <v>506/SMADS/2013</v>
      </c>
      <c r="F462" s="13" t="str">
        <f>'[1]convenios - dot. orç.'!K347</f>
        <v>CÁRITAS DIOCESANA DE CAMPO LIMPO</v>
      </c>
      <c r="G462" s="14" t="str">
        <f>'[1]convenios - dot. orç.'!L347</f>
        <v>64.033.061/0001-38</v>
      </c>
      <c r="H462" s="15" t="str">
        <f>H460</f>
        <v>Nelson Crisostomo de Souza</v>
      </c>
      <c r="I462" s="13" t="str">
        <f>'[1]convenios - dot. orç.'!M347</f>
        <v>SCFV - MODALIDADE CCA: CENTRO PARA CRIANÇAS E ADOLESCENTES COM ATENDIMENTO DE 06 A 14 ANOS E 11 MESES</v>
      </c>
      <c r="J462" s="13" t="str">
        <f>'[1]convenios - dot. orç.'!N347</f>
        <v>MÃE ADMIRÁVEL</v>
      </c>
      <c r="K462" s="14">
        <f>'[1]convenios - dot. orç.'!Y347</f>
        <v>120</v>
      </c>
      <c r="L462" s="16">
        <f>'[1]convenios - dot. orç.'!AC347</f>
        <v>41548</v>
      </c>
      <c r="M462" s="16">
        <f>'[1]convenios - dot. orç.'!AD347</f>
        <v>43553</v>
      </c>
      <c r="N462" s="16">
        <f>'[1]convenios - dot. orç.'!AE347</f>
        <v>41547</v>
      </c>
      <c r="O462" s="17" t="str">
        <f>'[1]convenios - dot. orç.'!AG347</f>
        <v>93.10.08.243.3013.2059.3.3.50.39.00.0X - MANUTENÇÃO E OPERAÇÃO DOS ESPAÇOS DE CONVIVÊNCIA E FORTALECIMENTO DE VÍNCULOS - CRIANÇAS E ADOLESCENTES</v>
      </c>
      <c r="P462" s="18">
        <f>'[1]convenios - dot. orç.'!AH347</f>
        <v>39247.08</v>
      </c>
      <c r="Q462" s="19"/>
      <c r="R462" s="19"/>
      <c r="S462" s="19"/>
      <c r="T462" s="19"/>
      <c r="U462" s="19"/>
      <c r="V462" s="19"/>
      <c r="W462" s="21"/>
      <c r="X462" s="21"/>
      <c r="Y462" s="21"/>
    </row>
    <row r="463" spans="1:25" ht="66">
      <c r="A463" s="14" t="str">
        <f>'[1]convenios - dot. orç.'!A972</f>
        <v>022/2016 DOC 09/01/2016</v>
      </c>
      <c r="B463" s="14" t="str">
        <f>'[1]convenios - dot. orç.'!B972</f>
        <v>2015.0.322.855.6</v>
      </c>
      <c r="C463" s="14" t="str">
        <f>'[1]convenios - dot. orç.'!C972</f>
        <v>adaptado doc 06/03/2018</v>
      </c>
      <c r="D463" s="14" t="str">
        <f>'[1]convenios - dot. orç.'!D972</f>
        <v>MB</v>
      </c>
      <c r="E463" s="14" t="str">
        <f>'[1]convenios - dot. orç.'!G972</f>
        <v>065/SMADS/2016</v>
      </c>
      <c r="F463" s="13" t="str">
        <f>'[1]convenios - dot. orç.'!K972</f>
        <v>CARITAS DIOCESANA DE CAMPO LIMPO</v>
      </c>
      <c r="G463" s="14" t="str">
        <f>'[1]convenios - dot. orç.'!L972</f>
        <v>64.033.061/0001-38</v>
      </c>
      <c r="H463" s="15" t="str">
        <f t="shared" ref="H463:H471" si="11">H462</f>
        <v>Nelson Crisostomo de Souza</v>
      </c>
      <c r="I463" s="13" t="str">
        <f>'[1]convenios - dot. orç.'!M972</f>
        <v>SERVIÇO DE ACOLHIMENTO INSTITUCIONAL PARA CRIANÇAS E ADOLESCENTES</v>
      </c>
      <c r="J463" s="13" t="str">
        <f>'[1]convenios - dot. orç.'!N972</f>
        <v>CASA DA ÁRVORE</v>
      </c>
      <c r="K463" s="14">
        <f>'[1]convenios - dot. orç.'!Y972</f>
        <v>20</v>
      </c>
      <c r="L463" s="16">
        <f>'[1]convenios - dot. orç.'!AC972</f>
        <v>42491</v>
      </c>
      <c r="M463" s="16">
        <f>'[1]convenios - dot. orç.'!AD972</f>
        <v>44316</v>
      </c>
      <c r="N463" s="16">
        <f>'[1]convenios - dot. orç.'!AE972</f>
        <v>42489</v>
      </c>
      <c r="O463" s="17" t="str">
        <f>'[1]convenios - dot. orç.'!AG972</f>
        <v>93.10.08.243.3013.6221.3.3.50.39.00.0X - PROTEÇÃO SOCIAL ESPECIAL A CRIANÇAS,  ADOLESCENTES E JOVENS EM RISCO SOCIAL</v>
      </c>
      <c r="P463" s="18">
        <f>'[1]convenios - dot. orç.'!AH972</f>
        <v>84366.27</v>
      </c>
      <c r="Q463" s="19"/>
      <c r="R463" s="19"/>
      <c r="S463" s="19"/>
      <c r="T463" s="19"/>
      <c r="U463" s="19"/>
      <c r="V463" s="19"/>
      <c r="W463" s="21"/>
      <c r="X463" s="21"/>
      <c r="Y463" s="21"/>
    </row>
    <row r="464" spans="1:25" ht="74.25">
      <c r="A464" s="14" t="str">
        <f>'[1]convenios - dot. orç.'!A94</f>
        <v>223/2015 doc 13/08/2015</v>
      </c>
      <c r="B464" s="14" t="str">
        <f>'[1]convenios - dot. orç.'!B94</f>
        <v>2015.0.204.745.0</v>
      </c>
      <c r="C464" s="14" t="str">
        <f>'[1]convenios - dot. orç.'!C94</f>
        <v>adaptado doc 06/03/2018</v>
      </c>
      <c r="D464" s="14" t="str">
        <f>'[1]convenios - dot. orç.'!D94</f>
        <v>MB</v>
      </c>
      <c r="E464" s="14" t="str">
        <f>'[1]convenios - dot. orç.'!G94</f>
        <v>092/SMADS/2016</v>
      </c>
      <c r="F464" s="13" t="str">
        <f>'[1]convenios - dot. orç.'!K94</f>
        <v>CÁRITAS DIOCESANA DE CAMPO LIMPO</v>
      </c>
      <c r="G464" s="14" t="str">
        <f>'[1]convenios - dot. orç.'!L94</f>
        <v>64.033.061/0001-38</v>
      </c>
      <c r="H464" s="15" t="str">
        <f t="shared" si="11"/>
        <v>Nelson Crisostomo de Souza</v>
      </c>
      <c r="I464" s="13" t="str">
        <f>'[1]convenios - dot. orç.'!M94</f>
        <v>SCFV - MODALIDADE: NÚCLEO DE CONVIVÊNCIA DE IDOSOS</v>
      </c>
      <c r="J464" s="13" t="str">
        <f>'[1]convenios - dot. orç.'!N94</f>
        <v>NCI SAGRADA FAMILIA</v>
      </c>
      <c r="K464" s="14">
        <f>'[1]convenios - dot. orç.'!Y94</f>
        <v>100</v>
      </c>
      <c r="L464" s="16">
        <f>'[1]convenios - dot. orç.'!AC94</f>
        <v>42506</v>
      </c>
      <c r="M464" s="16">
        <f>'[1]convenios - dot. orç.'!AD94</f>
        <v>44331</v>
      </c>
      <c r="N464" s="16">
        <f>'[1]convenios - dot. orç.'!AE94</f>
        <v>42506</v>
      </c>
      <c r="O464" s="17" t="str">
        <f>'[1]convenios - dot. orç.'!AG94</f>
        <v>93.10.08.241.3007.2902.3.3.50.39.00.0X - MANUTENÇÃO E OPERAÇÃO DE EQUIPAMENTOS DE PROTEÇÃO E CONVIVÊNCIA DA PESSOA IDOSA</v>
      </c>
      <c r="P464" s="18">
        <f>'[1]convenios - dot. orç.'!AH94</f>
        <v>17557.13</v>
      </c>
      <c r="Q464" s="19"/>
      <c r="R464" s="19"/>
      <c r="S464" s="19"/>
      <c r="T464" s="19"/>
      <c r="U464" s="19"/>
      <c r="V464" s="19"/>
      <c r="W464" s="21"/>
      <c r="X464" s="21"/>
      <c r="Y464" s="21"/>
    </row>
    <row r="465" spans="1:25" ht="66">
      <c r="A465" s="14" t="str">
        <f>'[1]convenios - dot. orç.'!A1135</f>
        <v>164/2016 DOC 22/10/2016</v>
      </c>
      <c r="B465" s="14" t="str">
        <f>'[1]convenios - dot. orç.'!B1135</f>
        <v>2016.0.230.147.2</v>
      </c>
      <c r="C465" s="14" t="str">
        <f>'[1]convenios - dot. orç.'!C1135</f>
        <v>adaptado doc 11/08/2018</v>
      </c>
      <c r="D465" s="14" t="str">
        <f>'[1]convenios - dot. orç.'!D1135</f>
        <v>BT</v>
      </c>
      <c r="E465" s="14" t="str">
        <f>'[1]convenios - dot. orç.'!G1135</f>
        <v>209/SMADS/2016</v>
      </c>
      <c r="F465" s="13" t="str">
        <f>'[1]convenios - dot. orç.'!K1135</f>
        <v>CARITAS DIOCESANA DE CAMPO LIMPO</v>
      </c>
      <c r="G465" s="14" t="str">
        <f>'[1]convenios - dot. orç.'!L1135</f>
        <v>64.033.061/0001-38</v>
      </c>
      <c r="H465" s="15" t="str">
        <f t="shared" si="11"/>
        <v>Nelson Crisostomo de Souza</v>
      </c>
      <c r="I465" s="13" t="str">
        <f>'[1]convenios - dot. orç.'!M1135</f>
        <v>MEDIDAS SÓCIO EDUCATIVAS EM MEIO ABERTO</v>
      </c>
      <c r="J465" s="13" t="str">
        <f>'[1]convenios - dot. orç.'!N1135</f>
        <v>MSE-MA VILA SÔNIA</v>
      </c>
      <c r="K465" s="14">
        <f>'[1]convenios - dot. orç.'!Y1135</f>
        <v>105</v>
      </c>
      <c r="L465" s="16">
        <f>'[1]convenios - dot. orç.'!AC1135</f>
        <v>42714</v>
      </c>
      <c r="M465" s="16">
        <f>'[1]convenios - dot. orç.'!AD1135</f>
        <v>44539</v>
      </c>
      <c r="N465" s="16">
        <f>'[1]convenios - dot. orç.'!AE1135</f>
        <v>42713</v>
      </c>
      <c r="O465" s="17" t="str">
        <f>'[1]convenios - dot. orç.'!AG1135</f>
        <v>93.10.08.243.3013.6226.3.3.50.39.00.0X - PROTEÇÃO SOCIAL ESPECIAL A ADOLESCENTES EM MEDIDAS SÓCIO EDUCATIVAS</v>
      </c>
      <c r="P465" s="18">
        <f>'[1]convenios - dot. orç.'!AH1135</f>
        <v>58706.48</v>
      </c>
      <c r="Q465" s="19"/>
      <c r="R465" s="19"/>
      <c r="S465" s="19"/>
      <c r="T465" s="19"/>
      <c r="U465" s="19"/>
      <c r="V465" s="19"/>
      <c r="W465" s="21"/>
      <c r="X465" s="21"/>
      <c r="Y465" s="21"/>
    </row>
    <row r="466" spans="1:25" ht="66">
      <c r="A466" s="14" t="str">
        <f>'[1]convenios - dot. orç.'!A855</f>
        <v>165/2016 DOC 27/10/2016</v>
      </c>
      <c r="B466" s="14" t="str">
        <f>'[1]convenios - dot. orç.'!B855</f>
        <v>2016.0.230.152.9</v>
      </c>
      <c r="C466" s="14" t="str">
        <f>'[1]convenios - dot. orç.'!C855</f>
        <v>adaptado doc 11/08/2018</v>
      </c>
      <c r="D466" s="14" t="str">
        <f>'[1]convenios - dot. orç.'!D855</f>
        <v>BT</v>
      </c>
      <c r="E466" s="14" t="str">
        <f>'[1]convenios - dot. orç.'!G855</f>
        <v>205/SMADS/2016</v>
      </c>
      <c r="F466" s="13" t="str">
        <f>'[1]convenios - dot. orç.'!K855</f>
        <v>CARITAS DIOCESANA DE CAMPO LIMPO</v>
      </c>
      <c r="G466" s="14" t="str">
        <f>'[1]convenios - dot. orç.'!L855</f>
        <v>64.033.061/0001-38</v>
      </c>
      <c r="H466" s="15" t="str">
        <f t="shared" si="11"/>
        <v>Nelson Crisostomo de Souza</v>
      </c>
      <c r="I466" s="13" t="str">
        <f>'[1]convenios - dot. orç.'!M855</f>
        <v>SERVIÇO DE ACOLHIMENTO INSTITUCIONAL PARA CRIANÇAS E ADOLESCENTES</v>
      </c>
      <c r="J466" s="13" t="str">
        <f>'[1]convenios - dot. orç.'!N855</f>
        <v>SAICA VILA SÔNIA</v>
      </c>
      <c r="K466" s="14">
        <f>'[1]convenios - dot. orç.'!Y855</f>
        <v>15</v>
      </c>
      <c r="L466" s="16">
        <f>'[1]convenios - dot. orç.'!AC855</f>
        <v>42736</v>
      </c>
      <c r="M466" s="16">
        <f>'[1]convenios - dot. orç.'!AD855</f>
        <v>44561</v>
      </c>
      <c r="N466" s="16">
        <f>'[1]convenios - dot. orç.'!AE855</f>
        <v>42734</v>
      </c>
      <c r="O466" s="17" t="str">
        <f>'[1]convenios - dot. orç.'!AG855</f>
        <v>93.10.08.243.3013.6221.3.3.50.39.00.0X - PROTEÇÃO SOCIAL ESPECIAL A CRIANÇAS,  ADOLESCENTES E JOVENS EM RISCO SOCIAL</v>
      </c>
      <c r="P466" s="18">
        <f>'[1]convenios - dot. orç.'!AH855</f>
        <v>84682.86</v>
      </c>
      <c r="Q466" s="19"/>
      <c r="R466" s="19"/>
      <c r="S466" s="19"/>
      <c r="T466" s="19"/>
      <c r="U466" s="19"/>
      <c r="V466" s="19"/>
      <c r="W466" s="21"/>
      <c r="X466" s="21"/>
      <c r="Y466" s="21"/>
    </row>
    <row r="467" spans="1:25" ht="66">
      <c r="A467" s="14" t="str">
        <f>'[1]convenios - dot. orç.'!A1100</f>
        <v>211/2016 DOC 25/11/2016</v>
      </c>
      <c r="B467" s="14" t="str">
        <f>'[1]convenios - dot. orç.'!B1100</f>
        <v>2016.0.244.623.3</v>
      </c>
      <c r="C467" s="14" t="str">
        <f>'[1]convenios - dot. orç.'!C1100</f>
        <v>adaptado doc 06/03/2018</v>
      </c>
      <c r="D467" s="14" t="str">
        <f>'[1]convenios - dot. orç.'!D1100</f>
        <v>MB</v>
      </c>
      <c r="E467" s="14" t="str">
        <f>'[1]convenios - dot. orç.'!G1100</f>
        <v>010/SMADS/2017</v>
      </c>
      <c r="F467" s="13" t="str">
        <f>'[1]convenios - dot. orç.'!K1100</f>
        <v>CARITAS DIOCESANA DE CAMPO LIMPO</v>
      </c>
      <c r="G467" s="14" t="str">
        <f>'[1]convenios - dot. orç.'!L1100</f>
        <v>64.033.061/0001-38</v>
      </c>
      <c r="H467" s="15" t="str">
        <f t="shared" si="11"/>
        <v>Nelson Crisostomo de Souza</v>
      </c>
      <c r="I467" s="13" t="str">
        <f>'[1]convenios - dot. orç.'!M1100</f>
        <v>MEDIDAS SÓCIO EDUCATIVAS EM MEIO ABERTO</v>
      </c>
      <c r="J467" s="13" t="str">
        <f>'[1]convenios - dot. orç.'!N1100</f>
        <v>MSE / MA JARDIM SÃO LUIZ</v>
      </c>
      <c r="K467" s="14">
        <f>'[1]convenios - dot. orç.'!Y1100</f>
        <v>75</v>
      </c>
      <c r="L467" s="16">
        <f>'[1]convenios - dot. orç.'!AC1100</f>
        <v>42736</v>
      </c>
      <c r="M467" s="16">
        <f>'[1]convenios - dot. orç.'!AD1100</f>
        <v>44561</v>
      </c>
      <c r="N467" s="16">
        <f>'[1]convenios - dot. orç.'!AE1100</f>
        <v>42734</v>
      </c>
      <c r="O467" s="17" t="str">
        <f>'[1]convenios - dot. orç.'!AG1100</f>
        <v>93.10.08.243.3013.6226.3.3.50.39.00.0X - PROTEÇÃO SOCIAL ESPECIAL A ADOLESCENTES EM MEDIDAS SÓCIO EDUCATIVAS</v>
      </c>
      <c r="P467" s="18">
        <f>'[1]convenios - dot. orç.'!AH1100</f>
        <v>44002.18</v>
      </c>
      <c r="Q467" s="19"/>
      <c r="R467" s="19"/>
      <c r="S467" s="19"/>
      <c r="T467" s="19"/>
      <c r="U467" s="19"/>
      <c r="V467" s="19"/>
      <c r="W467" s="21"/>
      <c r="X467" s="21"/>
      <c r="Y467" s="21"/>
    </row>
    <row r="468" spans="1:25" ht="66">
      <c r="A468" s="14" t="str">
        <f>'[1]convenios - dot. orç.'!A1092</f>
        <v>edital 129/2018 doc 10/03/2018</v>
      </c>
      <c r="B468" s="14" t="str">
        <f>'[1]convenios - dot. orç.'!B1092</f>
        <v>6024.2018-0000959-0</v>
      </c>
      <c r="C468" s="14" t="str">
        <f>'[1]convenios - dot. orç.'!C1092</f>
        <v xml:space="preserve"> </v>
      </c>
      <c r="D468" s="14" t="str">
        <f>'[1]convenios - dot. orç.'!D1092</f>
        <v>CL</v>
      </c>
      <c r="E468" s="14" t="str">
        <f>'[1]convenios - dot. orç.'!G1092</f>
        <v>282/SMADS/2018</v>
      </c>
      <c r="F468" s="13" t="str">
        <f>'[1]convenios - dot. orç.'!K1092</f>
        <v>CARITAS DIOCESANA DE CAMPO LIMPO</v>
      </c>
      <c r="G468" s="14" t="str">
        <f>'[1]convenios - dot. orç.'!L1092</f>
        <v>64.033.061/0001-38</v>
      </c>
      <c r="H468" s="15" t="str">
        <f t="shared" si="11"/>
        <v>Nelson Crisostomo de Souza</v>
      </c>
      <c r="I468" s="13" t="str">
        <f>'[1]convenios - dot. orç.'!M1092</f>
        <v>MEDIDAS SÓCIO EDUCATIVAS EM MEIO ABERTO</v>
      </c>
      <c r="J468" s="13" t="str">
        <f>'[1]convenios - dot. orç.'!N1092</f>
        <v>MSE - MA CAPÃO REDONDO</v>
      </c>
      <c r="K468" s="14">
        <f>'[1]convenios - dot. orç.'!Y1092</f>
        <v>75</v>
      </c>
      <c r="L468" s="16">
        <f>'[1]convenios - dot. orç.'!AC1092</f>
        <v>43281</v>
      </c>
      <c r="M468" s="16">
        <f>'[1]convenios - dot. orç.'!AD1092</f>
        <v>45106</v>
      </c>
      <c r="N468" s="16">
        <f>'[1]convenios - dot. orç.'!AE1092</f>
        <v>43286</v>
      </c>
      <c r="O468" s="17" t="str">
        <f>'[1]convenios - dot. orç.'!AG1092</f>
        <v>93.10.08.243.3013.6226.3.3.50.39.00.0X - PROTEÇÃO SOCIAL ESPECIAL A ADOLESCENTES EM MEDIDAS SÓCIO EDUCATIVAS</v>
      </c>
      <c r="P468" s="18">
        <f>'[1]convenios - dot. orç.'!AH1092</f>
        <v>42539.57</v>
      </c>
      <c r="Q468" s="19"/>
      <c r="R468" s="19"/>
      <c r="S468" s="19"/>
      <c r="T468" s="19"/>
      <c r="U468" s="19"/>
      <c r="V468" s="19"/>
      <c r="W468" s="21"/>
      <c r="X468" s="21"/>
      <c r="Y468" s="21"/>
    </row>
    <row r="469" spans="1:25" ht="66">
      <c r="A469" s="14" t="str">
        <f>'[1]convenios - dot. orç.'!A872</f>
        <v xml:space="preserve"> Edital 128/2018 doc 10/03/2018</v>
      </c>
      <c r="B469" s="14" t="str">
        <f>'[1]convenios - dot. orç.'!B872</f>
        <v>6024.2018-0000957-4</v>
      </c>
      <c r="C469" s="14">
        <f>'[1]convenios - dot. orç.'!C872</f>
        <v>0</v>
      </c>
      <c r="D469" s="14" t="str">
        <f>'[1]convenios - dot. orç.'!D872</f>
        <v>CL</v>
      </c>
      <c r="E469" s="14" t="str">
        <f>'[1]convenios - dot. orç.'!G872</f>
        <v>283/SMADS/2018</v>
      </c>
      <c r="F469" s="13" t="str">
        <f>'[1]convenios - dot. orç.'!K872</f>
        <v>CÁRITAS DIOCESANA DE CAMPO LIMPO</v>
      </c>
      <c r="G469" s="14" t="str">
        <f>'[1]convenios - dot. orç.'!L872</f>
        <v>64.033.061/0001-38</v>
      </c>
      <c r="H469" s="15" t="str">
        <f t="shared" si="11"/>
        <v>Nelson Crisostomo de Souza</v>
      </c>
      <c r="I469" s="13" t="str">
        <f>'[1]convenios - dot. orç.'!M872</f>
        <v>SERVIÇO DE ACOLHIMENTO INSTITUCIONAL PARA CRIANÇAS E ADOLESCENTES</v>
      </c>
      <c r="J469" s="13" t="str">
        <f>'[1]convenios - dot. orç.'!N872</f>
        <v>SAICA CAPÃO REDONDO</v>
      </c>
      <c r="K469" s="14">
        <f>'[1]convenios - dot. orç.'!Y872</f>
        <v>20</v>
      </c>
      <c r="L469" s="16">
        <f>'[1]convenios - dot. orç.'!AC872</f>
        <v>43281</v>
      </c>
      <c r="M469" s="16">
        <f>'[1]convenios - dot. orç.'!AD872</f>
        <v>45106</v>
      </c>
      <c r="N469" s="16">
        <f>'[1]convenios - dot. orç.'!AE872</f>
        <v>43284</v>
      </c>
      <c r="O469" s="17" t="str">
        <f>'[1]convenios - dot. orç.'!AG872</f>
        <v>93.10.08.243.3013.6221.3.3.50.39.00.0X - PROTEÇÃO SOCIAL ESPECIAL A CRIANÇAS,  ADOLESCENTES E JOVENS EM RISCO SOCIAL</v>
      </c>
      <c r="P469" s="18">
        <f>'[1]convenios - dot. orç.'!AH872</f>
        <v>84366.26999999999</v>
      </c>
      <c r="Q469" s="19"/>
      <c r="R469" s="19"/>
      <c r="S469" s="19"/>
      <c r="T469" s="19"/>
      <c r="U469" s="19"/>
      <c r="V469" s="19"/>
      <c r="W469" s="21"/>
      <c r="X469" s="21"/>
      <c r="Y469" s="21"/>
    </row>
    <row r="470" spans="1:25" ht="82.5">
      <c r="A470" s="14" t="str">
        <f>'[1]convenios - dot. orç.'!A571</f>
        <v>Edital 203/2018 doc 26/04/2018</v>
      </c>
      <c r="B470" s="14" t="str">
        <f>'[1]convenios - dot. orç.'!B571</f>
        <v>6024.2018-0001243-5</v>
      </c>
      <c r="C470" s="14" t="str">
        <f>'[1]convenios - dot. orç.'!C571</f>
        <v xml:space="preserve"> </v>
      </c>
      <c r="D470" s="14" t="str">
        <f>'[1]convenios - dot. orç.'!D571</f>
        <v>MB</v>
      </c>
      <c r="E470" s="14" t="str">
        <f>'[1]convenios - dot. orç.'!G571</f>
        <v>440/SMADS/2018</v>
      </c>
      <c r="F470" s="13" t="str">
        <f>'[1]convenios - dot. orç.'!K571</f>
        <v>CARITAS DIOCESANA DE CAMPO LIMPO</v>
      </c>
      <c r="G470" s="14" t="str">
        <f>'[1]convenios - dot. orç.'!L571</f>
        <v>64.033.061/0001-38</v>
      </c>
      <c r="H470" s="15" t="str">
        <f t="shared" si="11"/>
        <v>Nelson Crisostomo de Souza</v>
      </c>
      <c r="I470" s="13" t="str">
        <f>'[1]convenios - dot. orç.'!M571</f>
        <v>SCFV - MODALIDADE CCA: CENTRO PARA CRIANÇAS E ADOLESCENTES COM ATENDIMENTO DE 06 A 14 ANOS E 11 MESES</v>
      </c>
      <c r="J470" s="13" t="str">
        <f>'[1]convenios - dot. orç.'!N571</f>
        <v>CCA NOSSA SENHORA AUXILIADORA</v>
      </c>
      <c r="K470" s="14">
        <f>'[1]convenios - dot. orç.'!Y571</f>
        <v>120</v>
      </c>
      <c r="L470" s="16">
        <f>'[1]convenios - dot. orç.'!AC571</f>
        <v>43344</v>
      </c>
      <c r="M470" s="16">
        <f>'[1]convenios - dot. orç.'!AD571</f>
        <v>45169</v>
      </c>
      <c r="N470" s="16">
        <f>'[1]convenios - dot. orç.'!AE571</f>
        <v>43342</v>
      </c>
      <c r="O470" s="17" t="str">
        <f>'[1]convenios - dot. orç.'!AG571</f>
        <v>93.10.08.243.3013.2059.3.3.50.39.00.0X - MANUTENÇÃO E OPERAÇÃO DOS ESPAÇOS DE CONVIVÊNCIA E FORTALECIMENTO DE VÍNCULOS - CRIANÇAS E ADOLESCENTES</v>
      </c>
      <c r="P470" s="18">
        <f>'[1]convenios - dot. orç.'!AH571</f>
        <v>39247.08</v>
      </c>
      <c r="Q470" s="19"/>
      <c r="R470" s="19"/>
      <c r="S470" s="19"/>
      <c r="T470" s="19"/>
      <c r="U470" s="19"/>
      <c r="V470" s="19"/>
      <c r="W470" s="21"/>
      <c r="X470" s="21"/>
      <c r="Y470" s="21"/>
    </row>
    <row r="471" spans="1:25" ht="33" customHeight="1">
      <c r="A471" s="14" t="str">
        <f>'[1]convenios - dot. orç.'!A89</f>
        <v>Edital 292/2018 doc 16/06/2018, retificado em 19/06/2018, SUSPENSÃO DE ENTREGA DE PROPOSTAS DOC 11/07/2018, republicado por incorreções doc 17/08/2018</v>
      </c>
      <c r="B471" s="14" t="str">
        <f>'[1]convenios - dot. orç.'!B89</f>
        <v>6024.2018/0003881-7</v>
      </c>
      <c r="C471" s="14" t="str">
        <f>'[1]convenios - dot. orç.'!C89</f>
        <v>05/10/18 - Desp autoriz. Homologação da parceria</v>
      </c>
      <c r="D471" s="14" t="str">
        <f>'[1]convenios - dot. orç.'!D89</f>
        <v>MB</v>
      </c>
      <c r="E471" s="14" t="str">
        <f>'[1]convenios - dot. orç.'!G89</f>
        <v>527/SMADS/2018</v>
      </c>
      <c r="F471" s="13" t="str">
        <f>'[1]convenios - dot. orç.'!K89</f>
        <v>CARITAS DIOCESANA DE CAMPO LIMPO</v>
      </c>
      <c r="G471" s="14" t="str">
        <f>'[1]convenios - dot. orç.'!L89</f>
        <v>64.033.061/0001-38</v>
      </c>
      <c r="H471" s="15" t="str">
        <f t="shared" si="11"/>
        <v>Nelson Crisostomo de Souza</v>
      </c>
      <c r="I471" s="13" t="str">
        <f>'[1]convenios - dot. orç.'!M89</f>
        <v>SCFV - MODALIDADE: NÚCLEO DE CONVIVÊNCIA DE IDOSOS</v>
      </c>
      <c r="J471" s="13" t="str">
        <f>'[1]convenios - dot. orç.'!N89</f>
        <v>NCI NOSSA SENHORA DAS GRAÇAS</v>
      </c>
      <c r="K471" s="14">
        <f>'[1]convenios - dot. orç.'!Y89</f>
        <v>100</v>
      </c>
      <c r="L471" s="16">
        <f>'[1]convenios - dot. orç.'!AC89</f>
        <v>43378</v>
      </c>
      <c r="M471" s="16">
        <f>'[1]convenios - dot. orç.'!AD89</f>
        <v>45203</v>
      </c>
      <c r="N471" s="16">
        <f>'[1]convenios - dot. orç.'!AE89</f>
        <v>43382</v>
      </c>
      <c r="O471" s="17" t="str">
        <f>'[1]convenios - dot. orç.'!AG89</f>
        <v>93.10.08.241.3007.2902.3.3.50.39.00.0X - MANUTENÇÃO E OPERAÇÃO DE EQUIPAMENTOS DE PROTEÇÃO E CONVIVÊNCIA DA PESSOA IDOSA</v>
      </c>
      <c r="P471" s="18">
        <f>'[1]convenios - dot. orç.'!AH89</f>
        <v>17557.13</v>
      </c>
      <c r="Q471" s="19"/>
      <c r="R471" s="19"/>
      <c r="S471" s="19"/>
      <c r="T471" s="19"/>
      <c r="U471" s="19"/>
      <c r="V471" s="19"/>
      <c r="W471" s="21"/>
      <c r="X471" s="21"/>
      <c r="Y471" s="21"/>
    </row>
    <row r="472" spans="1:25" ht="66">
      <c r="A472" s="14" t="str">
        <f>'[1]convenios - dot. orç.'!A934</f>
        <v>Edital 167/2018 doc 17/03/2018, republicado em 20/03/2018, retificado em 10/04/2018</v>
      </c>
      <c r="B472" s="14" t="str">
        <f>'[1]convenios - dot. orç.'!B934</f>
        <v>6024.2018-0001249-4</v>
      </c>
      <c r="C472" s="14">
        <f>'[1]convenios - dot. orç.'!C934</f>
        <v>0</v>
      </c>
      <c r="D472" s="14" t="str">
        <f>'[1]convenios - dot. orç.'!D934</f>
        <v xml:space="preserve">SA   </v>
      </c>
      <c r="E472" s="14" t="str">
        <f>'[1]convenios - dot. orç.'!G934</f>
        <v>431/SMADS/2018</v>
      </c>
      <c r="F472" s="13" t="str">
        <f>'[1]convenios - dot. orç.'!K934</f>
        <v>CASA DA CRIANÇA E DO ADOLESCENTE DE SANTO AMARO - GROSSARL</v>
      </c>
      <c r="G472" s="14" t="str">
        <f>'[1]convenios - dot. orç.'!L934</f>
        <v>61.054.698/0001-12</v>
      </c>
      <c r="H472" s="15" t="str">
        <f>[1]ORGANIZAÇÕES!X142</f>
        <v>Ieda Nunes Bize</v>
      </c>
      <c r="I472" s="13" t="str">
        <f>'[1]convenios - dot. orç.'!M934</f>
        <v>SERVIÇO DE ACOLHIMENTO INSTITUCIONAL PARA CRIANÇAS E ADOLESCENTES</v>
      </c>
      <c r="J472" s="13">
        <f>'[1]convenios - dot. orç.'!N934</f>
        <v>0</v>
      </c>
      <c r="K472" s="14">
        <f>'[1]convenios - dot. orç.'!Y934</f>
        <v>20</v>
      </c>
      <c r="L472" s="16">
        <f>'[1]convenios - dot. orç.'!AC934</f>
        <v>43340</v>
      </c>
      <c r="M472" s="16">
        <f>'[1]convenios - dot. orç.'!AD934</f>
        <v>45165</v>
      </c>
      <c r="N472" s="16">
        <f>'[1]convenios - dot. orç.'!AE934</f>
        <v>43342</v>
      </c>
      <c r="O472" s="17" t="str">
        <f>'[1]convenios - dot. orç.'!AG934</f>
        <v>93.10.08.243.3013.6221.3.3.50.39.00.0X - PROTEÇÃO SOCIAL ESPECIAL A CRIANÇAS,  ADOLESCENTES E JOVENS EM RISCO SOCIAL</v>
      </c>
      <c r="P472" s="18">
        <f>'[1]convenios - dot. orç.'!AH934</f>
        <v>79366.27</v>
      </c>
      <c r="Q472" s="19"/>
      <c r="R472" s="19"/>
      <c r="S472" s="19"/>
      <c r="T472" s="19"/>
      <c r="U472" s="19"/>
      <c r="V472" s="19"/>
      <c r="W472" s="21"/>
      <c r="X472" s="21"/>
      <c r="Y472" s="21"/>
    </row>
    <row r="473" spans="1:25" ht="66">
      <c r="A473" s="14" t="str">
        <f>'[1]convenios - dot. orç.'!A985</f>
        <v>288/2015 DOC 07/11/2015</v>
      </c>
      <c r="B473" s="14" t="str">
        <f>'[1]convenios - dot. orç.'!B985</f>
        <v>2015.0.293.439.2</v>
      </c>
      <c r="C473" s="14">
        <f>'[1]convenios - dot. orç.'!C985</f>
        <v>0</v>
      </c>
      <c r="D473" s="14" t="str">
        <f>'[1]convenios - dot. orç.'!D985</f>
        <v>SAA</v>
      </c>
      <c r="E473" s="14" t="str">
        <f>'[1]convenios - dot. orç.'!G985</f>
        <v>005/SMADS/2017</v>
      </c>
      <c r="F473" s="13" t="str">
        <f>'[1]convenios - dot. orç.'!K985</f>
        <v>CASA DA CRIANÇA E DO ADOLESCENTE DE SANTO AMARO - GROSSARL</v>
      </c>
      <c r="G473" s="14" t="str">
        <f>'[1]convenios - dot. orç.'!L985</f>
        <v>61.054.698/0001-12</v>
      </c>
      <c r="H473" s="15" t="str">
        <f>H472</f>
        <v>Ieda Nunes Bize</v>
      </c>
      <c r="I473" s="13" t="str">
        <f>'[1]convenios - dot. orç.'!M985</f>
        <v>CASA LAR</v>
      </c>
      <c r="J473" s="13" t="str">
        <f>'[1]convenios - dot. orç.'!N985</f>
        <v>CASA LAR GROSSARL</v>
      </c>
      <c r="K473" s="14">
        <f>'[1]convenios - dot. orç.'!Y985</f>
        <v>10</v>
      </c>
      <c r="L473" s="16">
        <f>'[1]convenios - dot. orç.'!AC985</f>
        <v>42779</v>
      </c>
      <c r="M473" s="16">
        <f>'[1]convenios - dot. orç.'!AD985</f>
        <v>43508</v>
      </c>
      <c r="N473" s="16">
        <f>'[1]convenios - dot. orç.'!AE985</f>
        <v>42779</v>
      </c>
      <c r="O473" s="17" t="str">
        <f>'[1]convenios - dot. orç.'!AG985</f>
        <v>93.10.08.243.3013.6221.3.3.50.39.00.0X - PROTEÇÃO SOCIAL ESPECIAL A CRIANÇAS,  ADOLESCENTES E JOVENS EM RISCO SOCIAL</v>
      </c>
      <c r="P473" s="18">
        <f>'[1]convenios - dot. orç.'!AH985</f>
        <v>38554.99</v>
      </c>
      <c r="Q473" s="19"/>
      <c r="R473" s="19"/>
      <c r="S473" s="19"/>
      <c r="T473" s="19"/>
      <c r="U473" s="19"/>
      <c r="V473" s="19"/>
      <c r="W473" s="21"/>
      <c r="X473" s="21"/>
      <c r="Y473" s="21"/>
    </row>
    <row r="474" spans="1:25" ht="66">
      <c r="A474" s="14" t="str">
        <f>'[1]convenios - dot. orç.'!A932</f>
        <v xml:space="preserve"> edital 305-2017 doc 06/01/2018</v>
      </c>
      <c r="B474" s="14" t="str">
        <f>'[1]convenios - dot. orç.'!B932</f>
        <v>6024.2017-0002856-9</v>
      </c>
      <c r="C474" s="14">
        <f>'[1]convenios - dot. orç.'!C932</f>
        <v>0</v>
      </c>
      <c r="D474" s="14" t="str">
        <f>'[1]convenios - dot. orç.'!D932</f>
        <v>SA</v>
      </c>
      <c r="E474" s="14" t="str">
        <f>'[1]convenios - dot. orç.'!G932</f>
        <v>130/SMADS/2018</v>
      </c>
      <c r="F474" s="13" t="str">
        <f>'[1]convenios - dot. orç.'!K932</f>
        <v>CASA DA CRIANÇA E DO ADOLESCENTE DE SANTO AMARO – GROSSARL</v>
      </c>
      <c r="G474" s="14" t="str">
        <f>'[1]convenios - dot. orç.'!L932</f>
        <v>61.054.698/0001-12</v>
      </c>
      <c r="H474" s="15" t="str">
        <f>H473</f>
        <v>Ieda Nunes Bize</v>
      </c>
      <c r="I474" s="13" t="str">
        <f>'[1]convenios - dot. orç.'!M932</f>
        <v>SERVIÇO DE ACOLHIMENTO INSTITUCIONAL PARA CRIANÇAS E ADOLESCENTES</v>
      </c>
      <c r="J474" s="13" t="str">
        <f>'[1]convenios - dot. orç.'!N932</f>
        <v>ANÁLIA FRANCO</v>
      </c>
      <c r="K474" s="14">
        <f>'[1]convenios - dot. orç.'!Y932</f>
        <v>20</v>
      </c>
      <c r="L474" s="16">
        <f>'[1]convenios - dot. orç.'!AC932</f>
        <v>43191</v>
      </c>
      <c r="M474" s="16">
        <f>'[1]convenios - dot. orç.'!AD932</f>
        <v>45016</v>
      </c>
      <c r="N474" s="16">
        <f>'[1]convenios - dot. orç.'!AE932</f>
        <v>43206</v>
      </c>
      <c r="O474" s="17" t="str">
        <f>'[1]convenios - dot. orç.'!AG932</f>
        <v>93.10.08.243.3013.6221.3.3.50.39.00.0X - PROTEÇÃO SOCIAL ESPECIAL A CRIANÇAS,  ADOLESCENTES E JOVENS EM RISCO SOCIAL</v>
      </c>
      <c r="P474" s="18">
        <f>'[1]convenios - dot. orç.'!AH932</f>
        <v>74819.409999999989</v>
      </c>
      <c r="Q474" s="19"/>
      <c r="R474" s="19"/>
      <c r="S474" s="19"/>
      <c r="T474" s="19"/>
      <c r="U474" s="19"/>
      <c r="V474" s="19"/>
      <c r="W474" s="21"/>
      <c r="X474" s="21"/>
      <c r="Y474" s="21"/>
    </row>
    <row r="475" spans="1:25" ht="74.25">
      <c r="A475" s="14" t="str">
        <f>'[1]convenios - dot. orç.'!A67</f>
        <v>Edital 223/2018 doc 08/05/2018</v>
      </c>
      <c r="B475" s="14" t="str">
        <f>'[1]convenios - dot. orç.'!B67</f>
        <v>6024.2018-0002688-6</v>
      </c>
      <c r="C475" s="14" t="str">
        <f>'[1]convenios - dot. orç.'!C67</f>
        <v xml:space="preserve"> </v>
      </c>
      <c r="D475" s="14" t="str">
        <f>'[1]convenios - dot. orç.'!D67</f>
        <v>EM</v>
      </c>
      <c r="E475" s="14" t="str">
        <f>'[1]convenios - dot. orç.'!G67</f>
        <v>399/SMADS/2018</v>
      </c>
      <c r="F475" s="13" t="str">
        <f>'[1]convenios - dot. orç.'!K67</f>
        <v>CASA DA TERCEIRA IDADE TEREZA BUGOLIM</v>
      </c>
      <c r="G475" s="14" t="str">
        <f>'[1]convenios - dot. orç.'!L67</f>
        <v>02.406.322/0001-60</v>
      </c>
      <c r="H475" s="15" t="str">
        <f>[1]ORGANIZAÇÕES!X143</f>
        <v>Sebastião Galdino de Lemos</v>
      </c>
      <c r="I475" s="13" t="str">
        <f>'[1]convenios - dot. orç.'!M67</f>
        <v>SCFV - MODALIDADE: NÚCLEO DE CONVIVÊNCIA DE IDOSOS</v>
      </c>
      <c r="J475" s="13" t="str">
        <f>'[1]convenios - dot. orç.'!N67</f>
        <v>NCI TEREZA BUGOLIM</v>
      </c>
      <c r="K475" s="14">
        <f>'[1]convenios - dot. orç.'!Y67</f>
        <v>200</v>
      </c>
      <c r="L475" s="16">
        <f>'[1]convenios - dot. orç.'!AC67</f>
        <v>43313</v>
      </c>
      <c r="M475" s="16">
        <f>'[1]convenios - dot. orç.'!AD67</f>
        <v>45138</v>
      </c>
      <c r="N475" s="16">
        <f>'[1]convenios - dot. orç.'!AE67</f>
        <v>43319</v>
      </c>
      <c r="O475" s="17" t="str">
        <f>'[1]convenios - dot. orç.'!AG67</f>
        <v>93.10.08.241.3007.2902.3.3.50.39.00.0X - MANUTENÇÃO E OPERAÇÃO DE EQUIPAMENTOS DE PROTEÇÃO E CONVIVÊNCIA DA PESSOA IDOSA</v>
      </c>
      <c r="P475" s="18">
        <f>'[1]convenios - dot. orç.'!AH67</f>
        <v>40900.75</v>
      </c>
      <c r="Q475" s="19"/>
      <c r="R475" s="19"/>
      <c r="S475" s="19"/>
      <c r="T475" s="19"/>
      <c r="U475" s="19"/>
      <c r="V475" s="19"/>
      <c r="W475" s="21"/>
      <c r="X475" s="21"/>
      <c r="Y475" s="21"/>
    </row>
    <row r="476" spans="1:25" ht="49.5">
      <c r="A476" s="14" t="str">
        <f>'[1]convenios - dot. orç.'!A32</f>
        <v>060/2016 DOC 28/04/2016</v>
      </c>
      <c r="B476" s="14" t="str">
        <f>'[1]convenios - dot. orç.'!B32</f>
        <v>2016.0.047.671.2</v>
      </c>
      <c r="C476" s="14" t="str">
        <f>'[1]convenios - dot. orç.'!C32</f>
        <v>adaptado doc 06/03/2018</v>
      </c>
      <c r="D476" s="14" t="str">
        <f>'[1]convenios - dot. orç.'!D32</f>
        <v>CS</v>
      </c>
      <c r="E476" s="14" t="str">
        <f>'[1]convenios - dot. orç.'!G32</f>
        <v>180/SMADS/2016</v>
      </c>
      <c r="F476" s="13" t="str">
        <f>'[1]convenios - dot. orç.'!K32</f>
        <v>CASA DE ACOLHIDA "FILHOS PREDILETOS" - FRATERNIDADE MISSIONÁRIA "O CAMINHO"</v>
      </c>
      <c r="G476" s="14" t="str">
        <f>'[1]convenios - dot. orç.'!L32</f>
        <v>05.334.779/0001-03</v>
      </c>
      <c r="H476" s="15" t="str">
        <f>[1]ORGANIZAÇÕES!X144</f>
        <v>Maria do Socorro Saldanha Colares</v>
      </c>
      <c r="I476" s="13" t="str">
        <f>'[1]convenios - dot. orç.'!M32</f>
        <v>INSTITUIÇÃO DE LONGA PERMANÊNCIA PARA IDOSOS - ILPI</v>
      </c>
      <c r="J476" s="13" t="str">
        <f>'[1]convenios - dot. orç.'!N32</f>
        <v>ILPI MADRE TEREZA DE CALCUTÁ</v>
      </c>
      <c r="K476" s="14">
        <f>'[1]convenios - dot. orç.'!Y32</f>
        <v>30</v>
      </c>
      <c r="L476" s="16">
        <f>'[1]convenios - dot. orç.'!AC32</f>
        <v>42675</v>
      </c>
      <c r="M476" s="16">
        <f>'[1]convenios - dot. orç.'!AD32</f>
        <v>44500</v>
      </c>
      <c r="N476" s="16">
        <f>'[1]convenios - dot. orç.'!AE32</f>
        <v>42675</v>
      </c>
      <c r="O476" s="17" t="str">
        <f>'[1]convenios - dot. orç.'!AG32</f>
        <v>93.10.08.241.3007.6154.3.3.50.39.00.0X - PROTEÇÃO SOCIAL ESPECIAL À POPULAÇÃO IDOSA</v>
      </c>
      <c r="P476" s="18">
        <f>'[1]convenios - dot. orç.'!AH32</f>
        <v>103261.86</v>
      </c>
      <c r="Q476" s="19"/>
      <c r="R476" s="19"/>
      <c r="S476" s="19"/>
      <c r="T476" s="19"/>
      <c r="U476" s="19"/>
      <c r="V476" s="19"/>
      <c r="W476" s="21"/>
      <c r="X476" s="21"/>
      <c r="Y476" s="21"/>
    </row>
    <row r="477" spans="1:25" ht="41.25">
      <c r="A477" s="13" t="str">
        <f>'[1]convenios - dot. orç.'!A1068</f>
        <v>371/2015 doc 31/12/2015</v>
      </c>
      <c r="B477" s="13" t="str">
        <f>'[1]convenios - dot. orç.'!B1068</f>
        <v>2015.0.324.916.2</v>
      </c>
      <c r="C477" s="13" t="str">
        <f>'[1]convenios - dot. orç.'!C1068</f>
        <v>adaptado doc 17/04/2018</v>
      </c>
      <c r="D477" s="13" t="str">
        <f>'[1]convenios - dot. orç.'!D1068</f>
        <v>EM</v>
      </c>
      <c r="E477" s="13" t="str">
        <f>'[1]convenios - dot. orç.'!G1068</f>
        <v>039/SMADS/2016</v>
      </c>
      <c r="F477" s="13" t="str">
        <f>'[1]convenios - dot. orç.'!K1068</f>
        <v>CASA DE ASSISTÊNCIA FILADÉLFIA</v>
      </c>
      <c r="G477" s="14" t="str">
        <f>'[1]convenios - dot. orç.'!L1068</f>
        <v>00.664.464/0001-00</v>
      </c>
      <c r="H477" s="15" t="str">
        <f>[1]ORGANIZAÇÕES!X146</f>
        <v>Hiverli Michelan</v>
      </c>
      <c r="I477" s="13" t="str">
        <f>'[1]convenios - dot. orç.'!M1068</f>
        <v>SERVIÇO DE ASSISTÊNCIA SOCIAL À FAMÍLIA E PROTEÇÃO SOCIAL BÁSICA NO DOMICÍLIO</v>
      </c>
      <c r="J477" s="13" t="str">
        <f>'[1]convenios - dot. orç.'!N1068</f>
        <v>SASF PONTE RASA</v>
      </c>
      <c r="K477" s="14">
        <f>'[1]convenios - dot. orç.'!Y1068</f>
        <v>1000</v>
      </c>
      <c r="L477" s="16">
        <f>'[1]convenios - dot. orç.'!AC1068</f>
        <v>42491</v>
      </c>
      <c r="M477" s="16">
        <f>'[1]convenios - dot. orç.'!AD1068</f>
        <v>44316</v>
      </c>
      <c r="N477" s="16">
        <f>'[1]convenios - dot. orç.'!AE1068</f>
        <v>42461</v>
      </c>
      <c r="O477" s="17" t="str">
        <f>'[1]convenios - dot. orç.'!AG1068</f>
        <v>93.10.08.244.3023.4309.3.3.50.39.00.0X - PROTEÇÃO SOCIAL ÁS FAMÍLIAS</v>
      </c>
      <c r="P477" s="18">
        <f>'[1]convenios - dot. orç.'!AH1068</f>
        <v>58336.85</v>
      </c>
      <c r="Q477" s="19"/>
      <c r="R477" s="19"/>
      <c r="S477" s="19"/>
      <c r="T477" s="19"/>
      <c r="U477" s="19"/>
      <c r="V477" s="19"/>
      <c r="W477" s="21"/>
      <c r="X477" s="21"/>
      <c r="Y477" s="21"/>
    </row>
    <row r="478" spans="1:25" ht="82.5">
      <c r="A478" s="13" t="str">
        <f>'[1]convenios - dot. orç.'!A424</f>
        <v>edital 338/2017 doc 23/12/2017</v>
      </c>
      <c r="B478" s="13" t="str">
        <f>'[1]convenios - dot. orç.'!B424</f>
        <v>6024.2017-0003222-1</v>
      </c>
      <c r="C478" s="13" t="str">
        <f>'[1]convenios - dot. orç.'!C424</f>
        <v xml:space="preserve"> </v>
      </c>
      <c r="D478" s="13" t="str">
        <f>'[1]convenios - dot. orç.'!D424</f>
        <v>EM</v>
      </c>
      <c r="E478" s="13" t="str">
        <f>'[1]convenios - dot. orç.'!G424</f>
        <v>133/SMADS/2018</v>
      </c>
      <c r="F478" s="13" t="str">
        <f>'[1]convenios - dot. orç.'!K424</f>
        <v>CASA DE ASSISTÊNCIA FILADÉLFIA</v>
      </c>
      <c r="G478" s="14" t="str">
        <f>'[1]convenios - dot. orç.'!L424</f>
        <v>00.664.464/0001-00</v>
      </c>
      <c r="H478" s="15" t="str">
        <f>H477</f>
        <v>Hiverli Michelan</v>
      </c>
      <c r="I478" s="13" t="str">
        <f>'[1]convenios - dot. orç.'!M424</f>
        <v>SCFV - MODALIDADE CCA: CENTRO PARA CRIANÇAS E ADOLESCENTES COM ATENDIMENTO DE 06 A 14 ANOS E 11 MESES</v>
      </c>
      <c r="J478" s="13" t="str">
        <f>'[1]convenios - dot. orç.'!N424</f>
        <v>CASA FILADÉLFIA</v>
      </c>
      <c r="K478" s="14">
        <f>'[1]convenios - dot. orç.'!Y424</f>
        <v>180</v>
      </c>
      <c r="L478" s="16">
        <f>'[1]convenios - dot. orç.'!AC424</f>
        <v>43191</v>
      </c>
      <c r="M478" s="16">
        <f>'[1]convenios - dot. orç.'!AD424</f>
        <v>45016</v>
      </c>
      <c r="N478" s="16">
        <f>'[1]convenios - dot. orç.'!AE424</f>
        <v>43203</v>
      </c>
      <c r="O478" s="17" t="str">
        <f>'[1]convenios - dot. orç.'!AG424</f>
        <v>93.10.08.243.3013.2059.3.3.50.39.00.0X - MANUTENÇÃO E OPERAÇÃO DOS ESPAÇOS DE CONVIVÊNCIA E FORTALECIMENTO DE VÍNCULOS - CRIANÇAS E ADOLESCENTES</v>
      </c>
      <c r="P478" s="18">
        <f>'[1]convenios - dot. orç.'!AH424</f>
        <v>57334.04</v>
      </c>
      <c r="Q478" s="19"/>
      <c r="R478" s="19"/>
      <c r="S478" s="19"/>
      <c r="T478" s="19"/>
      <c r="U478" s="19"/>
      <c r="V478" s="19"/>
      <c r="W478" s="21"/>
      <c r="X478" s="21"/>
      <c r="Y478" s="21"/>
    </row>
    <row r="479" spans="1:25" ht="67.5">
      <c r="A479" s="13" t="str">
        <f>'[1]convenios - dot. orç.'!A1072</f>
        <v>006/2016 DOC 16/01/2016</v>
      </c>
      <c r="B479" s="13" t="str">
        <f>'[1]convenios - dot. orç.'!B1072</f>
        <v>2015.0.329.032.4</v>
      </c>
      <c r="C479" s="13" t="str">
        <f>'[1]convenios - dot. orç.'!C1072</f>
        <v>adaptado doc 30/03/2018</v>
      </c>
      <c r="D479" s="13" t="str">
        <f>'[1]convenios - dot. orç.'!D1072</f>
        <v>IT</v>
      </c>
      <c r="E479" s="13" t="str">
        <f>'[1]convenios - dot. orç.'!G1072</f>
        <v>074/SMADS/2016</v>
      </c>
      <c r="F479" s="13" t="str">
        <f>'[1]convenios - dot. orç.'!K1072</f>
        <v>CASA DE ISABEL CENTRO DE APOIO À MULHER À CRIANÇA E O ADOLESCENTE VÍTIMAS DE VIOLÊNCIA DOMÉSTICA E SITUAÇÃO DE RISCO</v>
      </c>
      <c r="G479" s="14" t="str">
        <f>'[1]convenios - dot. orç.'!L1072</f>
        <v>04.488.578/0001-90</v>
      </c>
      <c r="H479" s="15" t="str">
        <f>[1]ORGANIZAÇÕES!X147</f>
        <v>ANDREIA DE MATOS SOUZA LIMA</v>
      </c>
      <c r="I479" s="13" t="str">
        <f>'[1]convenios - dot. orç.'!M1072</f>
        <v>SERVIÇO DE ASSISTÊNCIA SOCIAL À FAMÍLIA E PROTEÇÃO SOCIAL BÁSICA NO DOMICÍLIO</v>
      </c>
      <c r="J479" s="13" t="str">
        <f>'[1]convenios - dot. orç.'!N1072</f>
        <v>SASF ITAIM PAULISTA 2</v>
      </c>
      <c r="K479" s="14">
        <f>'[1]convenios - dot. orç.'!Y1072</f>
        <v>1000</v>
      </c>
      <c r="L479" s="16">
        <f>'[1]convenios - dot. orç.'!AC1072</f>
        <v>42491</v>
      </c>
      <c r="M479" s="16">
        <f>'[1]convenios - dot. orç.'!AD1072</f>
        <v>44316</v>
      </c>
      <c r="N479" s="16">
        <f>'[1]convenios - dot. orç.'!AE1072</f>
        <v>42489</v>
      </c>
      <c r="O479" s="17" t="str">
        <f>'[1]convenios - dot. orç.'!AG1072</f>
        <v>93.10.08.244.3023.4309.3.3.50.39.00.0X - PROTEÇÃO SOCIAL ÁS FAMÍLIAS</v>
      </c>
      <c r="P479" s="18">
        <f>'[1]convenios - dot. orç.'!AH1072</f>
        <v>70238.930000000008</v>
      </c>
      <c r="Q479" s="19"/>
      <c r="R479" s="19"/>
      <c r="S479" s="19"/>
      <c r="T479" s="19"/>
      <c r="U479" s="19"/>
      <c r="V479" s="19"/>
      <c r="W479" s="21"/>
      <c r="X479" s="21"/>
      <c r="Y479" s="21"/>
    </row>
    <row r="480" spans="1:25" ht="67.5">
      <c r="A480" s="13" t="str">
        <f>'[1]convenios - dot. orç.'!A1018</f>
        <v xml:space="preserve"> edital 258/2018 doc 25/05/2018, retificado em 09/06/2018</v>
      </c>
      <c r="B480" s="13" t="str">
        <f>'[1]convenios - dot. orç.'!B1018</f>
        <v>6024.2018/0003247-9</v>
      </c>
      <c r="C480" s="13">
        <f>'[1]convenios - dot. orç.'!C1018</f>
        <v>0</v>
      </c>
      <c r="D480" s="13" t="str">
        <f>'[1]convenios - dot. orç.'!D1018</f>
        <v>IT</v>
      </c>
      <c r="E480" s="13" t="str">
        <f>'[1]convenios - dot. orç.'!G1018</f>
        <v>477/SMADS/2018</v>
      </c>
      <c r="F480" s="13" t="str">
        <f>'[1]convenios - dot. orç.'!K1018</f>
        <v>CASA DE ISABEL CENTRO DE APOIO À MULHER À CRIANÇA E O ADOLESCENTE VÍTIMAS DE VIOLÊNCIA DOMÉSTICA E SITUAÇÃO DE RISCO</v>
      </c>
      <c r="G480" s="13" t="str">
        <f>'[1]convenios - dot. orç.'!L1018</f>
        <v>04.488.578/0001-90</v>
      </c>
      <c r="H480" s="15" t="str">
        <f>H479</f>
        <v>ANDREIA DE MATOS SOUZA LIMA</v>
      </c>
      <c r="I480" s="13" t="str">
        <f>'[1]convenios - dot. orç.'!M1018</f>
        <v>CENTRO DE DEFESA E DE CONVIVÊNCIA DA MULHER</v>
      </c>
      <c r="J480" s="13" t="str">
        <f>'[1]convenios - dot. orç.'!N1018</f>
        <v>PROJETO NANÁ SERAFIM</v>
      </c>
      <c r="K480" s="23">
        <f>'[1]convenios - dot. orç.'!Y1018</f>
        <v>100</v>
      </c>
      <c r="L480" s="16">
        <f>'[1]convenios - dot. orç.'!AC1018</f>
        <v>43359</v>
      </c>
      <c r="M480" s="16">
        <f>'[1]convenios - dot. orç.'!AD1018</f>
        <v>45184</v>
      </c>
      <c r="N480" s="16">
        <f>'[1]convenios - dot. orç.'!AE1018</f>
        <v>43362</v>
      </c>
      <c r="O480" s="17" t="str">
        <f>'[1]convenios - dot. orç.'!AG1018</f>
        <v>93.10.08.244.3013.4329.3.3.50.39.00.0X - POLÍTICAS, PROGRAMAS E AÇÕES PARA AS MULHERES</v>
      </c>
      <c r="P480" s="18">
        <f>'[1]convenios - dot. orç.'!AH1018</f>
        <v>40733.769999999997</v>
      </c>
      <c r="Q480" s="19"/>
      <c r="R480" s="19"/>
      <c r="S480" s="19"/>
      <c r="T480" s="19"/>
      <c r="U480" s="19"/>
      <c r="V480" s="19"/>
      <c r="W480" s="21"/>
      <c r="X480" s="21"/>
      <c r="Y480" s="21"/>
    </row>
    <row r="481" spans="1:25" ht="67.5">
      <c r="A481" s="13" t="str">
        <f>'[1]convenios - dot. orç.'!A1124</f>
        <v>115/2015 DOC 17/04/2015</v>
      </c>
      <c r="B481" s="13" t="str">
        <f>'[1]convenios - dot. orç.'!B1124</f>
        <v>2015.0.085.678.5</v>
      </c>
      <c r="C481" s="13" t="str">
        <f>'[1]convenios - dot. orç.'!C1124</f>
        <v>adaptado doc 30/03/2018</v>
      </c>
      <c r="D481" s="13" t="str">
        <f>'[1]convenios - dot. orç.'!D1124</f>
        <v>IT</v>
      </c>
      <c r="E481" s="13" t="str">
        <f>'[1]convenios - dot. orç.'!G1124</f>
        <v>076/SMADS/2015</v>
      </c>
      <c r="F481" s="13" t="str">
        <f>'[1]convenios - dot. orç.'!K1124</f>
        <v>CASA DE ISABEL CENTRO DE APOIO À MULHER À CRIANÇA E O ADOLESCENTE VÍTIMAS DE VIOLÊNCIA DOMÉSTICA E SITUAÇÃO DE RISCO</v>
      </c>
      <c r="G481" s="14" t="str">
        <f>'[1]convenios - dot. orç.'!L1124</f>
        <v>04.488.578/0001-90</v>
      </c>
      <c r="H481" s="15" t="str">
        <f t="shared" ref="H481:H487" si="12">H480</f>
        <v>ANDREIA DE MATOS SOUZA LIMA</v>
      </c>
      <c r="I481" s="13" t="str">
        <f>'[1]convenios - dot. orç.'!M1124</f>
        <v>MEDIDAS SÓCIO EDUCATIVAS EM MEIO ABERTO</v>
      </c>
      <c r="J481" s="13" t="str">
        <f>'[1]convenios - dot. orç.'!N1124</f>
        <v>PROJETO CATAVENTO</v>
      </c>
      <c r="K481" s="14">
        <f>'[1]convenios - dot. orç.'!Y1124</f>
        <v>120</v>
      </c>
      <c r="L481" s="16">
        <f>'[1]convenios - dot. orç.'!AC1124</f>
        <v>42186</v>
      </c>
      <c r="M481" s="16">
        <f>'[1]convenios - dot. orç.'!AD1124</f>
        <v>44012</v>
      </c>
      <c r="N481" s="16">
        <f>'[1]convenios - dot. orç.'!AE1124</f>
        <v>42185</v>
      </c>
      <c r="O481" s="17" t="str">
        <f>'[1]convenios - dot. orç.'!AG1124</f>
        <v>93.10.08.243.3013.6226.3.3.50.39.00.0X - PROTEÇÃO SOCIAL ESPECIAL A ADOLESCENTES EM MEDIDAS SÓCIO EDUCATIVAS</v>
      </c>
      <c r="P481" s="18">
        <f>'[1]convenios - dot. orç.'!AH1124</f>
        <v>69529.170000000013</v>
      </c>
      <c r="Q481" s="19"/>
      <c r="R481" s="19"/>
      <c r="S481" s="19"/>
      <c r="T481" s="19"/>
      <c r="U481" s="19"/>
      <c r="V481" s="19"/>
      <c r="W481" s="21"/>
      <c r="X481" s="21"/>
      <c r="Y481" s="21"/>
    </row>
    <row r="482" spans="1:25" ht="67.5">
      <c r="A482" s="13" t="str">
        <f>'[1]convenios - dot. orç.'!A1131</f>
        <v>030/2015 DOC 10/03/2015</v>
      </c>
      <c r="B482" s="13" t="str">
        <f>'[1]convenios - dot. orç.'!B1131</f>
        <v>2015.0.035.203.5</v>
      </c>
      <c r="C482" s="13" t="str">
        <f>'[1]convenios - dot. orç.'!C1131</f>
        <v>adaptado doc 20/02/2018</v>
      </c>
      <c r="D482" s="13" t="str">
        <f>'[1]convenios - dot. orç.'!D1131</f>
        <v>MP</v>
      </c>
      <c r="E482" s="13" t="str">
        <f>'[1]convenios - dot. orç.'!G1131</f>
        <v>051/SMADS/2015</v>
      </c>
      <c r="F482" s="13" t="str">
        <f>'[1]convenios - dot. orç.'!K1131</f>
        <v>CASA DE ISABEL CENTRO DE APOIO À MULHER À CRIANÇA E O ADOLESCENTE VÍTIMAS DE VIOLÊNCIA DOMÉSTICA E SITUAÇÃO DE RISCO</v>
      </c>
      <c r="G482" s="14" t="str">
        <f>'[1]convenios - dot. orç.'!L1131</f>
        <v>04.488.578/0001-90</v>
      </c>
      <c r="H482" s="15" t="str">
        <f t="shared" si="12"/>
        <v>ANDREIA DE MATOS SOUZA LIMA</v>
      </c>
      <c r="I482" s="13" t="str">
        <f>'[1]convenios - dot. orç.'!M1131</f>
        <v>MEDIDAS SÓCIO EDUCATIVAS EM MEIO ABERTO</v>
      </c>
      <c r="J482" s="13" t="str">
        <f>'[1]convenios - dot. orç.'!N1131</f>
        <v>PROJETO VAGALUME</v>
      </c>
      <c r="K482" s="14">
        <f>'[1]convenios - dot. orç.'!Y1131</f>
        <v>75</v>
      </c>
      <c r="L482" s="16">
        <f>'[1]convenios - dot. orç.'!AC1131</f>
        <v>42156</v>
      </c>
      <c r="M482" s="16">
        <f>'[1]convenios - dot. orç.'!AD1131</f>
        <v>43982</v>
      </c>
      <c r="N482" s="16">
        <f>'[1]convenios - dot. orç.'!AE1131</f>
        <v>42153</v>
      </c>
      <c r="O482" s="17" t="str">
        <f>'[1]convenios - dot. orç.'!AG1131</f>
        <v>93.10.08.243.3013.6226.3.3.50.39.00.0X - PROTEÇÃO SOCIAL ESPECIAL A ADOLESCENTES EM MEDIDAS SÓCIO EDUCATIVAS</v>
      </c>
      <c r="P482" s="18">
        <f>'[1]convenios - dot. orç.'!AH1131</f>
        <v>48558.840000000004</v>
      </c>
      <c r="Q482" s="19"/>
      <c r="R482" s="19"/>
      <c r="S482" s="19"/>
      <c r="T482" s="19"/>
      <c r="U482" s="19"/>
      <c r="V482" s="19"/>
      <c r="W482" s="21"/>
      <c r="X482" s="21"/>
      <c r="Y482" s="21"/>
    </row>
    <row r="483" spans="1:25" ht="67.5">
      <c r="A483" s="13" t="str">
        <f>'[1]convenios - dot. orç.'!A881</f>
        <v>097/2014 DOC 19/06/2014</v>
      </c>
      <c r="B483" s="13" t="str">
        <f>'[1]convenios - dot. orç.'!B881</f>
        <v>2014.0.192.413.8</v>
      </c>
      <c r="C483" s="13" t="str">
        <f>'[1]convenios - dot. orç.'!C881</f>
        <v>adaptado doc 05/05/2018</v>
      </c>
      <c r="D483" s="13" t="str">
        <f>'[1]convenios - dot. orç.'!D881</f>
        <v>IT</v>
      </c>
      <c r="E483" s="13" t="str">
        <f>'[1]convenios - dot. orç.'!G881</f>
        <v>142/SMADS/2014</v>
      </c>
      <c r="F483" s="13" t="str">
        <f>'[1]convenios - dot. orç.'!K881</f>
        <v>CASA DE ISABEL CENTRO DE APOIO À MULHER À CRIANÇA E O ADOLESCENTE VÍTIMAS DE VIOLÊNCIA DOMÉSTICA E SITUAÇÃO DE RISCO</v>
      </c>
      <c r="G483" s="13" t="str">
        <f>'[1]convenios - dot. orç.'!L881</f>
        <v>04.488.578/0001-90</v>
      </c>
      <c r="H483" s="15" t="str">
        <f t="shared" si="12"/>
        <v>ANDREIA DE MATOS SOUZA LIMA</v>
      </c>
      <c r="I483" s="13" t="str">
        <f>'[1]convenios - dot. orç.'!M881</f>
        <v>SERVIÇO DE ACOLHIMENTO INSTITUCIONAL PARA CRIANÇAS E ADOLESCENTES</v>
      </c>
      <c r="J483" s="13" t="str">
        <f>'[1]convenios - dot. orç.'!N881</f>
        <v>SAICA BEIJA FLOR</v>
      </c>
      <c r="K483" s="23">
        <f>'[1]convenios - dot. orç.'!Y881</f>
        <v>20</v>
      </c>
      <c r="L483" s="16">
        <f>'[1]convenios - dot. orç.'!AC881</f>
        <v>41913</v>
      </c>
      <c r="M483" s="16">
        <f>'[1]convenios - dot. orç.'!AD881</f>
        <v>43738</v>
      </c>
      <c r="N483" s="16">
        <f>'[1]convenios - dot. orç.'!AE881</f>
        <v>41913</v>
      </c>
      <c r="O483" s="17" t="str">
        <f>'[1]convenios - dot. orç.'!AG881</f>
        <v>93.10.08.243.3013.6221.3.3.50.39.00.0X - PROTEÇÃO SOCIAL ESPECIAL A CRIANÇAS,  ADOLESCENTES E JOVENS EM RISCO SOCIAL</v>
      </c>
      <c r="P483" s="18">
        <f>'[1]convenios - dot. orç.'!AH881</f>
        <v>91779.1</v>
      </c>
      <c r="Q483" s="19"/>
      <c r="R483" s="19"/>
      <c r="S483" s="19"/>
      <c r="T483" s="19"/>
      <c r="U483" s="19"/>
      <c r="V483" s="19"/>
      <c r="W483" s="21"/>
      <c r="X483" s="21"/>
      <c r="Y483" s="21"/>
    </row>
    <row r="484" spans="1:25" ht="74.25">
      <c r="A484" s="13" t="str">
        <f>'[1]convenios - dot. orç.'!A1160</f>
        <v>281/2015 doc 06/11/2015</v>
      </c>
      <c r="B484" s="13" t="str">
        <f>'[1]convenios - dot. orç.'!B1160</f>
        <v>2015.0.242.168.9</v>
      </c>
      <c r="C484" s="13" t="str">
        <f>'[1]convenios - dot. orç.'!C1160</f>
        <v>ADAPTADO DOC 27/04/2018</v>
      </c>
      <c r="D484" s="13" t="str">
        <f>'[1]convenios - dot. orç.'!D1160</f>
        <v>IT</v>
      </c>
      <c r="E484" s="13" t="str">
        <f>'[1]convenios - dot. orç.'!G1160</f>
        <v>018/SMADS/2016</v>
      </c>
      <c r="F484" s="13" t="str">
        <f>'[1]convenios - dot. orç.'!K1160</f>
        <v>CASA DE ISABEL CENTRO DE APOIO À MULHER À CRIANÇA E O ADOLESCENTE VÍTIMAS DE VIOLÊNCIA DOMÉSTICA E SITUAÇÃO DE RISCO</v>
      </c>
      <c r="G484" s="13" t="str">
        <f>'[1]convenios - dot. orç.'!L1160</f>
        <v>04.488.578/0001-90</v>
      </c>
      <c r="H484" s="15" t="str">
        <f t="shared" si="12"/>
        <v>ANDREIA DE MATOS SOUZA LIMA</v>
      </c>
      <c r="I484" s="13" t="str">
        <f>'[1]convenios - dot. orç.'!M1160</f>
        <v>NÚCLEO DE PROTEÇÃO JURÍDICO SOCIAL E APOIO PSICOLÓGICO - NPJ</v>
      </c>
      <c r="J484" s="13" t="str">
        <f>'[1]convenios - dot. orç.'!N1160</f>
        <v>NPJ CASA DE ISABEL</v>
      </c>
      <c r="K484" s="23">
        <f>'[1]convenios - dot. orç.'!Y1160</f>
        <v>120</v>
      </c>
      <c r="L484" s="16">
        <f>'[1]convenios - dot. orç.'!AC1160</f>
        <v>42401</v>
      </c>
      <c r="M484" s="16">
        <f>'[1]convenios - dot. orç.'!AD1160</f>
        <v>44227</v>
      </c>
      <c r="N484" s="16">
        <f>'[1]convenios - dot. orç.'!AE1160</f>
        <v>42398</v>
      </c>
      <c r="O484" s="17" t="str">
        <f>'[1]convenios - dot. orç.'!AG1160</f>
        <v>93.10.08.244.3023.4397.3.3.50.39.00.0X - MANUTENÇÃO E OPERAÇÃO DE CENTRO DE REFERÊNCIA ESPECIALIZADO DA ASSISTÊNCIA SOCIAL - CREAS</v>
      </c>
      <c r="P484" s="18">
        <f>'[1]convenios - dot. orç.'!AH1160</f>
        <v>33143</v>
      </c>
      <c r="Q484" s="19"/>
      <c r="R484" s="19"/>
      <c r="S484" s="19"/>
      <c r="T484" s="19"/>
      <c r="U484" s="19"/>
      <c r="V484" s="19"/>
      <c r="W484" s="21"/>
      <c r="X484" s="21"/>
      <c r="Y484" s="21"/>
    </row>
    <row r="485" spans="1:25" ht="74.25">
      <c r="A485" s="13" t="str">
        <f>'[1]convenios - dot. orç.'!A1161</f>
        <v>154/2016 DOC 16/09/2016</v>
      </c>
      <c r="B485" s="13" t="str">
        <f>'[1]convenios - dot. orç.'!B1161</f>
        <v>2016.0.201.425.2</v>
      </c>
      <c r="C485" s="13" t="str">
        <f>'[1]convenios - dot. orç.'!C1161</f>
        <v>ADAPTADO DOC 02/02/2018</v>
      </c>
      <c r="D485" s="13" t="str">
        <f>'[1]convenios - dot. orç.'!D1161</f>
        <v>IQ</v>
      </c>
      <c r="E485" s="13" t="str">
        <f>'[1]convenios - dot. orç.'!G1161</f>
        <v>192/SMADS/2016</v>
      </c>
      <c r="F485" s="13" t="str">
        <f>'[1]convenios - dot. orç.'!K1161</f>
        <v>CASA DE ISABEL CENTRO DE APOIO À MULHER À CRIANÇA E O ADOLESCENTE VÍTIMAS DE VIOLÊNCIA DOMÉSTICA E SITUAÇÃO DE RISCO</v>
      </c>
      <c r="G485" s="13" t="str">
        <f>'[1]convenios - dot. orç.'!L1161</f>
        <v>04.488.578/0001-90</v>
      </c>
      <c r="H485" s="15" t="str">
        <f t="shared" si="12"/>
        <v>ANDREIA DE MATOS SOUZA LIMA</v>
      </c>
      <c r="I485" s="13" t="str">
        <f>'[1]convenios - dot. orç.'!M1161</f>
        <v>NÚCLEO DE PROTEÇÃO JURÍDICO SOCIAL E APOIO PSICOLÓGICO - NPJ</v>
      </c>
      <c r="J485" s="13" t="str">
        <f>'[1]convenios - dot. orç.'!N1161</f>
        <v>NPJ ITAQUERA</v>
      </c>
      <c r="K485" s="23">
        <f>'[1]convenios - dot. orç.'!Y1161</f>
        <v>120</v>
      </c>
      <c r="L485" s="16">
        <f>'[1]convenios - dot. orç.'!AC1161</f>
        <v>42705</v>
      </c>
      <c r="M485" s="16">
        <f>'[1]convenios - dot. orç.'!AD1161</f>
        <v>44530</v>
      </c>
      <c r="N485" s="16">
        <f>'[1]convenios - dot. orç.'!AE1161</f>
        <v>42702</v>
      </c>
      <c r="O485" s="17" t="str">
        <f>'[1]convenios - dot. orç.'!AG1161</f>
        <v>93.10.08.244.3023.4397.3.3.50.39.00.0X - MANUTENÇÃO E OPERAÇÃO DE CENTRO DE REFERÊNCIA ESPECIALIZADO DA ASSISTÊNCIA SOCIAL - CREAS</v>
      </c>
      <c r="P485" s="18">
        <f>'[1]convenios - dot. orç.'!AH1161</f>
        <v>33143</v>
      </c>
      <c r="Q485" s="19"/>
      <c r="R485" s="19"/>
      <c r="S485" s="19"/>
      <c r="T485" s="19"/>
      <c r="U485" s="19"/>
      <c r="V485" s="19"/>
      <c r="W485" s="21"/>
      <c r="X485" s="21"/>
      <c r="Y485" s="21"/>
    </row>
    <row r="486" spans="1:25" ht="82.5">
      <c r="A486" s="14" t="str">
        <f>'[1]convenios - dot. orç.'!A489</f>
        <v>369/2015 doc 07/01/2016</v>
      </c>
      <c r="B486" s="14" t="str">
        <f>'[1]convenios - dot. orç.'!B489</f>
        <v>2015.0.329.030.8</v>
      </c>
      <c r="C486" s="14" t="str">
        <f>'[1]convenios - dot. orç.'!C489</f>
        <v>ADAPTADO DOC 24/03/2018 // Adit 02/2018 redução de aluguel</v>
      </c>
      <c r="D486" s="14" t="str">
        <f>'[1]convenios - dot. orç.'!D489</f>
        <v>IT</v>
      </c>
      <c r="E486" s="14" t="str">
        <f>'[1]convenios - dot. orç.'!G489</f>
        <v>078/SMADS/2016</v>
      </c>
      <c r="F486" s="14" t="str">
        <f>'[1]convenios - dot. orç.'!K489</f>
        <v>CASA DE ISABEL CENTRO DE APOIO À MULHER À CRIANÇA E O ADOLESCENTE VÍTIMAS DE VIOLÊNCIA DOMÉSTICA E SITUAÇÃO DE RISCO</v>
      </c>
      <c r="G486" s="14" t="str">
        <f>'[1]convenios - dot. orç.'!L489</f>
        <v>04.488.578/0001-90</v>
      </c>
      <c r="H486" s="15" t="str">
        <f t="shared" si="12"/>
        <v>ANDREIA DE MATOS SOUZA LIMA</v>
      </c>
      <c r="I486" s="14" t="str">
        <f>'[1]convenios - dot. orç.'!M489</f>
        <v>SCFV - MODALIDADE CCA: CENTRO PARA CRIANÇAS E ADOLESCENTES COM ATENDIMENTO DE 06 A 14 ANOS E 11 MESES</v>
      </c>
      <c r="J486" s="14" t="str">
        <f>'[1]convenios - dot. orç.'!N489</f>
        <v>GENTE DA GENTE</v>
      </c>
      <c r="K486" s="14">
        <f>'[1]convenios - dot. orç.'!Y489</f>
        <v>60</v>
      </c>
      <c r="L486" s="16">
        <f>'[1]convenios - dot. orç.'!AC489</f>
        <v>42491</v>
      </c>
      <c r="M486" s="16">
        <f>'[1]convenios - dot. orç.'!AD489</f>
        <v>44316</v>
      </c>
      <c r="N486" s="16">
        <f>'[1]convenios - dot. orç.'!AE489</f>
        <v>42489</v>
      </c>
      <c r="O486" s="17" t="str">
        <f>'[1]convenios - dot. orç.'!AG489</f>
        <v>93.10.08.243.3013.2059.3.3.50.39.00.0X - MANUTENÇÃO E OPERAÇÃO DOS ESPAÇOS DE CONVIVÊNCIA E FORTALECIMENTO DE VÍNCULOS - CRIANÇAS E ADOLESCENTES</v>
      </c>
      <c r="P486" s="18">
        <f>'[1]convenios - dot. orç.'!AH489</f>
        <v>34307.449999999997</v>
      </c>
      <c r="Q486" s="19"/>
      <c r="R486" s="19"/>
      <c r="S486" s="19"/>
      <c r="T486" s="19"/>
      <c r="U486" s="19"/>
      <c r="V486" s="19"/>
      <c r="W486" s="21"/>
      <c r="X486" s="21"/>
      <c r="Y486" s="21"/>
    </row>
    <row r="487" spans="1:25" ht="74.25">
      <c r="A487" s="14" t="str">
        <f>'[1]convenios - dot. orç.'!A1162</f>
        <v>144/2015 DOC 15/05/2015</v>
      </c>
      <c r="B487" s="14" t="str">
        <f>'[1]convenios - dot. orç.'!B1162</f>
        <v>2015.0.117.525.0</v>
      </c>
      <c r="C487" s="14" t="str">
        <f>'[1]convenios - dot. orç.'!C1162</f>
        <v>adaptado doc 20/02/2018</v>
      </c>
      <c r="D487" s="14" t="str">
        <f>'[1]convenios - dot. orç.'!D1162</f>
        <v>MP</v>
      </c>
      <c r="E487" s="14" t="str">
        <f>'[1]convenios - dot. orç.'!G1162</f>
        <v>077/SMADS/2015</v>
      </c>
      <c r="F487" s="13" t="str">
        <f>'[1]convenios - dot. orç.'!K1162</f>
        <v>CASA DE ISABEL CENTRO DE APOIO À MULHER À CRIANÇA E O ADOLESCENTE VÍTIMAS DE VIOLÊNCIA DOMÉSTICA E SITUAÇÃO DE RISCO</v>
      </c>
      <c r="G487" s="14" t="str">
        <f>'[1]convenios - dot. orç.'!L1162</f>
        <v>04.488.578/0001-90</v>
      </c>
      <c r="H487" s="15" t="str">
        <f t="shared" si="12"/>
        <v>ANDREIA DE MATOS SOUZA LIMA</v>
      </c>
      <c r="I487" s="13" t="str">
        <f>'[1]convenios - dot. orç.'!M1162</f>
        <v>NÚCLEO DE PROTEÇÃO JURÍDICO SOCIAL E APOIO PSICOLÓGICO - NPJ</v>
      </c>
      <c r="J487" s="13" t="str">
        <f>'[1]convenios - dot. orç.'!N1162</f>
        <v>NPJ SÃO MIGUEL PAULISTA</v>
      </c>
      <c r="K487" s="14">
        <f>'[1]convenios - dot. orç.'!Y1162</f>
        <v>120</v>
      </c>
      <c r="L487" s="16">
        <f>'[1]convenios - dot. orç.'!AC1162</f>
        <v>42186</v>
      </c>
      <c r="M487" s="16">
        <f>'[1]convenios - dot. orç.'!AD1162</f>
        <v>44012</v>
      </c>
      <c r="N487" s="16">
        <f>'[1]convenios - dot. orç.'!AE1162</f>
        <v>42185</v>
      </c>
      <c r="O487" s="17" t="str">
        <f>'[1]convenios - dot. orç.'!AG1162</f>
        <v>93.10.08.244.3023.4397.3.3.50.39.00.0X - MANUTENÇÃO E OPERAÇÃO DE CENTRO DE REFERÊNCIA ESPECIALIZADO DA ASSISTÊNCIA SOCIAL - CREAS</v>
      </c>
      <c r="P487" s="18">
        <f>'[1]convenios - dot. orç.'!AH1162</f>
        <v>33143</v>
      </c>
      <c r="Q487" s="19"/>
      <c r="R487" s="19"/>
      <c r="S487" s="19"/>
      <c r="T487" s="19"/>
      <c r="U487" s="19"/>
      <c r="V487" s="19"/>
      <c r="W487" s="21"/>
      <c r="X487" s="21"/>
      <c r="Y487" s="21"/>
    </row>
    <row r="488" spans="1:25" ht="66">
      <c r="A488" s="14" t="str">
        <f>'[1]convenios - dot. orç.'!A890</f>
        <v>Edital 047/2018 doc 25/01/2018</v>
      </c>
      <c r="B488" s="14" t="str">
        <f>'[1]convenios - dot. orç.'!B890</f>
        <v>6024.2018-0000166-2</v>
      </c>
      <c r="C488" s="14" t="str">
        <f>'[1]convenios - dot. orç.'!C890</f>
        <v xml:space="preserve"> </v>
      </c>
      <c r="D488" s="14" t="str">
        <f>'[1]convenios - dot. orç.'!D890</f>
        <v>FO</v>
      </c>
      <c r="E488" s="14" t="str">
        <f>'[1]convenios - dot. orç.'!G890</f>
        <v>167/SMADS/2018</v>
      </c>
      <c r="F488" s="13" t="str">
        <f>'[1]convenios - dot. orç.'!K890</f>
        <v>CASA DE APOIO BRENDA LEE</v>
      </c>
      <c r="G488" s="14" t="str">
        <f>'[1]convenios - dot. orç.'!L890</f>
        <v>64.919.814/0001-07</v>
      </c>
      <c r="H488" s="13" t="str">
        <f>[1]ORGANIZAÇÕES!X145</f>
        <v>Thiago Aparecido Aranha dos Santos</v>
      </c>
      <c r="I488" s="13" t="str">
        <f>'[1]convenios - dot. orç.'!M890</f>
        <v>SERVIÇO DE ACOLHIMENTO INSTITUCIONAL PARA CRIANÇAS E ADOLESCENTES</v>
      </c>
      <c r="J488" s="13">
        <f>'[1]convenios - dot. orç.'!N890</f>
        <v>0</v>
      </c>
      <c r="K488" s="14">
        <f>'[1]convenios - dot. orç.'!Y890</f>
        <v>20</v>
      </c>
      <c r="L488" s="16">
        <f>'[1]convenios - dot. orç.'!AC890</f>
        <v>43212</v>
      </c>
      <c r="M488" s="16">
        <f>'[1]convenios - dot. orç.'!AD890</f>
        <v>45037</v>
      </c>
      <c r="N488" s="16">
        <f>'[1]convenios - dot. orç.'!AE890</f>
        <v>0</v>
      </c>
      <c r="O488" s="17" t="str">
        <f>'[1]convenios - dot. orç.'!AG890</f>
        <v>93.10.08.243.3013.6221.3.3.50.39.00.0X - PROTEÇÃO SOCIAL ESPECIAL A CRIANÇAS,  ADOLESCENTES E JOVENS EM RISCO SOCIAL</v>
      </c>
      <c r="P488" s="18">
        <f>'[1]convenios - dot. orç.'!AH890</f>
        <v>77621.45</v>
      </c>
      <c r="Q488" s="19"/>
      <c r="R488" s="19"/>
      <c r="S488" s="19"/>
      <c r="T488" s="19"/>
      <c r="U488" s="19"/>
      <c r="V488" s="19"/>
      <c r="W488" s="21"/>
      <c r="X488" s="21"/>
      <c r="Y488" s="21"/>
    </row>
    <row r="489" spans="1:25" ht="66">
      <c r="A489" s="14" t="str">
        <f>'[1]convenios - dot. orç.'!A851</f>
        <v>edital 339/2017 DOC 13/01/2018</v>
      </c>
      <c r="B489" s="14" t="str">
        <f>'[1]convenios - dot. orç.'!B851</f>
        <v>6024.2017-0003462-3</v>
      </c>
      <c r="C489" s="14" t="str">
        <f>'[1]convenios - dot. orç.'!C851</f>
        <v xml:space="preserve"> </v>
      </c>
      <c r="D489" s="14" t="str">
        <f>'[1]convenios - dot. orç.'!D851</f>
        <v>SÉ</v>
      </c>
      <c r="E489" s="14" t="str">
        <f>'[1]convenios - dot. orç.'!G851</f>
        <v>352/SMADS/2018</v>
      </c>
      <c r="F489" s="13" t="str">
        <f>'[1]convenios - dot. orç.'!K851</f>
        <v>CASA DE APOIO BRENDA LEE</v>
      </c>
      <c r="G489" s="14" t="str">
        <f>'[1]convenios - dot. orç.'!L851</f>
        <v>64.919.814/0001-07</v>
      </c>
      <c r="H489" s="13" t="str">
        <f>H488</f>
        <v>Thiago Aparecido Aranha dos Santos</v>
      </c>
      <c r="I489" s="13" t="str">
        <f>'[1]convenios - dot. orç.'!M851</f>
        <v>Serviço de Proteção Social às Crianças e Adolescentes Vítimas de Violência</v>
      </c>
      <c r="J489" s="13">
        <f>'[1]convenios - dot. orç.'!N851</f>
        <v>0</v>
      </c>
      <c r="K489" s="14">
        <f>'[1]convenios - dot. orç.'!Y851</f>
        <v>80</v>
      </c>
      <c r="L489" s="16">
        <f>'[1]convenios - dot. orç.'!AC851</f>
        <v>43291</v>
      </c>
      <c r="M489" s="16">
        <f>'[1]convenios - dot. orç.'!AD851</f>
        <v>45116</v>
      </c>
      <c r="N489" s="16">
        <f>'[1]convenios - dot. orç.'!AE851</f>
        <v>43294</v>
      </c>
      <c r="O489" s="17" t="str">
        <f>'[1]convenios - dot. orç.'!AG851</f>
        <v>93.10.08.243.3013.6169.3.3.50.39.00.0X - ATENDIMENTO PSICOSSOCIAL À CRIANÇAS E ADOLESCENTES VÍTIMAS DE VIOLÊNCIA</v>
      </c>
      <c r="P489" s="18">
        <f>'[1]convenios - dot. orç.'!AH851</f>
        <v>42777.57</v>
      </c>
      <c r="Q489" s="19"/>
      <c r="R489" s="19"/>
      <c r="S489" s="19"/>
      <c r="T489" s="19"/>
      <c r="U489" s="19"/>
      <c r="V489" s="19"/>
      <c r="W489" s="21"/>
      <c r="X489" s="21"/>
      <c r="Y489" s="21"/>
    </row>
    <row r="490" spans="1:25" ht="66">
      <c r="A490" s="14" t="str">
        <f>'[1]convenios - dot. orç.'!A861</f>
        <v>Edital 30/2017 doc 09/11/2017</v>
      </c>
      <c r="B490" s="14" t="str">
        <f>'[1]convenios - dot. orç.'!B861</f>
        <v>6024.2017/0002527-6</v>
      </c>
      <c r="C490" s="14">
        <f>'[1]convenios - dot. orç.'!C861</f>
        <v>0</v>
      </c>
      <c r="D490" s="14" t="str">
        <f>'[1]convenios - dot. orç.'!D861</f>
        <v>CT</v>
      </c>
      <c r="E490" s="14" t="str">
        <f>'[1]convenios - dot. orç.'!G861</f>
        <v>404/SMADS/2018</v>
      </c>
      <c r="F490" s="13" t="str">
        <f>'[1]convenios - dot. orç.'!K861</f>
        <v>CASA DE APOIO BRENDA LEE</v>
      </c>
      <c r="G490" s="14" t="str">
        <f>'[1]convenios - dot. orç.'!L861</f>
        <v>64.919.814/0001-07</v>
      </c>
      <c r="H490" s="13" t="str">
        <f>H489</f>
        <v>Thiago Aparecido Aranha dos Santos</v>
      </c>
      <c r="I490" s="13" t="str">
        <f>'[1]convenios - dot. orç.'!M861</f>
        <v>SERVIÇO DE ACOLHIMENTO INSTITUCIONAL PARA CRIANÇAS E ADOLESCENTES</v>
      </c>
      <c r="J490" s="13" t="str">
        <f>'[1]convenios - dot. orç.'!N861</f>
        <v>SAICA HANNA KAYIN</v>
      </c>
      <c r="K490" s="14">
        <f>'[1]convenios - dot. orç.'!Y861</f>
        <v>20</v>
      </c>
      <c r="L490" s="16">
        <f>'[1]convenios - dot. orç.'!AC861</f>
        <v>43315</v>
      </c>
      <c r="M490" s="16">
        <f>'[1]convenios - dot. orç.'!AD861</f>
        <v>45140</v>
      </c>
      <c r="N490" s="16">
        <f>'[1]convenios - dot. orç.'!AE861</f>
        <v>43320</v>
      </c>
      <c r="O490" s="17" t="str">
        <f>'[1]convenios - dot. orç.'!AG861</f>
        <v>93.10.08.243.3013.6221.3.3.50.39.00.0X - PROTEÇÃO SOCIAL ESPECIAL A CRIANÇAS,  ADOLESCENTES E JOVENS EM RISCO SOCIAL</v>
      </c>
      <c r="P490" s="18">
        <f>'[1]convenios - dot. orç.'!AH861</f>
        <v>75487.27</v>
      </c>
      <c r="Q490" s="19"/>
      <c r="R490" s="19"/>
      <c r="S490" s="19"/>
      <c r="T490" s="19"/>
      <c r="U490" s="19"/>
      <c r="V490" s="19"/>
      <c r="W490" s="21"/>
      <c r="X490" s="21"/>
      <c r="Y490" s="21"/>
    </row>
    <row r="491" spans="1:25" ht="66">
      <c r="A491" s="14" t="str">
        <f>'[1]convenios - dot. orç.'!A961</f>
        <v>edital 178/2017 doc 19/12/2017</v>
      </c>
      <c r="B491" s="14" t="str">
        <f>'[1]convenios - dot. orç.'!B961</f>
        <v>6024.2017-0003076-8</v>
      </c>
      <c r="C491" s="14" t="str">
        <f>'[1]convenios - dot. orç.'!C961</f>
        <v xml:space="preserve"> </v>
      </c>
      <c r="D491" s="14" t="str">
        <f>'[1]convenios - dot. orç.'!D961</f>
        <v>PI</v>
      </c>
      <c r="E491" s="14" t="str">
        <f>'[1]convenios - dot. orç.'!G961</f>
        <v>471/SMADS/2018</v>
      </c>
      <c r="F491" s="13" t="str">
        <f>'[1]convenios - dot. orç.'!K961</f>
        <v>CASA DE APOIO BRENDA LEE</v>
      </c>
      <c r="G491" s="14" t="str">
        <f>'[1]convenios - dot. orç.'!L961</f>
        <v>64.919.814/0001-07</v>
      </c>
      <c r="H491" s="13" t="str">
        <f>H490</f>
        <v>Thiago Aparecido Aranha dos Santos</v>
      </c>
      <c r="I491" s="13" t="str">
        <f>'[1]convenios - dot. orç.'!M961</f>
        <v>SERVIÇO DE ACOLHIMENTO INSTITUCIONAL PARA CRIANÇAS E ADOLESCENTES</v>
      </c>
      <c r="J491" s="13" t="str">
        <f>'[1]convenios - dot. orç.'!N961</f>
        <v>SAICA BRENDA LEE</v>
      </c>
      <c r="K491" s="14">
        <f>'[1]convenios - dot. orç.'!Y961</f>
        <v>20</v>
      </c>
      <c r="L491" s="16">
        <f>'[1]convenios - dot. orç.'!AC961</f>
        <v>43344</v>
      </c>
      <c r="M491" s="16">
        <f>'[1]convenios - dot. orç.'!AD961</f>
        <v>45169</v>
      </c>
      <c r="N491" s="16">
        <f>'[1]convenios - dot. orç.'!AE961</f>
        <v>43348</v>
      </c>
      <c r="O491" s="17" t="str">
        <f>'[1]convenios - dot. orç.'!AG961</f>
        <v>93.10.08.243.3013.6221.3.3.50.39.00.0X - PROTEÇÃO SOCIAL ESPECIAL A CRIANÇAS,  ADOLESCENTES E JOVENS EM RISCO SOCIAL</v>
      </c>
      <c r="P491" s="18">
        <f>'[1]convenios - dot. orç.'!AH961</f>
        <v>66559.69</v>
      </c>
      <c r="Q491" s="19"/>
      <c r="R491" s="19"/>
      <c r="S491" s="19"/>
      <c r="T491" s="19"/>
      <c r="U491" s="19"/>
      <c r="V491" s="19"/>
      <c r="W491" s="21"/>
      <c r="X491" s="21"/>
      <c r="Y491" s="21"/>
    </row>
    <row r="492" spans="1:25" ht="49.5">
      <c r="A492" s="14" t="str">
        <f>'[1]convenios - dot. orç.'!A164</f>
        <v>Edital 162/2018 doc 14/03/2018</v>
      </c>
      <c r="B492" s="14" t="str">
        <f>'[1]convenios - dot. orç.'!B164</f>
        <v>6024.2018-0001225-7</v>
      </c>
      <c r="C492" s="14" t="str">
        <f>'[1]convenios - dot. orç.'!C164</f>
        <v xml:space="preserve"> </v>
      </c>
      <c r="D492" s="14" t="str">
        <f>'[1]convenios - dot. orç.'!D164</f>
        <v>IQ</v>
      </c>
      <c r="E492" s="14" t="str">
        <f>'[1]convenios - dot. orç.'!G164</f>
        <v>319/SMADS/2018</v>
      </c>
      <c r="F492" s="14" t="str">
        <f>'[1]convenios - dot. orç.'!K164</f>
        <v>CASA DO CRISTO REDENTOR</v>
      </c>
      <c r="G492" s="14" t="str">
        <f>'[1]convenios - dot. orç.'!L164</f>
        <v>62.366.844/0001-08</v>
      </c>
      <c r="H492" s="15" t="str">
        <f>[1]ORGANIZAÇÕES!X148</f>
        <v>DULCINEA ACUNA</v>
      </c>
      <c r="I492" s="14" t="str">
        <f>'[1]convenios - dot. orç.'!M164</f>
        <v>Núcleo de Apoio à Inclusão Social Para Pessoas com Deficiência I para Crianças de 0 a 6 Anos</v>
      </c>
      <c r="J492" s="14" t="str">
        <f>'[1]convenios - dot. orç.'!N164</f>
        <v>NAISPD PROJETO CRIANDO ASAS</v>
      </c>
      <c r="K492" s="14">
        <f>'[1]convenios - dot. orç.'!Y164</f>
        <v>60</v>
      </c>
      <c r="L492" s="16">
        <f>'[1]convenios - dot. orç.'!AC164</f>
        <v>43282</v>
      </c>
      <c r="M492" s="16">
        <f>'[1]convenios - dot. orç.'!AD164</f>
        <v>45107</v>
      </c>
      <c r="N492" s="16">
        <f>'[1]convenios - dot. orç.'!AE164</f>
        <v>43313</v>
      </c>
      <c r="O492" s="17" t="str">
        <f>'[1]convenios - dot. orç.'!AG164</f>
        <v>93.10.08.242.3006.6152.3.3.50.39.00.0X - PROTEÇÃO SOCIAL ESPECIAL À PESSOA COM DEFICIÊNCIA</v>
      </c>
      <c r="P492" s="18">
        <f>'[1]convenios - dot. orç.'!AH164</f>
        <v>21700.91</v>
      </c>
      <c r="Q492" s="19"/>
      <c r="R492" s="19"/>
      <c r="S492" s="19"/>
      <c r="T492" s="19"/>
      <c r="U492" s="19"/>
      <c r="V492" s="19"/>
      <c r="W492" s="21"/>
      <c r="X492" s="21"/>
      <c r="Y492" s="21"/>
    </row>
    <row r="493" spans="1:25" ht="66">
      <c r="A493" s="14" t="str">
        <f>'[1]convenios - dot. orç.'!A937</f>
        <v>543/2013 DOC 10/10/2013</v>
      </c>
      <c r="B493" s="14" t="str">
        <f>'[1]convenios - dot. orç.'!B937</f>
        <v>2013.0.257.685.9</v>
      </c>
      <c r="C493" s="14" t="str">
        <f>'[1]convenios - dot. orç.'!C937</f>
        <v>adaptado doc 20/04/2018</v>
      </c>
      <c r="D493" s="14" t="str">
        <f>'[1]convenios - dot. orç.'!D937</f>
        <v>IQ</v>
      </c>
      <c r="E493" s="14" t="str">
        <f>'[1]convenios - dot. orç.'!G937</f>
        <v>609/SMADS/2013</v>
      </c>
      <c r="F493" s="13" t="str">
        <f>'[1]convenios - dot. orç.'!K937</f>
        <v>CASA DO CRISTO REDENTOR</v>
      </c>
      <c r="G493" s="14" t="str">
        <f>'[1]convenios - dot. orç.'!L937</f>
        <v>62.366.844/0001-08</v>
      </c>
      <c r="H493" s="15" t="str">
        <f>H492</f>
        <v>DULCINEA ACUNA</v>
      </c>
      <c r="I493" s="13" t="str">
        <f>'[1]convenios - dot. orç.'!M937</f>
        <v>SERVIÇO DE ACOLHIMENTO INSTITUCIONAL PARA CRIANÇAS E ADOLESCENTES</v>
      </c>
      <c r="J493" s="13" t="str">
        <f>'[1]convenios - dot. orç.'!N937</f>
        <v>SAICA VOVÓ MATILDE</v>
      </c>
      <c r="K493" s="14">
        <f>'[1]convenios - dot. orç.'!Y937</f>
        <v>20</v>
      </c>
      <c r="L493" s="16">
        <f>'[1]convenios - dot. orç.'!AC937</f>
        <v>41640</v>
      </c>
      <c r="M493" s="16">
        <f>'[1]convenios - dot. orç.'!AD937</f>
        <v>43465</v>
      </c>
      <c r="N493" s="16">
        <f>'[1]convenios - dot. orç.'!AE937</f>
        <v>41638</v>
      </c>
      <c r="O493" s="17" t="str">
        <f>'[1]convenios - dot. orç.'!AG937</f>
        <v>93.10.08.243.3013.6221.3.3.50.39.00.0X - PROTEÇÃO SOCIAL ESPECIAL A CRIANÇAS,  ADOLESCENTES E JOVENS EM RISCO SOCIAL</v>
      </c>
      <c r="P493" s="18">
        <f>'[1]convenios - dot. orç.'!AH937</f>
        <v>83866.27</v>
      </c>
      <c r="Q493" s="19"/>
      <c r="R493" s="19"/>
      <c r="S493" s="19"/>
      <c r="T493" s="19"/>
      <c r="U493" s="19"/>
      <c r="V493" s="19"/>
      <c r="W493" s="21"/>
      <c r="X493" s="21"/>
      <c r="Y493" s="21"/>
    </row>
    <row r="494" spans="1:25" ht="49.5">
      <c r="A494" s="14" t="str">
        <f>'[1]convenios - dot. orç.'!A147</f>
        <v>641/2013 DOC 06/12/2013</v>
      </c>
      <c r="B494" s="14" t="str">
        <f>'[1]convenios - dot. orç.'!B147</f>
        <v>2013.0.348.774.4</v>
      </c>
      <c r="C494" s="14" t="e">
        <f>'[1]convenios - dot. orç.'!#REF!</f>
        <v>#REF!</v>
      </c>
      <c r="D494" s="14" t="str">
        <f>'[1]convenios - dot. orç.'!D147</f>
        <v>IQ</v>
      </c>
      <c r="E494" s="14" t="str">
        <f>'[1]convenios - dot. orç.'!G147</f>
        <v>052/SMADS/2014</v>
      </c>
      <c r="F494" s="13" t="str">
        <f>'[1]convenios - dot. orç.'!K147</f>
        <v>CASA DO CRISTO REDENTOR</v>
      </c>
      <c r="G494" s="14" t="str">
        <f>'[1]convenios - dot. orç.'!L147</f>
        <v>62.366.844/0001-08</v>
      </c>
      <c r="H494" s="15" t="str">
        <f>H493</f>
        <v>DULCINEA ACUNA</v>
      </c>
      <c r="I494" s="13" t="str">
        <f>'[1]convenios - dot. orç.'!M147</f>
        <v>Núcleo de Apoio a Inclusão Social Para Pessoas com Deficiência II de 7 Anos a 14 Anos e III a Partir de 15 Anos</v>
      </c>
      <c r="J494" s="13" t="str">
        <f>'[1]convenios - dot. orç.'!N147</f>
        <v>ALEGRIA DE VIVER</v>
      </c>
      <c r="K494" s="14">
        <f>'[1]convenios - dot. orç.'!Y147</f>
        <v>60</v>
      </c>
      <c r="L494" s="16">
        <f>'[1]convenios - dot. orç.'!AC147</f>
        <v>41699</v>
      </c>
      <c r="M494" s="16">
        <f>'[1]convenios - dot. orç.'!AD147</f>
        <v>43524</v>
      </c>
      <c r="N494" s="16">
        <f>'[1]convenios - dot. orç.'!AE147</f>
        <v>41698</v>
      </c>
      <c r="O494" s="17" t="str">
        <f>'[1]convenios - dot. orç.'!AG147</f>
        <v>93.10.08.242.3006.6152.3.3.50.39.00.0X - PROTEÇÃO SOCIAL ESPECIAL À PESSOA COM DEFICIÊNCIA</v>
      </c>
      <c r="P494" s="18">
        <f>'[1]convenios - dot. orç.'!AH147</f>
        <v>42580.86</v>
      </c>
      <c r="Q494" s="19"/>
      <c r="R494" s="19"/>
      <c r="S494" s="19"/>
      <c r="T494" s="19"/>
      <c r="U494" s="19"/>
      <c r="V494" s="19"/>
      <c r="W494" s="21"/>
      <c r="X494" s="21"/>
      <c r="Y494" s="21"/>
    </row>
    <row r="495" spans="1:25" ht="82.5">
      <c r="A495" s="14" t="str">
        <f>'[1]convenios - dot. orç.'!A507</f>
        <v>edital 197/2017 doc 08/12/2017</v>
      </c>
      <c r="B495" s="14" t="str">
        <f>'[1]convenios - dot. orç.'!B507</f>
        <v>6024.2017-0003047-4</v>
      </c>
      <c r="C495" s="14" t="str">
        <f>'[1]convenios - dot. orç.'!C507</f>
        <v xml:space="preserve"> </v>
      </c>
      <c r="D495" s="14" t="str">
        <f>'[1]convenios - dot. orç.'!D507</f>
        <v>IQ</v>
      </c>
      <c r="E495" s="14" t="str">
        <f>'[1]convenios - dot. orç.'!G507</f>
        <v>425/SMADS/2018</v>
      </c>
      <c r="F495" s="14" t="str">
        <f>'[1]convenios - dot. orç.'!K507</f>
        <v>CASA DO CRISTO REDENTOR</v>
      </c>
      <c r="G495" s="14" t="str">
        <f>'[1]convenios - dot. orç.'!L507</f>
        <v>62.366.844/0001-08</v>
      </c>
      <c r="H495" s="15" t="str">
        <f>H494</f>
        <v>DULCINEA ACUNA</v>
      </c>
      <c r="I495" s="14" t="str">
        <f>'[1]convenios - dot. orç.'!M507</f>
        <v>SCFV - MODALIDADE CCA: CENTRO PARA CRIANÇAS E ADOLESCENTES COM ATENDIMENTO DE 06 A 14 ANOS E 11 MESES</v>
      </c>
      <c r="J495" s="14" t="str">
        <f>'[1]convenios - dot. orç.'!N507</f>
        <v>CCA CASA DO CRISTO REDENTOR</v>
      </c>
      <c r="K495" s="14">
        <f>'[1]convenios - dot. orç.'!Y507</f>
        <v>60</v>
      </c>
      <c r="L495" s="16">
        <f>'[1]convenios - dot. orç.'!AC507</f>
        <v>43344</v>
      </c>
      <c r="M495" s="16">
        <f>'[1]convenios - dot. orç.'!AD507</f>
        <v>45169</v>
      </c>
      <c r="N495" s="16">
        <f>'[1]convenios - dot. orç.'!AE507</f>
        <v>43348</v>
      </c>
      <c r="O495" s="17" t="str">
        <f>'[1]convenios - dot. orç.'!AG507</f>
        <v>93.10.08.243.3013.2059.3.3.50.39.00.0X - MANUTENÇÃO E OPERAÇÃO DOS ESPAÇOS DE CONVIVÊNCIA E FORTALECIMENTO DE VÍNCULOS - CRIANÇAS E ADOLESCENTES</v>
      </c>
      <c r="P495" s="18">
        <f>'[1]convenios - dot. orç.'!AH507</f>
        <v>26345.08</v>
      </c>
      <c r="Q495" s="19"/>
      <c r="R495" s="19"/>
      <c r="S495" s="19"/>
      <c r="T495" s="19"/>
      <c r="U495" s="19"/>
      <c r="V495" s="19"/>
      <c r="W495" s="21"/>
      <c r="X495" s="21"/>
      <c r="Y495" s="21"/>
    </row>
    <row r="496" spans="1:25" ht="66">
      <c r="A496" s="14" t="str">
        <f>'[1]convenios - dot. orç.'!A991</f>
        <v>163/2015 DOC 22/05/2015</v>
      </c>
      <c r="B496" s="14" t="str">
        <f>'[1]convenios - dot. orç.'!B991</f>
        <v>2015.0.121.802.2</v>
      </c>
      <c r="C496" s="14" t="str">
        <f>'[1]convenios - dot. orç.'!C991</f>
        <v xml:space="preserve"> ADAPTADO DOC 02/02/2018</v>
      </c>
      <c r="D496" s="14" t="str">
        <f>'[1]convenios - dot. orç.'!D991</f>
        <v>AF</v>
      </c>
      <c r="E496" s="14" t="str">
        <f>'[1]convenios - dot. orç.'!G991</f>
        <v>134/SMADS/2015</v>
      </c>
      <c r="F496" s="13" t="str">
        <f>'[1]convenios - dot. orç.'!K991</f>
        <v>CASA DO CRISTO REDENTOR</v>
      </c>
      <c r="G496" s="14" t="str">
        <f>'[1]convenios - dot. orç.'!L991</f>
        <v>62.366.844/0001-08</v>
      </c>
      <c r="H496" s="15" t="str">
        <f>H495</f>
        <v>DULCINEA ACUNA</v>
      </c>
      <c r="I496" s="13" t="str">
        <f>'[1]convenios - dot. orç.'!M991</f>
        <v>REPÚBLICA PARA JOVENS DE 18 A 21 ANOS</v>
      </c>
      <c r="J496" s="13" t="str">
        <f>'[1]convenios - dot. orç.'!N991</f>
        <v>CASA FEMININA E CASA MASCULINA</v>
      </c>
      <c r="K496" s="14">
        <f>'[1]convenios - dot. orç.'!Y991</f>
        <v>12</v>
      </c>
      <c r="L496" s="16">
        <f>'[1]convenios - dot. orç.'!AC991</f>
        <v>42202</v>
      </c>
      <c r="M496" s="16">
        <f>'[1]convenios - dot. orç.'!AD991</f>
        <v>44028</v>
      </c>
      <c r="N496" s="16">
        <f>'[1]convenios - dot. orç.'!AE991</f>
        <v>42202</v>
      </c>
      <c r="O496" s="17" t="str">
        <f>'[1]convenios - dot. orç.'!AG991</f>
        <v>93.10.08.243.3013.6221.3.3.50.39.00.0X - PROTEÇÃO SOCIAL ESPECIAL A CRIANÇAS,  ADOLESCENTES E JOVENS EM RISCO SOCIAL</v>
      </c>
      <c r="P496" s="18">
        <f>'[1]convenios - dot. orç.'!AH991</f>
        <v>28355.86</v>
      </c>
      <c r="Q496" s="19"/>
      <c r="R496" s="19"/>
      <c r="S496" s="19"/>
      <c r="T496" s="19"/>
      <c r="U496" s="19"/>
      <c r="V496" s="19"/>
      <c r="W496" s="21"/>
      <c r="X496" s="21"/>
      <c r="Y496" s="21"/>
    </row>
    <row r="497" spans="1:25" ht="66">
      <c r="A497" s="14" t="str">
        <f>'[1]convenios - dot. orç.'!A1108</f>
        <v>061/2015 DOC 14/03/2015</v>
      </c>
      <c r="B497" s="14" t="str">
        <f>'[1]convenios - dot. orç.'!B1108</f>
        <v>2015.0.055.693.5</v>
      </c>
      <c r="C497" s="14" t="str">
        <f>'[1]convenios - dot. orç.'!C1108</f>
        <v>adaptado doc 06/03/2018</v>
      </c>
      <c r="D497" s="14" t="str">
        <f>'[1]convenios - dot. orç.'!D1108</f>
        <v>CS</v>
      </c>
      <c r="E497" s="14" t="str">
        <f>'[1]convenios - dot. orç.'!G1108</f>
        <v>115/SMADS/2015</v>
      </c>
      <c r="F497" s="13" t="str">
        <f>'[1]convenios - dot. orç.'!K1108</f>
        <v>CASA FREI REGINALDO DE ACOLHIDA À CRIANÇA E AO IDOSO - CAFRACI</v>
      </c>
      <c r="G497" s="14" t="str">
        <f>'[1]convenios - dot. orç.'!L1108</f>
        <v>04.427.955/0001-80</v>
      </c>
      <c r="H497" s="15" t="str">
        <f>[1]ORGANIZAÇÕES!X149</f>
        <v>Veronice Noemia da Conceição Silva</v>
      </c>
      <c r="I497" s="13" t="str">
        <f>'[1]convenios - dot. orç.'!M1108</f>
        <v>MEDIDAS SÓCIO EDUCATIVAS EM MEIO ABERTO</v>
      </c>
      <c r="J497" s="13" t="str">
        <f>'[1]convenios - dot. orç.'!N1108</f>
        <v>MSE / MA CAFRACI</v>
      </c>
      <c r="K497" s="14">
        <f>'[1]convenios - dot. orç.'!Y1108</f>
        <v>120</v>
      </c>
      <c r="L497" s="16">
        <f>'[1]convenios - dot. orç.'!AC1108</f>
        <v>42199</v>
      </c>
      <c r="M497" s="16">
        <f>'[1]convenios - dot. orç.'!AD1108</f>
        <v>44025</v>
      </c>
      <c r="N497" s="16">
        <f>'[1]convenios - dot. orç.'!AE1108</f>
        <v>42198</v>
      </c>
      <c r="O497" s="17" t="str">
        <f>'[1]convenios - dot. orç.'!AG1108</f>
        <v>93.10.08.243.3013.6226.3.3.50.39.00.0X - PROTEÇÃO SOCIAL ESPECIAL A ADOLESCENTES EM MEDIDAS SÓCIO EDUCATIVAS</v>
      </c>
      <c r="P497" s="18">
        <f>'[1]convenios - dot. orç.'!AH1108</f>
        <v>69962.76999999999</v>
      </c>
      <c r="Q497" s="19"/>
      <c r="R497" s="19"/>
      <c r="S497" s="19"/>
      <c r="T497" s="19"/>
      <c r="U497" s="19"/>
      <c r="V497" s="19"/>
      <c r="W497" s="21"/>
      <c r="X497" s="21"/>
      <c r="Y497" s="21"/>
    </row>
    <row r="498" spans="1:25" ht="67.5">
      <c r="A498" s="14" t="str">
        <f>'[1]convenios - dot. orç.'!A1109</f>
        <v>EDITAL 329/2018 DOC 25/07/2018</v>
      </c>
      <c r="B498" s="14" t="str">
        <f>'[1]convenios - dot. orç.'!B1109</f>
        <v xml:space="preserve">6024.2018/0006070-7 </v>
      </c>
      <c r="C498" s="14" t="str">
        <f>'[1]convenios - dot. orç.'!C1109</f>
        <v>ANTERIOR
2012.0.115.956.0
DESP. AUTOR. 13/11/2018</v>
      </c>
      <c r="D498" s="14" t="str">
        <f>'[1]convenios - dot. orç.'!D1109</f>
        <v>CS</v>
      </c>
      <c r="E498" s="14" t="str">
        <f>'[1]convenios - dot. orç.'!G1109</f>
        <v>155/SMADS/2012</v>
      </c>
      <c r="F498" s="13" t="str">
        <f>'[1]convenios - dot. orç.'!K1109</f>
        <v>CASA FREI REGINALDO DE ACOLHIDA À CRIANÇA E AO IDOSO - CAFRACI</v>
      </c>
      <c r="G498" s="14" t="str">
        <f>'[1]convenios - dot. orç.'!L1109</f>
        <v>04.427.955/0001-80</v>
      </c>
      <c r="H498" s="15" t="str">
        <f>H497</f>
        <v>Veronice Noemia da Conceição Silva</v>
      </c>
      <c r="I498" s="13" t="str">
        <f>'[1]convenios - dot. orç.'!M1109</f>
        <v>MEDIDAS SÓCIO EDUCATIVAS EM MEIO ABERTO</v>
      </c>
      <c r="J498" s="13" t="str">
        <f>'[1]convenios - dot. orç.'!N1109</f>
        <v>GRAJAU</v>
      </c>
      <c r="K498" s="14">
        <f>'[1]convenios - dot. orç.'!Y1109</f>
        <v>90</v>
      </c>
      <c r="L498" s="16">
        <f>'[1]convenios - dot. orç.'!AC1109</f>
        <v>43417</v>
      </c>
      <c r="M498" s="16">
        <f>'[1]convenios - dot. orç.'!AD1109</f>
        <v>45242</v>
      </c>
      <c r="N498" s="16">
        <f>'[1]convenios - dot. orç.'!AE1109</f>
        <v>0</v>
      </c>
      <c r="O498" s="17" t="str">
        <f>'[1]convenios - dot. orç.'!AG1109</f>
        <v>93.10.08.243.3013.6226.3.3.50.39.00.0X - PROTEÇÃO SOCIAL ESPECIAL A ADOLESCENTES EM MEDIDAS SÓCIO EDUCATIVAS</v>
      </c>
      <c r="P498" s="18">
        <f>'[1]convenios - dot. orç.'!AH1109</f>
        <v>57376.49</v>
      </c>
      <c r="Q498" s="19"/>
      <c r="R498" s="19"/>
      <c r="S498" s="19"/>
      <c r="T498" s="19"/>
      <c r="U498" s="19"/>
      <c r="V498" s="19"/>
      <c r="W498" s="21"/>
      <c r="X498" s="21"/>
      <c r="Y498" s="21"/>
    </row>
    <row r="499" spans="1:25" ht="49.5">
      <c r="A499" s="13" t="str">
        <f>'[1]convenios - dot. orç.'!A152</f>
        <v>Edital 143/2018 doc 10/03/2018</v>
      </c>
      <c r="B499" s="13" t="str">
        <f>'[1]convenios - dot. orç.'!B152</f>
        <v>6024.2018-0000958-2</v>
      </c>
      <c r="C499" s="13" t="str">
        <f>'[1]convenios - dot. orç.'!C152</f>
        <v xml:space="preserve"> </v>
      </c>
      <c r="D499" s="13" t="str">
        <f>'[1]convenios - dot. orç.'!D152</f>
        <v>FO</v>
      </c>
      <c r="E499" s="14" t="str">
        <f>'[1]convenios - dot. orç.'!G152</f>
        <v>359/SMADS/2018</v>
      </c>
      <c r="F499" s="13" t="str">
        <f>'[1]convenios - dot. orç.'!K152</f>
        <v>CASA JESUS, AMOR E CARIDADE</v>
      </c>
      <c r="G499" s="13" t="str">
        <f>'[1]convenios - dot. orç.'!L152</f>
        <v>00.686.149/0001-76</v>
      </c>
      <c r="H499" s="15" t="str">
        <f>[1]ORGANIZAÇÕES!X150</f>
        <v>Walter Andrade Filgueiras Junior</v>
      </c>
      <c r="I499" s="13" t="str">
        <f>'[1]convenios - dot. orç.'!M152</f>
        <v>Núcleo de Apoio a Inclusão Social Para Pessoas com Deficiência II de 7 Anos a 14 Anos e III a Partir de 15 Anos</v>
      </c>
      <c r="J499" s="13" t="str">
        <f>'[1]convenios - dot. orç.'!N152</f>
        <v>NAISPD LARZINHO</v>
      </c>
      <c r="K499" s="23">
        <f>'[1]convenios - dot. orç.'!Y152</f>
        <v>60</v>
      </c>
      <c r="L499" s="16">
        <f>'[1]convenios - dot. orç.'!AC152</f>
        <v>43297</v>
      </c>
      <c r="M499" s="16">
        <f>'[1]convenios - dot. orç.'!AD152</f>
        <v>45122</v>
      </c>
      <c r="N499" s="16">
        <f>'[1]convenios - dot. orç.'!AE152</f>
        <v>43307</v>
      </c>
      <c r="O499" s="17" t="str">
        <f>'[1]convenios - dot. orç.'!AG152</f>
        <v>93.10.08.242.3006.6152.3.3.50.39.00.0X - PROTEÇÃO SOCIAL ESPECIAL À PESSOA COM DEFICIÊNCIA</v>
      </c>
      <c r="P499" s="18">
        <f>'[1]convenios - dot. orç.'!AH152</f>
        <v>42412.21</v>
      </c>
      <c r="Q499" s="19"/>
      <c r="R499" s="19"/>
      <c r="S499" s="19"/>
      <c r="T499" s="19"/>
      <c r="U499" s="19"/>
      <c r="V499" s="19"/>
      <c r="W499" s="21"/>
      <c r="X499" s="21"/>
      <c r="Y499" s="21"/>
    </row>
    <row r="500" spans="1:25" ht="82.5">
      <c r="A500" s="14" t="str">
        <f>'[1]convenios - dot. orç.'!A371</f>
        <v xml:space="preserve"> edital 035/2018 doc 24/01/2018</v>
      </c>
      <c r="B500" s="14" t="str">
        <f>'[1]convenios - dot. orç.'!B371</f>
        <v>6024.2018-0000124-7</v>
      </c>
      <c r="C500" s="14">
        <f>'[1]convenios - dot. orç.'!C371</f>
        <v>0</v>
      </c>
      <c r="D500" s="14" t="str">
        <f>'[1]convenios - dot. orç.'!D371</f>
        <v>CL</v>
      </c>
      <c r="E500" s="14" t="str">
        <f>'[1]convenios - dot. orç.'!G371</f>
        <v>226/SMADS/2018</v>
      </c>
      <c r="F500" s="14" t="str">
        <f>'[1]convenios - dot. orç.'!K371</f>
        <v>CASA JOSÉ COLTRO</v>
      </c>
      <c r="G500" s="14" t="str">
        <f>'[1]convenios - dot. orç.'!L371</f>
        <v>59.483.099/0001-72</v>
      </c>
      <c r="H500" s="15" t="str">
        <f>[1]ORGANIZAÇÕES!X151</f>
        <v>Orlando Constante Martins</v>
      </c>
      <c r="I500" s="14" t="str">
        <f>'[1]convenios - dot. orç.'!M371</f>
        <v>SCFV - MODALIDADE CCA: CENTRO PARA CRIANÇAS E ADOLESCENTES COM ATENDIMENTO DE 06 A 14 ANOS E 11 MESES</v>
      </c>
      <c r="J500" s="14" t="str">
        <f>'[1]convenios - dot. orç.'!N371</f>
        <v>CASA JOSÉ COLTRO</v>
      </c>
      <c r="K500" s="14">
        <f>'[1]convenios - dot. orç.'!Y371</f>
        <v>180</v>
      </c>
      <c r="L500" s="16">
        <f>'[1]convenios - dot. orç.'!AC371</f>
        <v>43252</v>
      </c>
      <c r="M500" s="16">
        <f>'[1]convenios - dot. orç.'!AD371</f>
        <v>45077</v>
      </c>
      <c r="N500" s="16">
        <f>'[1]convenios - dot. orç.'!AE371</f>
        <v>43262</v>
      </c>
      <c r="O500" s="17" t="str">
        <f>'[1]convenios - dot. orç.'!AG371</f>
        <v>93.10.08.243.3013.2059.3.3.50.39.00.0X - MANUTENÇÃO E OPERAÇÃO DOS ESPAÇOS DE CONVIVÊNCIA E FORTALECIMENTO DE VÍNCULOS - CRIANÇAS E ADOLESCENTES</v>
      </c>
      <c r="P500" s="18">
        <f>'[1]convenios - dot. orç.'!AH371</f>
        <v>57334.04</v>
      </c>
      <c r="Q500" s="19"/>
      <c r="R500" s="19"/>
      <c r="S500" s="19"/>
      <c r="T500" s="19"/>
      <c r="U500" s="19"/>
      <c r="V500" s="19"/>
      <c r="W500" s="21"/>
      <c r="X500" s="21"/>
      <c r="Y500" s="21"/>
    </row>
    <row r="501" spans="1:25" ht="57.75">
      <c r="A501" s="14" t="str">
        <f>'[1]convenios - dot. orç.'!A264</f>
        <v xml:space="preserve">18/2015 DOC 14/02/2015 </v>
      </c>
      <c r="B501" s="14" t="str">
        <f>'[1]convenios - dot. orç.'!B264</f>
        <v>2014.0.259.108.6</v>
      </c>
      <c r="C501" s="14" t="str">
        <f>'[1]convenios - dot. orç.'!C264</f>
        <v>adaptado doc 19/01/2018</v>
      </c>
      <c r="D501" s="14" t="str">
        <f>'[1]convenios - dot. orç.'!D264</f>
        <v>CL</v>
      </c>
      <c r="E501" s="14" t="str">
        <f>'[1]convenios - dot. orç.'!G264</f>
        <v>114/SMADS/2015</v>
      </c>
      <c r="F501" s="13" t="str">
        <f>'[1]convenios - dot. orç.'!K264</f>
        <v>CASA JOSÉ COLTRO</v>
      </c>
      <c r="G501" s="14" t="str">
        <f>'[1]convenios - dot. orç.'!L264</f>
        <v>59.483.099/0001-72</v>
      </c>
      <c r="H501" s="15" t="str">
        <f>H500</f>
        <v>Orlando Constante Martins</v>
      </c>
      <c r="I501" s="13" t="str">
        <f>'[1]convenios - dot. orç.'!M264</f>
        <v>CENTRO DE DESENVOLVIMENTO SOCIAL E PRODUTIVO PARA ADOLESCENTES, JOVENS E ADULTOS - CEDESP</v>
      </c>
      <c r="J501" s="13" t="str">
        <f>'[1]convenios - dot. orç.'!N264</f>
        <v>CEDESP CASA JOSÉ COLTRO</v>
      </c>
      <c r="K501" s="14">
        <f>'[1]convenios - dot. orç.'!Y264</f>
        <v>120</v>
      </c>
      <c r="L501" s="16">
        <f>'[1]convenios - dot. orç.'!AC264</f>
        <v>42186</v>
      </c>
      <c r="M501" s="16">
        <f>'[1]convenios - dot. orç.'!AD264</f>
        <v>44012</v>
      </c>
      <c r="N501" s="16">
        <f>'[1]convenios - dot. orç.'!AE264</f>
        <v>42186</v>
      </c>
      <c r="O501" s="17" t="str">
        <f>'[1]convenios - dot. orç.'!AG264</f>
        <v>93.10.08.243.3023.6168.3.3.50.39.00.0X - AÇÕES DE ORIENTAÇÃO AO MUNDO DO TRABALHO PARA ADOLESCENTES, JOVENS E ADULTOS</v>
      </c>
      <c r="P501" s="18">
        <f>'[1]convenios - dot. orç.'!AH264</f>
        <v>63752.93</v>
      </c>
      <c r="Q501" s="19"/>
      <c r="R501" s="19"/>
      <c r="S501" s="19"/>
      <c r="T501" s="19"/>
      <c r="U501" s="19"/>
      <c r="V501" s="19"/>
      <c r="W501" s="21"/>
      <c r="X501" s="21"/>
      <c r="Y501" s="21"/>
    </row>
    <row r="502" spans="1:25" ht="82.5">
      <c r="A502" s="14" t="str">
        <f>'[1]convenios - dot. orç.'!A381</f>
        <v xml:space="preserve">217/2015 DOC </v>
      </c>
      <c r="B502" s="14" t="str">
        <f>'[1]convenios - dot. orç.'!B381</f>
        <v>2015.0.202.691.7</v>
      </c>
      <c r="C502" s="14" t="str">
        <f>'[1]convenios - dot. orç.'!C381</f>
        <v>adaptado doc 16/02/2018</v>
      </c>
      <c r="D502" s="14" t="str">
        <f>'[1]convenios - dot. orç.'!D381</f>
        <v>CV</v>
      </c>
      <c r="E502" s="14" t="str">
        <f>'[1]convenios - dot. orç.'!G381</f>
        <v>243/SMADS/2015</v>
      </c>
      <c r="F502" s="13" t="str">
        <f>'[1]convenios - dot. orç.'!K381</f>
        <v>CASA PADRE MOYE</v>
      </c>
      <c r="G502" s="14" t="str">
        <f>'[1]convenios - dot. orç.'!L381</f>
        <v>60.450.418/0001-22</v>
      </c>
      <c r="H502" s="15" t="str">
        <f>[1]ORGANIZAÇÕES!X152</f>
        <v>Akie Kunifoshita</v>
      </c>
      <c r="I502" s="13" t="str">
        <f>'[1]convenios - dot. orç.'!M381</f>
        <v>SCFV - MODALIDADE CCA: CENTRO PARA CRIANÇAS E ADOLESCENTES COM ATENDIMENTO DE 06 A 14 ANOS E 11 MESES</v>
      </c>
      <c r="J502" s="13" t="str">
        <f>'[1]convenios - dot. orç.'!N381</f>
        <v>CCA CENTRO SOCIAL SÃO JOSÉ</v>
      </c>
      <c r="K502" s="14">
        <f>'[1]convenios - dot. orç.'!Y381</f>
        <v>120</v>
      </c>
      <c r="L502" s="16">
        <f>'[1]convenios - dot. orç.'!AC381</f>
        <v>42370</v>
      </c>
      <c r="M502" s="16">
        <f>'[1]convenios - dot. orç.'!AD381</f>
        <v>44196</v>
      </c>
      <c r="N502" s="16">
        <f>'[1]convenios - dot. orç.'!AE381</f>
        <v>42368</v>
      </c>
      <c r="O502" s="17" t="str">
        <f>'[1]convenios - dot. orç.'!AG381</f>
        <v>93.10.08.243.3013.2059.3.3.50.39.00.0X - MANUTENÇÃO E OPERAÇÃO DOS ESPAÇOS DE CONVIVÊNCIA E FORTALECIMENTO DE VÍNCULOS - CRIANÇAS E ADOLESCENTES</v>
      </c>
      <c r="P502" s="18">
        <f>'[1]convenios - dot. orç.'!AH381</f>
        <v>39247.08</v>
      </c>
      <c r="Q502" s="19"/>
      <c r="R502" s="19"/>
      <c r="S502" s="19"/>
      <c r="T502" s="19"/>
      <c r="U502" s="19"/>
      <c r="V502" s="19"/>
      <c r="W502" s="21"/>
      <c r="X502" s="21"/>
      <c r="Y502" s="21"/>
    </row>
    <row r="503" spans="1:25" ht="101.25">
      <c r="A503" s="14" t="str">
        <f>'[1]convenios - dot. orç.'!A412</f>
        <v>569/2013 DOC 23/10/2013</v>
      </c>
      <c r="B503" s="14" t="str">
        <f>'[1]convenios - dot. orç.'!B412</f>
        <v>2013.0.288.980.6</v>
      </c>
      <c r="C503" s="14" t="str">
        <f>'[1]convenios - dot. orç.'!C412</f>
        <v>6024.2018/0008127-5 Edital 376/2018 doc 03/10/2018  //  adaptado doc 09/05/2018</v>
      </c>
      <c r="D503" s="14" t="str">
        <f>'[1]convenios - dot. orç.'!D412</f>
        <v>CT</v>
      </c>
      <c r="E503" s="14" t="str">
        <f>'[1]convenios - dot. orç.'!G412</f>
        <v>027/SMADS/2014</v>
      </c>
      <c r="F503" s="14" t="str">
        <f>'[1]convenios - dot. orç.'!K412</f>
        <v>CENTRO COMUNITÁRIO BENEFICENTE CONJUNTO HABITACIONAL CASTRO ALVES E ADJACENTES</v>
      </c>
      <c r="G503" s="14" t="str">
        <f>'[1]convenios - dot. orç.'!L412</f>
        <v>04.003.965/0001-99</v>
      </c>
      <c r="H503" s="15" t="str">
        <f>[1]ORGANIZAÇÕES!X153</f>
        <v>Iracilda Silva dos Reis</v>
      </c>
      <c r="I503" s="14" t="str">
        <f>'[1]convenios - dot. orç.'!M412</f>
        <v>SCFV - MODALIDADE CCA: CENTRO PARA CRIANÇAS E ADOLESCENTES COM ATENDIMENTO DE 06 A 14 ANOS E 11 MESES</v>
      </c>
      <c r="J503" s="14" t="str">
        <f>'[1]convenios - dot. orç.'!N412</f>
        <v>CCA CEBECH</v>
      </c>
      <c r="K503" s="14">
        <f>'[1]convenios - dot. orç.'!Y412</f>
        <v>120</v>
      </c>
      <c r="L503" s="16">
        <f>'[1]convenios - dot. orç.'!AC412</f>
        <v>41671</v>
      </c>
      <c r="M503" s="16">
        <f>'[1]convenios - dot. orç.'!AD412</f>
        <v>43496</v>
      </c>
      <c r="N503" s="16">
        <f>'[1]convenios - dot. orç.'!AE412</f>
        <v>41670</v>
      </c>
      <c r="O503" s="17" t="str">
        <f>'[1]convenios - dot. orç.'!AG412</f>
        <v>93.10.08.243.3013.2059.3.3.50.39.00.0X - MANUTENÇÃO E OPERAÇÃO DOS ESPAÇOS DE CONVIVÊNCIA E FORTALECIMENTO DE VÍNCULOS - CRIANÇAS E ADOLESCENTES</v>
      </c>
      <c r="P503" s="18">
        <f>'[1]convenios - dot. orç.'!AH412</f>
        <v>42856.46</v>
      </c>
      <c r="Q503" s="19"/>
      <c r="R503" s="19"/>
      <c r="S503" s="19"/>
      <c r="T503" s="19"/>
      <c r="U503" s="19"/>
      <c r="V503" s="19"/>
      <c r="W503" s="21"/>
      <c r="X503" s="21"/>
      <c r="Y503" s="21"/>
    </row>
    <row r="504" spans="1:25" ht="82.5">
      <c r="A504" s="14" t="str">
        <f>'[1]convenios - dot. orç.'!A413</f>
        <v>029/2016 DOC 23/01/2016</v>
      </c>
      <c r="B504" s="14" t="str">
        <f>'[1]convenios - dot. orç.'!B413</f>
        <v>2016.0.013.480.3</v>
      </c>
      <c r="C504" s="14" t="str">
        <f>'[1]convenios - dot. orç.'!C413</f>
        <v>ADAPTADO DOC 17/02/2018</v>
      </c>
      <c r="D504" s="14" t="str">
        <f>'[1]convenios - dot. orç.'!D413</f>
        <v>CT</v>
      </c>
      <c r="E504" s="14" t="str">
        <f>'[1]convenios - dot. orç.'!G413</f>
        <v>064/SMADS/2016</v>
      </c>
      <c r="F504" s="14" t="str">
        <f>'[1]convenios - dot. orç.'!K413</f>
        <v>CENTRO COMUNITÁRIO BENEFICENTE CONJUNTO HABITACIONAL CASTRO ALVES E ADJACENTES</v>
      </c>
      <c r="G504" s="14" t="str">
        <f>'[1]convenios - dot. orç.'!L413</f>
        <v>04.003.965/0001-99</v>
      </c>
      <c r="H504" s="15" t="str">
        <f>H503</f>
        <v>Iracilda Silva dos Reis</v>
      </c>
      <c r="I504" s="14" t="str">
        <f>'[1]convenios - dot. orç.'!M413</f>
        <v>SCFV - MODALIDADE CCA: CENTRO PARA CRIANÇAS E ADOLESCENTES COM ATENDIMENTO DE 06 A 14 ANOS E 11 MESES</v>
      </c>
      <c r="J504" s="14" t="str">
        <f>'[1]convenios - dot. orç.'!N413</f>
        <v>CCA CEBECH INÁCIO MONTEIRO</v>
      </c>
      <c r="K504" s="14">
        <f>'[1]convenios - dot. orç.'!Y413</f>
        <v>120</v>
      </c>
      <c r="L504" s="16">
        <f>'[1]convenios - dot. orç.'!AC413</f>
        <v>42491</v>
      </c>
      <c r="M504" s="16">
        <f>'[1]convenios - dot. orç.'!AD413</f>
        <v>44316</v>
      </c>
      <c r="N504" s="16">
        <f>'[1]convenios - dot. orç.'!AE413</f>
        <v>42489</v>
      </c>
      <c r="O504" s="17" t="str">
        <f>'[1]convenios - dot. orç.'!AG413</f>
        <v>93.10.08.243.3013.2059.3.3.50.39.00.0X - MANUTENÇÃO E OPERAÇÃO DOS ESPAÇOS DE CONVIVÊNCIA E FORTALECIMENTO DE VÍNCULOS - CRIANÇAS E ADOLESCENTES</v>
      </c>
      <c r="P504" s="18">
        <f>'[1]convenios - dot. orç.'!AH413</f>
        <v>48196.84</v>
      </c>
      <c r="Q504" s="19"/>
      <c r="R504" s="19"/>
      <c r="S504" s="19"/>
      <c r="T504" s="19"/>
      <c r="U504" s="19"/>
      <c r="V504" s="19"/>
      <c r="W504" s="21"/>
      <c r="X504" s="21"/>
      <c r="Y504" s="21"/>
    </row>
    <row r="505" spans="1:25" ht="82.5">
      <c r="A505" s="14" t="str">
        <f>'[1]convenios - dot. orç.'!A402</f>
        <v>edital 134/2017 doc 07/12/2017</v>
      </c>
      <c r="B505" s="14" t="str">
        <f>'[1]convenios - dot. orç.'!B402</f>
        <v>6024.2017-0002991-3</v>
      </c>
      <c r="C505" s="14" t="str">
        <f>'[1]convenios - dot. orç.'!C402</f>
        <v xml:space="preserve"> </v>
      </c>
      <c r="D505" s="14" t="str">
        <f>'[1]convenios - dot. orç.'!D402</f>
        <v>AD</v>
      </c>
      <c r="E505" s="14" t="str">
        <f>'[1]convenios - dot. orç.'!G402</f>
        <v>376/SMADS/2018</v>
      </c>
      <c r="F505" s="14" t="str">
        <f>'[1]convenios - dot. orç.'!K402</f>
        <v>CENTRO COMUNITÁRIO CATÓLICO E OBRAS SOCIAIS OSCAR ROMERO</v>
      </c>
      <c r="G505" s="14" t="str">
        <f>'[1]convenios - dot. orç.'!L402</f>
        <v>55.085.187/0001-65</v>
      </c>
      <c r="H505" s="15" t="str">
        <f>[1]ORGANIZAÇÕES!X154</f>
        <v>Maria Guadalupe Lara Briceño</v>
      </c>
      <c r="I505" s="14" t="str">
        <f>'[1]convenios - dot. orç.'!M402</f>
        <v>SCFV - MODALIDADE CCA: CENTRO PARA CRIANÇAS E ADOLESCENTES COM ATENDIMENTO DE 06 A 14 ANOS E 11 MESES</v>
      </c>
      <c r="J505" s="14" t="str">
        <f>'[1]convenios - dot. orç.'!N402</f>
        <v>SANTA LÚCIA</v>
      </c>
      <c r="K505" s="14">
        <f>'[1]convenios - dot. orç.'!Y402</f>
        <v>180</v>
      </c>
      <c r="L505" s="16">
        <f>'[1]convenios - dot. orç.'!AC402</f>
        <v>43313</v>
      </c>
      <c r="M505" s="16">
        <f>'[1]convenios - dot. orç.'!AD402</f>
        <v>45138</v>
      </c>
      <c r="N505" s="16">
        <f>'[1]convenios - dot. orç.'!AE402</f>
        <v>43322</v>
      </c>
      <c r="O505" s="17" t="str">
        <f>'[1]convenios - dot. orç.'!AG402</f>
        <v>93.10.08.243.3013.2059.3.3.50.39.00.0X - MANUTENÇÃO E OPERAÇÃO DOS ESPAÇOS DE CONVIVÊNCIA E FORTALECIMENTO DE VÍNCULOS - CRIANÇAS E ADOLESCENTES</v>
      </c>
      <c r="P505" s="18">
        <f>'[1]convenios - dot. orç.'!AH402</f>
        <v>57334.04</v>
      </c>
      <c r="Q505" s="19"/>
      <c r="R505" s="19"/>
      <c r="S505" s="19"/>
      <c r="T505" s="19"/>
      <c r="U505" s="19"/>
      <c r="V505" s="19"/>
      <c r="W505" s="21"/>
      <c r="X505" s="21"/>
      <c r="Y505" s="21"/>
    </row>
    <row r="506" spans="1:25" ht="66">
      <c r="A506" s="14" t="str">
        <f>'[1]convenios - dot. orç.'!A977</f>
        <v>213/2014 DOC 06/01/2015</v>
      </c>
      <c r="B506" s="14" t="str">
        <f>'[1]convenios - dot. orç.'!B977</f>
        <v>2014.0.343.482.0</v>
      </c>
      <c r="C506" s="14" t="str">
        <f>'[1]convenios - dot. orç.'!C977</f>
        <v>ADAPTADO DOC 17/02/2018</v>
      </c>
      <c r="D506" s="14" t="str">
        <f>'[1]convenios - dot. orç.'!D977</f>
        <v>AD</v>
      </c>
      <c r="E506" s="14" t="str">
        <f>'[1]convenios - dot. orç.'!G977</f>
        <v>019/SMADS/2015</v>
      </c>
      <c r="F506" s="13" t="str">
        <f>'[1]convenios - dot. orç.'!K977</f>
        <v>CENTRO COMUNITÁRIO CATÓLICO E OBRAS SOCIAIS OSCAR ROMERO</v>
      </c>
      <c r="G506" s="14" t="str">
        <f>'[1]convenios - dot. orç.'!L977</f>
        <v>55.085.187/0001-65</v>
      </c>
      <c r="H506" s="15" t="str">
        <f>H505</f>
        <v>Maria Guadalupe Lara Briceño</v>
      </c>
      <c r="I506" s="13" t="str">
        <f>'[1]convenios - dot. orç.'!M977</f>
        <v>Serviço de Acolhimento Institucional para Crianças de 0 a 6 Anos</v>
      </c>
      <c r="J506" s="13" t="str">
        <f>'[1]convenios - dot. orç.'!N977</f>
        <v xml:space="preserve">CASA AUXILIADORA I </v>
      </c>
      <c r="K506" s="14">
        <f>'[1]convenios - dot. orç.'!Y977</f>
        <v>20</v>
      </c>
      <c r="L506" s="16">
        <f>'[1]convenios - dot. orç.'!AC977</f>
        <v>42095</v>
      </c>
      <c r="M506" s="16">
        <f>'[1]convenios - dot. orç.'!AD977</f>
        <v>43921</v>
      </c>
      <c r="N506" s="16">
        <f>'[1]convenios - dot. orç.'!AE977</f>
        <v>42094</v>
      </c>
      <c r="O506" s="17" t="str">
        <f>'[1]convenios - dot. orç.'!AG977</f>
        <v>93.10.08.243.3013.6221.3.3.50.39.00.0X - PROTEÇÃO SOCIAL ESPECIAL A CRIANÇAS,  ADOLESCENTES E JOVENS EM RISCO SOCIAL</v>
      </c>
      <c r="P506" s="18">
        <f>'[1]convenios - dot. orç.'!AH977</f>
        <v>95907.96</v>
      </c>
      <c r="Q506" s="19"/>
      <c r="R506" s="19"/>
      <c r="S506" s="19"/>
      <c r="T506" s="19"/>
      <c r="U506" s="19"/>
      <c r="V506" s="19"/>
      <c r="W506" s="21"/>
      <c r="X506" s="21"/>
      <c r="Y506" s="21"/>
    </row>
    <row r="507" spans="1:25" ht="66">
      <c r="A507" s="14" t="str">
        <f>'[1]convenios - dot. orç.'!A978</f>
        <v>212/2014 DOC 06/01/2015</v>
      </c>
      <c r="B507" s="14" t="str">
        <f>'[1]convenios - dot. orç.'!B978</f>
        <v>2014.0.343.487.1</v>
      </c>
      <c r="C507" s="14" t="str">
        <f>'[1]convenios - dot. orç.'!C978</f>
        <v>ADAPTADO DOC 17/02/2018</v>
      </c>
      <c r="D507" s="14" t="str">
        <f>'[1]convenios - dot. orç.'!D978</f>
        <v>AD</v>
      </c>
      <c r="E507" s="14" t="str">
        <f>'[1]convenios - dot. orç.'!G978</f>
        <v>017/SMADS/2015</v>
      </c>
      <c r="F507" s="13" t="str">
        <f>'[1]convenios - dot. orç.'!K978</f>
        <v>CENTRO COMUNITÁRIO CATÓLICO E OBRAS SOCIAIS OSCAR ROMERO</v>
      </c>
      <c r="G507" s="14" t="str">
        <f>'[1]convenios - dot. orç.'!L978</f>
        <v>55.085.187/0001-65</v>
      </c>
      <c r="H507" s="15" t="str">
        <f>H506</f>
        <v>Maria Guadalupe Lara Briceño</v>
      </c>
      <c r="I507" s="13" t="str">
        <f>'[1]convenios - dot. orç.'!M978</f>
        <v>Serviço de Acolhimento Institucional para Crianças de 0 a 6 Anos</v>
      </c>
      <c r="J507" s="13" t="str">
        <f>'[1]convenios - dot. orç.'!N978</f>
        <v>CASA AUXILIADORA II</v>
      </c>
      <c r="K507" s="14">
        <f>'[1]convenios - dot. orç.'!Y978</f>
        <v>20</v>
      </c>
      <c r="L507" s="16">
        <f>'[1]convenios - dot. orç.'!AC978</f>
        <v>42095</v>
      </c>
      <c r="M507" s="16">
        <f>'[1]convenios - dot. orç.'!AD978</f>
        <v>43921</v>
      </c>
      <c r="N507" s="16">
        <f>'[1]convenios - dot. orç.'!AE978</f>
        <v>42094</v>
      </c>
      <c r="O507" s="17" t="str">
        <f>'[1]convenios - dot. orç.'!AG978</f>
        <v>93.10.08.243.3013.6221.3.3.50.39.00.0X - PROTEÇÃO SOCIAL ESPECIAL A CRIANÇAS,  ADOLESCENTES E JOVENS EM RISCO SOCIAL</v>
      </c>
      <c r="P507" s="18">
        <f>'[1]convenios - dot. orç.'!AH978</f>
        <v>95907.96</v>
      </c>
      <c r="Q507" s="19"/>
      <c r="R507" s="19"/>
      <c r="S507" s="19"/>
      <c r="T507" s="19"/>
      <c r="U507" s="19"/>
      <c r="V507" s="19"/>
      <c r="W507" s="21"/>
      <c r="X507" s="21"/>
      <c r="Y507" s="21"/>
    </row>
    <row r="508" spans="1:25" ht="66">
      <c r="A508" s="14" t="str">
        <f>'[1]convenios - dot. orç.'!A958</f>
        <v>edital 254/2017 doc 19/12/2017</v>
      </c>
      <c r="B508" s="14" t="str">
        <f>'[1]convenios - dot. orç.'!B958</f>
        <v>6024.2017.0003119-5</v>
      </c>
      <c r="C508" s="14" t="str">
        <f>'[1]convenios - dot. orç.'!C958</f>
        <v>2013.0.002.186-8 ANTERIOR</v>
      </c>
      <c r="D508" s="14" t="str">
        <f>'[1]convenios - dot. orç.'!D958</f>
        <v>SÉ</v>
      </c>
      <c r="E508" s="14" t="str">
        <f>'[1]convenios - dot. orç.'!G958</f>
        <v>514/SMADS/2018</v>
      </c>
      <c r="F508" s="14" t="str">
        <f>'[1]convenios - dot. orç.'!K958</f>
        <v>CENTRO COMUNITÁRIO DA CRIANÇA E DO ADOLESCENTE</v>
      </c>
      <c r="G508" s="14" t="str">
        <f>'[1]convenios - dot. orç.'!L958</f>
        <v>53.724.977/0001-18</v>
      </c>
      <c r="H508" s="15" t="str">
        <f>[1]ORGANIZAÇÕES!X155</f>
        <v>José Donizeti Coelho</v>
      </c>
      <c r="I508" s="14" t="str">
        <f>'[1]convenios - dot. orç.'!M958</f>
        <v>SERVIÇO DE ACOLHIMENTO INSTITUCIONAL PARA CRIANÇAS E ADOLESCENTES</v>
      </c>
      <c r="J508" s="14" t="str">
        <f>'[1]convenios - dot. orç.'!N958</f>
        <v>SAICA PADRE BATISTA</v>
      </c>
      <c r="K508" s="14">
        <f>'[1]convenios - dot. orç.'!Y958</f>
        <v>20</v>
      </c>
      <c r="L508" s="16">
        <f>'[1]convenios - dot. orç.'!AC958</f>
        <v>43374</v>
      </c>
      <c r="M508" s="16">
        <f>'[1]convenios - dot. orç.'!AD958</f>
        <v>45199</v>
      </c>
      <c r="N508" s="16">
        <f>'[1]convenios - dot. orç.'!AE958</f>
        <v>43383</v>
      </c>
      <c r="O508" s="17" t="str">
        <f>'[1]convenios - dot. orç.'!AG958</f>
        <v>93.10.08.243.3013.6221.3.3.50.39.00.0X - PROTEÇÃO SOCIAL ESPECIAL A CRIANÇAS,  ADOLESCENTES E JOVENS EM RISCO SOCIAL</v>
      </c>
      <c r="P508" s="18">
        <f>'[1]convenios - dot. orç.'!AH958</f>
        <v>66559.69</v>
      </c>
      <c r="Q508" s="19"/>
      <c r="R508" s="19"/>
      <c r="S508" s="19"/>
      <c r="T508" s="19"/>
      <c r="U508" s="19"/>
      <c r="V508" s="19"/>
      <c r="W508" s="21"/>
      <c r="X508" s="21"/>
      <c r="Y508" s="21"/>
    </row>
    <row r="509" spans="1:25" ht="82.5">
      <c r="A509" s="14" t="str">
        <f>'[1]convenios - dot. orç.'!A726</f>
        <v>EDITAL 282/2018 doc 26/06/2018</v>
      </c>
      <c r="B509" s="14" t="str">
        <f>'[1]convenios - dot. orç.'!B726</f>
        <v>6024.2018.0003615-6</v>
      </c>
      <c r="C509" s="14">
        <f>'[1]convenios - dot. orç.'!C726</f>
        <v>0</v>
      </c>
      <c r="D509" s="14" t="str">
        <f>'[1]convenios - dot. orç.'!D726</f>
        <v>SÉ</v>
      </c>
      <c r="E509" s="14" t="str">
        <f>'[1]convenios - dot. orç.'!G726</f>
        <v>504/SMADS/2018</v>
      </c>
      <c r="F509" s="14" t="str">
        <f>'[1]convenios - dot. orç.'!K726</f>
        <v>CENTRO COMUNITÁRIO DA CRIANÇA E DO ADOLESCENTE</v>
      </c>
      <c r="G509" s="14" t="str">
        <f>'[1]convenios - dot. orç.'!L726</f>
        <v>53.724.977/0001-18</v>
      </c>
      <c r="H509" s="15" t="str">
        <f>H508</f>
        <v>José Donizeti Coelho</v>
      </c>
      <c r="I509" s="14" t="str">
        <f>'[1]convenios - dot. orç.'!M726</f>
        <v>SCFV - MODALIDADE CCA: CENTRO PARA CRIANÇAS E ADOLESCENTES COM ATENDIMENTO DE 06 A 14 ANOS E 11 MESES</v>
      </c>
      <c r="J509" s="14" t="str">
        <f>'[1]convenios - dot. orç.'!N726</f>
        <v>CCA ESPERANÇA</v>
      </c>
      <c r="K509" s="14">
        <f>'[1]convenios - dot. orç.'!Y726</f>
        <v>60</v>
      </c>
      <c r="L509" s="16">
        <f>'[1]convenios - dot. orç.'!AC726</f>
        <v>43374</v>
      </c>
      <c r="M509" s="16">
        <f>'[1]convenios - dot. orç.'!AD726</f>
        <v>45199</v>
      </c>
      <c r="N509" s="16">
        <f>'[1]convenios - dot. orç.'!AE726</f>
        <v>43383</v>
      </c>
      <c r="O509" s="17" t="str">
        <f>'[1]convenios - dot. orç.'!AG726</f>
        <v>93.10.08.243.3013.2059.3.3.50.39.00.0X - MANUTENÇÃO E OPERAÇÃO DOS ESPAÇOS DE CONVIVÊNCIA E FORTALECIMENTO DE VÍNCULOS - CRIANÇAS E ADOLESCENTES</v>
      </c>
      <c r="P509" s="18">
        <f>'[1]convenios - dot. orç.'!AH726</f>
        <v>25467.7</v>
      </c>
      <c r="Q509" s="19"/>
      <c r="R509" s="19"/>
      <c r="S509" s="19"/>
      <c r="T509" s="19"/>
      <c r="U509" s="19"/>
      <c r="V509" s="19"/>
      <c r="W509" s="21"/>
      <c r="X509" s="21"/>
      <c r="Y509" s="21"/>
    </row>
    <row r="510" spans="1:25" ht="82.5">
      <c r="A510" s="14" t="str">
        <f>'[1]convenios - dot. orç.'!A732</f>
        <v>225/2013 doc 01/02/2013</v>
      </c>
      <c r="B510" s="14" t="str">
        <f>'[1]convenios - dot. orç.'!B732</f>
        <v>2013.0.002.208.2</v>
      </c>
      <c r="C510" s="14" t="str">
        <f>'[1]convenios - dot. orç.'!C732</f>
        <v>6024.2017-0003306-6 Edital 333/2017 doc 23/12/2017</v>
      </c>
      <c r="D510" s="14" t="str">
        <f>'[1]convenios - dot. orç.'!D732</f>
        <v>SÉ</v>
      </c>
      <c r="E510" s="14" t="str">
        <f>'[1]convenios - dot. orç.'!G732</f>
        <v>178/SMADS/2013</v>
      </c>
      <c r="F510" s="14" t="str">
        <f>'[1]convenios - dot. orç.'!K732</f>
        <v>CENTRO COMUNITÁRIO DA CRIANÇA E DO ADOLESCENTE</v>
      </c>
      <c r="G510" s="14" t="str">
        <f>'[1]convenios - dot. orç.'!L732</f>
        <v>53.724.977/0001-18</v>
      </c>
      <c r="H510" s="15" t="str">
        <f>H509</f>
        <v>José Donizeti Coelho</v>
      </c>
      <c r="I510" s="14" t="str">
        <f>'[1]convenios - dot. orç.'!M732</f>
        <v>SCFV - MODALIDADE CCA: CENTRO PARA CRIANÇAS E ADOLESCENTES COM ATENDIMENTO DE 06 A 14 ANOS E 11 MESES</v>
      </c>
      <c r="J510" s="14" t="str">
        <f>'[1]convenios - dot. orç.'!N732</f>
        <v>ALEGRIA</v>
      </c>
      <c r="K510" s="14">
        <f>'[1]convenios - dot. orç.'!Y732</f>
        <v>180</v>
      </c>
      <c r="L510" s="16">
        <f>'[1]convenios - dot. orç.'!AC732</f>
        <v>41365</v>
      </c>
      <c r="M510" s="16">
        <f>'[1]convenios - dot. orç.'!AD732</f>
        <v>43555</v>
      </c>
      <c r="N510" s="16">
        <f>'[1]convenios - dot. orç.'!AE732</f>
        <v>41365</v>
      </c>
      <c r="O510" s="17" t="str">
        <f>'[1]convenios - dot. orç.'!AG732</f>
        <v>93.10.08.243.3013.2059.3.3.50.39.00.0X - MANUTENÇÃO E OPERAÇÃO DOS ESPAÇOS DE CONVIVÊNCIA E FORTALECIMENTO DE VÍNCULOS - CRIANÇAS E ADOLESCENTES</v>
      </c>
      <c r="P510" s="18">
        <f>'[1]convenios - dot. orç.'!AH732</f>
        <v>57334.04</v>
      </c>
      <c r="Q510" s="19"/>
      <c r="R510" s="19"/>
      <c r="S510" s="19"/>
      <c r="T510" s="19"/>
      <c r="U510" s="19"/>
      <c r="V510" s="19"/>
      <c r="W510" s="21"/>
      <c r="X510" s="21"/>
      <c r="Y510" s="21"/>
    </row>
    <row r="511" spans="1:25" ht="82.5">
      <c r="A511" s="14" t="str">
        <f>'[1]convenios - dot. orç.'!A779</f>
        <v>Edital 236/2017 doc 19/12/2017, republicado em 20/12/2017</v>
      </c>
      <c r="B511" s="14" t="str">
        <f>'[1]convenios - dot. orç.'!B779</f>
        <v>6024.2017-0003157-8</v>
      </c>
      <c r="C511" s="14" t="str">
        <f>'[1]convenios - dot. orç.'!C779</f>
        <v xml:space="preserve"> </v>
      </c>
      <c r="D511" s="14" t="str">
        <f>'[1]convenios - dot. orç.'!D779</f>
        <v>MG</v>
      </c>
      <c r="E511" s="14" t="str">
        <f>'[1]convenios - dot. orç.'!G779</f>
        <v>292/SMADS/2018</v>
      </c>
      <c r="F511" s="14" t="str">
        <f>'[1]convenios - dot. orç.'!K779</f>
        <v>CENTRO COMUNITARIO DO JARDIM JAPÃO</v>
      </c>
      <c r="G511" s="14" t="str">
        <f>'[1]convenios - dot. orç.'!L779</f>
        <v>62.957.923/0003-55</v>
      </c>
      <c r="H511" s="15" t="str">
        <f>[1]ORGANIZAÇÕES!X156</f>
        <v>Ana Maria Esteves Fagundes</v>
      </c>
      <c r="I511" s="14" t="str">
        <f>'[1]convenios - dot. orç.'!M779</f>
        <v>SCFV - MODALIDADE CCA: CENTRO PARA CRIANÇAS E ADOLESCENTES COM ATENDIMENTO DE 06 A 14 ANOS E 11 MESES</v>
      </c>
      <c r="J511" s="14" t="str">
        <f>'[1]convenios - dot. orç.'!N779</f>
        <v>CCA IRMÃ CARMELITA</v>
      </c>
      <c r="K511" s="14">
        <f>'[1]convenios - dot. orç.'!Y779</f>
        <v>60</v>
      </c>
      <c r="L511" s="16">
        <f>'[1]convenios - dot. orç.'!AC779</f>
        <v>43282</v>
      </c>
      <c r="M511" s="16">
        <f>'[1]convenios - dot. orç.'!AD779</f>
        <v>45107</v>
      </c>
      <c r="N511" s="16">
        <f>'[1]convenios - dot. orç.'!AE779</f>
        <v>43298</v>
      </c>
      <c r="O511" s="17" t="str">
        <f>'[1]convenios - dot. orç.'!AG779</f>
        <v>93.10.08.243.3013.2059.3.3.50.39.00.0X - MANUTENÇÃO E OPERAÇÃO DOS ESPAÇOS DE CONVIVÊNCIA E FORTALECIMENTO DE VÍNCULOS - CRIANÇAS E ADOLESCENTES</v>
      </c>
      <c r="P511" s="18">
        <f>'[1]convenios - dot. orç.'!AH779</f>
        <v>29507.56</v>
      </c>
      <c r="Q511" s="19"/>
      <c r="R511" s="19"/>
      <c r="S511" s="19"/>
      <c r="T511" s="19"/>
      <c r="U511" s="19"/>
      <c r="V511" s="19"/>
      <c r="W511" s="21"/>
      <c r="X511" s="21"/>
      <c r="Y511" s="21"/>
    </row>
    <row r="512" spans="1:25" ht="82.5">
      <c r="A512" s="14" t="str">
        <f>'[1]convenios - dot. orç.'!A337</f>
        <v>Edital 283/2017 doc 20/12/2017</v>
      </c>
      <c r="B512" s="14" t="str">
        <f>'[1]convenios - dot. orç.'!B337</f>
        <v xml:space="preserve">6024.2017.0003252-3 </v>
      </c>
      <c r="C512" s="14">
        <f>'[1]convenios - dot. orç.'!C337</f>
        <v>0</v>
      </c>
      <c r="D512" s="14" t="str">
        <f>'[1]convenios - dot. orç.'!D337</f>
        <v>BT</v>
      </c>
      <c r="E512" s="14" t="str">
        <f>'[1]convenios - dot. orç.'!G337</f>
        <v>517/SMADS/2018</v>
      </c>
      <c r="F512" s="14" t="str">
        <f>'[1]convenios - dot. orç.'!K337</f>
        <v xml:space="preserve">CENTRO COMUNITÁRIO E CRECHE SINHAZINHA MEIRELLES </v>
      </c>
      <c r="G512" s="14" t="str">
        <f>'[1]convenios - dot. orç.'!L337</f>
        <v>62.391.818/0001-30</v>
      </c>
      <c r="H512" s="15" t="str">
        <f>[1]ORGANIZAÇÕES!X157</f>
        <v>Walter Luis Gonçalves Dias de Carvalho</v>
      </c>
      <c r="I512" s="14" t="str">
        <f>'[1]convenios - dot. orç.'!M337</f>
        <v>SCFV - MODALIDADE CCA: CENTRO PARA CRIANÇAS E ADOLESCENTES COM ATENDIMENTO DE 06 A 14 ANOS E 11 MESES</v>
      </c>
      <c r="J512" s="14" t="str">
        <f>'[1]convenios - dot. orç.'!N337</f>
        <v>CCA SINHAZINHA</v>
      </c>
      <c r="K512" s="14">
        <f>'[1]convenios - dot. orç.'!Y337</f>
        <v>180</v>
      </c>
      <c r="L512" s="16">
        <f>'[1]convenios - dot. orç.'!AC337</f>
        <v>43374</v>
      </c>
      <c r="M512" s="16">
        <f>'[1]convenios - dot. orç.'!AD337</f>
        <v>45199</v>
      </c>
      <c r="N512" s="16">
        <f>'[1]convenios - dot. orç.'!AE337</f>
        <v>43381</v>
      </c>
      <c r="O512" s="17" t="str">
        <f>'[1]convenios - dot. orç.'!AG337</f>
        <v>93.10.08.243.3013.2059.3.3.50.39.00.0X - MANUTENÇÃO E OPERAÇÃO DOS ESPAÇOS DE CONVIVÊNCIA E FORTALECIMENTO DE VÍNCULOS - CRIANÇAS E ADOLESCENTES</v>
      </c>
      <c r="P512" s="18">
        <f>'[1]convenios - dot. orç.'!AH337</f>
        <v>57334.04</v>
      </c>
      <c r="Q512" s="19"/>
      <c r="R512" s="19"/>
      <c r="S512" s="19"/>
      <c r="T512" s="19"/>
      <c r="U512" s="19"/>
      <c r="V512" s="19"/>
      <c r="W512" s="21"/>
      <c r="X512" s="21"/>
      <c r="Y512" s="21"/>
    </row>
    <row r="513" spans="1:25" ht="82.5">
      <c r="A513" s="14" t="str">
        <f>'[1]convenios - dot. orç.'!A791</f>
        <v>Edital 186/2017 doc 19/12/2017</v>
      </c>
      <c r="B513" s="14" t="str">
        <f>'[1]convenios - dot. orç.'!B791</f>
        <v>6024.2017-0003166-7</v>
      </c>
      <c r="C513" s="14" t="str">
        <f>'[1]convenios - dot. orç.'!C791</f>
        <v>6024.2018/0002209-0 autorizado emergencial periodo 01 a 08/04/2018</v>
      </c>
      <c r="D513" s="14" t="str">
        <f>'[1]convenios - dot. orç.'!D791</f>
        <v>MG</v>
      </c>
      <c r="E513" s="14" t="str">
        <f>'[1]convenios - dot. orç.'!G791</f>
        <v>140/SMADS/2018</v>
      </c>
      <c r="F513" s="13" t="str">
        <f>'[1]convenios - dot. orç.'!K791</f>
        <v>CENTRO COMUNITÁRIO E PAROQUIAL DO JARDIM BRASIL</v>
      </c>
      <c r="G513" s="14" t="str">
        <f>'[1]convenios - dot. orç.'!L791</f>
        <v>43.553.478/0001-51</v>
      </c>
      <c r="H513" s="15" t="str">
        <f>[1]ORGANIZAÇÕES!X158</f>
        <v>José Oracindo dos Santos</v>
      </c>
      <c r="I513" s="13" t="str">
        <f>'[1]convenios - dot. orç.'!M791</f>
        <v>SCFV - MODALIDADE CCA: CENTRO PARA CRIANÇAS E ADOLESCENTES COM ATENDIMENTO DE 06 A 14 ANOS E 11 MESES</v>
      </c>
      <c r="J513" s="13" t="str">
        <f>'[1]convenios - dot. orç.'!N791</f>
        <v>JARDIM BRASIL</v>
      </c>
      <c r="K513" s="14">
        <f>'[1]convenios - dot. orç.'!Y791</f>
        <v>180</v>
      </c>
      <c r="L513" s="16">
        <f>'[1]convenios - dot. orç.'!AC791</f>
        <v>43199</v>
      </c>
      <c r="M513" s="16">
        <f>'[1]convenios - dot. orç.'!AD791</f>
        <v>45024</v>
      </c>
      <c r="N513" s="16">
        <f>'[1]convenios - dot. orç.'!AE791</f>
        <v>43208</v>
      </c>
      <c r="O513" s="17" t="str">
        <f>'[1]convenios - dot. orç.'!AG791</f>
        <v>93.10.08.243.3013.2059.3.3.50.39.00.0X - MANUTENÇÃO E OPERAÇÃO DOS ESPAÇOS DE CONVIVÊNCIA E FORTALECIMENTO DE VÍNCULOS - CRIANÇAS E ADOLESCENTES</v>
      </c>
      <c r="P513" s="18">
        <f>'[1]convenios - dot. orç.'!AH791</f>
        <v>62437.72</v>
      </c>
      <c r="Q513" s="19"/>
      <c r="R513" s="19"/>
      <c r="S513" s="19"/>
      <c r="T513" s="19"/>
      <c r="U513" s="19"/>
      <c r="V513" s="19"/>
      <c r="W513" s="21"/>
      <c r="X513" s="21"/>
      <c r="Y513" s="21"/>
    </row>
    <row r="514" spans="1:25" ht="82.5">
      <c r="A514" s="14" t="str">
        <f>'[1]convenios - dot. orç.'!A361</f>
        <v>110/2015 DOC 17/04/2015</v>
      </c>
      <c r="B514" s="14" t="str">
        <f>'[1]convenios - dot. orç.'!B361</f>
        <v>2015.0.085.972.5</v>
      </c>
      <c r="C514" s="14" t="str">
        <f>'[1]convenios - dot. orç.'!C361</f>
        <v>ADAPTADO DOC 02/02/2018</v>
      </c>
      <c r="D514" s="14" t="str">
        <f>'[1]convenios - dot. orç.'!D361</f>
        <v>CL</v>
      </c>
      <c r="E514" s="14" t="str">
        <f>'[1]convenios - dot. orç.'!G361</f>
        <v>049/SMADS/2015</v>
      </c>
      <c r="F514" s="13" t="str">
        <f>'[1]convenios - dot. orç.'!K361</f>
        <v>CENTRO COMUNITÁRIO E RECREATIVO DO JARDIM MACEDÔNIA</v>
      </c>
      <c r="G514" s="14" t="str">
        <f>'[1]convenios - dot. orç.'!L361</f>
        <v>54.277.744/0001-87</v>
      </c>
      <c r="H514" s="15" t="str">
        <f>[1]ORGANIZAÇÕES!X159</f>
        <v>Carlos Gomes Batista</v>
      </c>
      <c r="I514" s="13" t="str">
        <f>'[1]convenios - dot. orç.'!M361</f>
        <v>SCFV - MODALIDADE CCA: CENTRO PARA CRIANÇAS E ADOLESCENTES COM ATENDIMENTO DE 06 A 14 ANOS E 11 MESES</v>
      </c>
      <c r="J514" s="13" t="str">
        <f>'[1]convenios - dot. orç.'!N361</f>
        <v>CCA JARDIM MACEDÔNIA</v>
      </c>
      <c r="K514" s="14">
        <f>'[1]convenios - dot. orç.'!Y361</f>
        <v>120</v>
      </c>
      <c r="L514" s="16">
        <f>'[1]convenios - dot. orç.'!AC361</f>
        <v>42156</v>
      </c>
      <c r="M514" s="16">
        <f>'[1]convenios - dot. orç.'!AD361</f>
        <v>43982</v>
      </c>
      <c r="N514" s="16">
        <f>'[1]convenios - dot. orç.'!AE361</f>
        <v>42153</v>
      </c>
      <c r="O514" s="17" t="str">
        <f>'[1]convenios - dot. orç.'!AG361</f>
        <v>93.10.08.243.3013.2059.3.3.50.39.00.0X - MANUTENÇÃO E OPERAÇÃO DOS ESPAÇOS DE CONVIVÊNCIA E FORTALECIMENTO DE VÍNCULOS - CRIANÇAS E ADOLESCENTES</v>
      </c>
      <c r="P514" s="18">
        <f>'[1]convenios - dot. orç.'!AH361</f>
        <v>42856.46</v>
      </c>
      <c r="Q514" s="19"/>
      <c r="R514" s="19"/>
      <c r="S514" s="19"/>
      <c r="T514" s="19"/>
      <c r="U514" s="19"/>
      <c r="V514" s="19"/>
      <c r="W514" s="21"/>
      <c r="X514" s="21"/>
      <c r="Y514" s="21"/>
    </row>
    <row r="515" spans="1:25" ht="112.5">
      <c r="A515" s="14" t="str">
        <f>'[1]convenios - dot. orç.'!A208</f>
        <v>560/2013 DOC 12/10/2013</v>
      </c>
      <c r="B515" s="14" t="str">
        <f>'[1]convenios - dot. orç.'!B208</f>
        <v>2013.0.272.832.2</v>
      </c>
      <c r="C515" s="14" t="str">
        <f>'[1]convenios - dot. orç.'!C208</f>
        <v xml:space="preserve">ADAPTADO DOC 18/05/2018   //    DOC 12/10/18 - Edital  424/SMADS/2018 - 6024.2018.0008182-8 </v>
      </c>
      <c r="D515" s="14" t="str">
        <f>'[1]convenios - dot. orç.'!D208</f>
        <v>CS</v>
      </c>
      <c r="E515" s="14" t="str">
        <f>'[1]convenios - dot. orç.'!G208</f>
        <v>023/SMADS/2014</v>
      </c>
      <c r="F515" s="13" t="str">
        <f>'[1]convenios - dot. orç.'!K208</f>
        <v>CENTRO COMUNITÁRIO JARDIM AUTÓDROMO</v>
      </c>
      <c r="G515" s="14" t="str">
        <f>'[1]convenios - dot. orç.'!L208</f>
        <v>57.184.723/0001-05</v>
      </c>
      <c r="H515" s="15" t="str">
        <f>[1]ORGANIZAÇÕES!X160</f>
        <v>Nair Bortoleti</v>
      </c>
      <c r="I515" s="13" t="str">
        <f>'[1]convenios - dot. orç.'!M208</f>
        <v>SCFV - MODALIDADE CJ: CENTRO PARA A JUVENTUDE COM ATEND. DE ADOLESCENTES E JOVENS DE 15 A 17 ANOS E 11 MESES</v>
      </c>
      <c r="J515" s="13" t="str">
        <f>'[1]convenios - dot. orç.'!N208</f>
        <v>CJ MÃE SOFIA</v>
      </c>
      <c r="K515" s="14">
        <f>'[1]convenios - dot. orç.'!Y208</f>
        <v>120</v>
      </c>
      <c r="L515" s="16">
        <f>'[1]convenios - dot. orç.'!AC208</f>
        <v>41671</v>
      </c>
      <c r="M515" s="16">
        <f>'[1]convenios - dot. orç.'!AD208</f>
        <v>43496</v>
      </c>
      <c r="N515" s="16">
        <f>'[1]convenios - dot. orç.'!AE208</f>
        <v>41670</v>
      </c>
      <c r="O515" s="17" t="str">
        <f>'[1]convenios - dot. orç.'!AG208</f>
        <v>93.10.08.243.3013.2059.3.3.50.39.00.0X - MANUTENÇÃO E OPERAÇÃO DOS ESPAÇOS DE CONVIVÊNCIA E FORTALECIMENTO DE VÍNCULOS - CRIANÇAS E ADOLESCENTES</v>
      </c>
      <c r="P515" s="18">
        <f>'[1]convenios - dot. orç.'!AH208</f>
        <v>41585.47</v>
      </c>
      <c r="Q515" s="19"/>
      <c r="R515" s="19"/>
      <c r="S515" s="19"/>
      <c r="T515" s="19"/>
      <c r="U515" s="19"/>
      <c r="V515" s="19"/>
      <c r="W515" s="21"/>
      <c r="X515" s="21"/>
      <c r="Y515" s="21"/>
    </row>
    <row r="516" spans="1:25" ht="112.5">
      <c r="A516" s="14" t="str">
        <f>'[1]convenios - dot. orç.'!A209</f>
        <v>559/2013 doc 15/10/2013</v>
      </c>
      <c r="B516" s="14" t="str">
        <f>'[1]convenios - dot. orç.'!B209</f>
        <v>2013.0.276.343.8</v>
      </c>
      <c r="C516" s="14" t="str">
        <f>'[1]convenios - dot. orç.'!C209</f>
        <v>6024.2018/0008187-9 Edital 394/2018 doc 04/10/2018   //   ADAPTADO DOC 18/05/2018</v>
      </c>
      <c r="D516" s="14" t="str">
        <f>'[1]convenios - dot. orç.'!D209</f>
        <v>CS</v>
      </c>
      <c r="E516" s="14" t="str">
        <f>'[1]convenios - dot. orç.'!G209</f>
        <v>017/SMADS/2014</v>
      </c>
      <c r="F516" s="13" t="str">
        <f>'[1]convenios - dot. orç.'!K209</f>
        <v>CENTRO COMUNITÁRIO JARDIM AUTÓDROMO</v>
      </c>
      <c r="G516" s="14" t="str">
        <f>'[1]convenios - dot. orç.'!L209</f>
        <v>57.184.723/0001-05</v>
      </c>
      <c r="H516" s="15" t="str">
        <f>H515</f>
        <v>Nair Bortoleti</v>
      </c>
      <c r="I516" s="13" t="str">
        <f>'[1]convenios - dot. orç.'!M209</f>
        <v>SCFV - MODALIDADE CJ: CENTRO PARA A JUVENTUDE COM ATEND. DE ADOLESCENTES E JOVENS DE 15 A 17 ANOS E 11 MESES</v>
      </c>
      <c r="J516" s="13" t="str">
        <f>'[1]convenios - dot. orç.'!N209</f>
        <v>ROSA MÍSTICA</v>
      </c>
      <c r="K516" s="14">
        <f>'[1]convenios - dot. orç.'!Y209</f>
        <v>150</v>
      </c>
      <c r="L516" s="16">
        <f>'[1]convenios - dot. orç.'!AC209</f>
        <v>41671</v>
      </c>
      <c r="M516" s="16">
        <f>'[1]convenios - dot. orç.'!AD209</f>
        <v>43496</v>
      </c>
      <c r="N516" s="16">
        <f>'[1]convenios - dot. orç.'!AE209</f>
        <v>41670</v>
      </c>
      <c r="O516" s="17" t="str">
        <f>'[1]convenios - dot. orç.'!AG209</f>
        <v>93.10.08.243.3013.2059.3.3.50.39.00.0X - MANUTENÇÃO E OPERAÇÃO DOS ESPAÇOS DE CONVIVÊNCIA E FORTALECIMENTO DE VÍNCULOS - CRIANÇAS E ADOLESCENTES</v>
      </c>
      <c r="P516" s="18">
        <f>'[1]convenios - dot. orç.'!AH209</f>
        <v>50749.86</v>
      </c>
      <c r="Q516" s="19"/>
      <c r="R516" s="19"/>
      <c r="S516" s="19"/>
      <c r="T516" s="19"/>
      <c r="U516" s="19"/>
      <c r="V516" s="19"/>
      <c r="W516" s="21"/>
      <c r="X516" s="21"/>
      <c r="Y516" s="21"/>
    </row>
    <row r="517" spans="1:25" ht="57.75">
      <c r="A517" s="14" t="str">
        <f>'[1]convenios - dot. orç.'!A290</f>
        <v>133/2014 DOC 28/08/2014</v>
      </c>
      <c r="B517" s="14" t="str">
        <f>'[1]convenios - dot. orç.'!B290</f>
        <v>2014.0.225.332.6</v>
      </c>
      <c r="C517" s="14" t="str">
        <f>'[1]convenios - dot. orç.'!C290</f>
        <v>ADAPTADO DOC 29/03/2018</v>
      </c>
      <c r="D517" s="14" t="str">
        <f>'[1]convenios - dot. orç.'!D290</f>
        <v>PA</v>
      </c>
      <c r="E517" s="14" t="str">
        <f>'[1]convenios - dot. orç.'!G290</f>
        <v>218/SMADS/2014</v>
      </c>
      <c r="F517" s="14" t="str">
        <f>'[1]convenios - dot. orç.'!K290</f>
        <v>CENTRO COMUNITÁRIO JARDIM AUTÓDROMO</v>
      </c>
      <c r="G517" s="14" t="str">
        <f>'[1]convenios - dot. orç.'!L290</f>
        <v>57.184.723/0001-05</v>
      </c>
      <c r="H517" s="15" t="str">
        <f t="shared" ref="H517:H524" si="13">H516</f>
        <v>Nair Bortoleti</v>
      </c>
      <c r="I517" s="14" t="str">
        <f>'[1]convenios - dot. orç.'!M290</f>
        <v>CENTRO DE DESENVOLVIMENTO SOCIAL E PRODUTIVO PARA ADOLESCENTES, JOVENS E ADULTOS - CEDESP</v>
      </c>
      <c r="J517" s="14" t="str">
        <f>'[1]convenios - dot. orç.'!N290</f>
        <v>CEDESP ANNA LAPINI</v>
      </c>
      <c r="K517" s="14">
        <f>'[1]convenios - dot. orç.'!Y290</f>
        <v>320</v>
      </c>
      <c r="L517" s="16">
        <f>'[1]convenios - dot. orç.'!AC290</f>
        <v>41940</v>
      </c>
      <c r="M517" s="16">
        <f>'[1]convenios - dot. orç.'!AD290</f>
        <v>43765</v>
      </c>
      <c r="N517" s="16">
        <f>'[1]convenios - dot. orç.'!AE290</f>
        <v>41940</v>
      </c>
      <c r="O517" s="17" t="str">
        <f>'[1]convenios - dot. orç.'!AG290</f>
        <v>93.10.08.243.3023.6168.3.3.50.39.00.0X - AÇÕES DE ORIENTAÇÃO AO MUNDO DO TRABALHO PARA ADOLESCENTES, JOVENS E ADULTOS</v>
      </c>
      <c r="P517" s="18">
        <f>'[1]convenios - dot. orç.'!AH290</f>
        <v>156490.01</v>
      </c>
      <c r="Q517" s="19"/>
      <c r="R517" s="19"/>
      <c r="S517" s="19"/>
      <c r="T517" s="19"/>
      <c r="U517" s="19"/>
      <c r="V517" s="19"/>
      <c r="W517" s="21"/>
      <c r="X517" s="21"/>
      <c r="Y517" s="21"/>
    </row>
    <row r="518" spans="1:25" ht="82.5">
      <c r="A518" s="14" t="str">
        <f>'[1]convenios - dot. orç.'!A587</f>
        <v xml:space="preserve"> edital 318/2017 doc 23/12/2017</v>
      </c>
      <c r="B518" s="14" t="str">
        <f>'[1]convenios - dot. orç.'!B587</f>
        <v>6024.2017-0003255-8</v>
      </c>
      <c r="C518" s="14">
        <f>'[1]convenios - dot. orç.'!C587</f>
        <v>0</v>
      </c>
      <c r="D518" s="14" t="str">
        <f>'[1]convenios - dot. orç.'!D587</f>
        <v>PA</v>
      </c>
      <c r="E518" s="14" t="str">
        <f>'[1]convenios - dot. orç.'!G587</f>
        <v>385/SMADS/2018</v>
      </c>
      <c r="F518" s="14" t="str">
        <f>'[1]convenios - dot. orç.'!K587</f>
        <v>CENTRO COMUNITÁRIO JARDIM AUTÓDROMO</v>
      </c>
      <c r="G518" s="14" t="str">
        <f>'[1]convenios - dot. orç.'!L587</f>
        <v>57.184.723/0001-05</v>
      </c>
      <c r="H518" s="15" t="str">
        <f t="shared" si="13"/>
        <v>Nair Bortoleti</v>
      </c>
      <c r="I518" s="14" t="str">
        <f>'[1]convenios - dot. orç.'!M587</f>
        <v>SCFV - MODALIDADE CCA: CENTRO PARA CRIANÇAS E ADOLESCENTES COM ATENDIMENTO DE 06 A 14 ANOS E 11 MESES</v>
      </c>
      <c r="J518" s="14" t="str">
        <f>'[1]convenios - dot. orç.'!N587</f>
        <v>CCA JARDIM SILVEIRA</v>
      </c>
      <c r="K518" s="14">
        <f>'[1]convenios - dot. orç.'!Y587</f>
        <v>120</v>
      </c>
      <c r="L518" s="16">
        <f>'[1]convenios - dot. orç.'!AC587</f>
        <v>43313</v>
      </c>
      <c r="M518" s="16">
        <f>'[1]convenios - dot. orç.'!AD587</f>
        <v>45138</v>
      </c>
      <c r="N518" s="16">
        <f>'[1]convenios - dot. orç.'!AE587</f>
        <v>43340</v>
      </c>
      <c r="O518" s="17" t="str">
        <f>'[1]convenios - dot. orç.'!AG587</f>
        <v>93.10.08.243.3013.2059.3.3.50.39.00.0X - MANUTENÇÃO E OPERAÇÃO DOS ESPAÇOS DE CONVIVÊNCIA E FORTALECIMENTO DE VÍNCULOS - CRIANÇAS E ADOLESCENTES</v>
      </c>
      <c r="P518" s="18">
        <f>'[1]convenios - dot. orç.'!AH587</f>
        <v>39247.08</v>
      </c>
      <c r="Q518" s="19"/>
      <c r="R518" s="19"/>
      <c r="S518" s="19"/>
      <c r="T518" s="19"/>
      <c r="U518" s="19"/>
      <c r="V518" s="19"/>
      <c r="W518" s="21"/>
      <c r="X518" s="21"/>
      <c r="Y518" s="21"/>
    </row>
    <row r="519" spans="1:25" ht="82.5">
      <c r="A519" s="14" t="str">
        <f>'[1]convenios - dot. orç.'!A752</f>
        <v>Edital 220/2018 doc 05/05/2018</v>
      </c>
      <c r="B519" s="14" t="str">
        <f>'[1]convenios - dot. orç.'!B752</f>
        <v>6024.2018-0002752-1</v>
      </c>
      <c r="C519" s="14">
        <f>'[1]convenios - dot. orç.'!C752</f>
        <v>0</v>
      </c>
      <c r="D519" s="14" t="str">
        <f>'[1]convenios - dot. orç.'!D752</f>
        <v>CS</v>
      </c>
      <c r="E519" s="14" t="str">
        <f>'[1]convenios - dot. orç.'!G752</f>
        <v>464/SMADS/2018</v>
      </c>
      <c r="F519" s="14" t="str">
        <f>'[1]convenios - dot. orç.'!K752</f>
        <v>CENTRO COMUNITÁRIO JARDIM AUTÓDROMO</v>
      </c>
      <c r="G519" s="14" t="str">
        <f>'[1]convenios - dot. orç.'!L752</f>
        <v>57.184.723/0001-05</v>
      </c>
      <c r="H519" s="15" t="str">
        <f t="shared" si="13"/>
        <v>Nair Bortoleti</v>
      </c>
      <c r="I519" s="14" t="str">
        <f>'[1]convenios - dot. orç.'!M752</f>
        <v>SCFV - MODALIDADE CCA: CENTRO PARA CRIANÇAS E ADOLESCENTES COM ATENDIMENTO DE 06 A 14 ANOS E 11 MESES</v>
      </c>
      <c r="J519" s="14" t="str">
        <f>'[1]convenios - dot. orç.'!N752</f>
        <v>CCA IRMÃ AGOSTINA</v>
      </c>
      <c r="K519" s="14">
        <f>'[1]convenios - dot. orç.'!Y752</f>
        <v>180</v>
      </c>
      <c r="L519" s="16">
        <f>'[1]convenios - dot. orç.'!AC752</f>
        <v>43344</v>
      </c>
      <c r="M519" s="16">
        <f>'[1]convenios - dot. orç.'!AD752</f>
        <v>45169</v>
      </c>
      <c r="N519" s="16">
        <f>'[1]convenios - dot. orç.'!AE752</f>
        <v>43349</v>
      </c>
      <c r="O519" s="17" t="str">
        <f>'[1]convenios - dot. orç.'!AG752</f>
        <v>93.10.08.243.3013.2059.3.3.50.39.00.0X - MANUTENÇÃO E OPERAÇÃO DOS ESPAÇOS DE CONVIVÊNCIA E FORTALECIMENTO DE VÍNCULOS - CRIANÇAS E ADOLESCENTES</v>
      </c>
      <c r="P519" s="18">
        <f>'[1]convenios - dot. orç.'!AH752</f>
        <v>54701.9</v>
      </c>
      <c r="Q519" s="19"/>
      <c r="R519" s="19"/>
      <c r="S519" s="19"/>
      <c r="T519" s="19"/>
      <c r="U519" s="19"/>
      <c r="V519" s="19"/>
      <c r="W519" s="21"/>
      <c r="X519" s="21"/>
      <c r="Y519" s="21"/>
    </row>
    <row r="520" spans="1:25" ht="82.5">
      <c r="A520" s="14" t="str">
        <f>'[1]convenios - dot. orç.'!A753</f>
        <v>229/2015 DOC 13/08/2015</v>
      </c>
      <c r="B520" s="14" t="str">
        <f>'[1]convenios - dot. orç.'!B753</f>
        <v>2015.0.203.311.5</v>
      </c>
      <c r="C520" s="14" t="str">
        <f>'[1]convenios - dot. orç.'!C753</f>
        <v>adaptado doc 06/03/2018</v>
      </c>
      <c r="D520" s="14" t="str">
        <f>'[1]convenios - dot. orç.'!D753</f>
        <v>CS</v>
      </c>
      <c r="E520" s="14" t="str">
        <f>'[1]convenios - dot. orç.'!G753</f>
        <v>238/SMADS/2015</v>
      </c>
      <c r="F520" s="14" t="str">
        <f>'[1]convenios - dot. orç.'!K753</f>
        <v>CENTRO COMUNITÁRIO JARDIM AUTÓDROMO</v>
      </c>
      <c r="G520" s="14" t="str">
        <f>'[1]convenios - dot. orç.'!L753</f>
        <v>57.184.723/0001-05</v>
      </c>
      <c r="H520" s="15" t="str">
        <f t="shared" si="13"/>
        <v>Nair Bortoleti</v>
      </c>
      <c r="I520" s="14" t="str">
        <f>'[1]convenios - dot. orç.'!M753</f>
        <v>SCFV - MODALIDADE CCA: CENTRO PARA CRIANÇAS E ADOLESCENTES COM ATENDIMENTO DE 06 A 14 ANOS E 11 MESES</v>
      </c>
      <c r="J520" s="14" t="str">
        <f>'[1]convenios - dot. orç.'!N753</f>
        <v>CCA JARDIM SABIÁ (CNPJ sob o nº 57.184.723/0015-00)</v>
      </c>
      <c r="K520" s="14">
        <f>'[1]convenios - dot. orç.'!Y753</f>
        <v>120</v>
      </c>
      <c r="L520" s="16">
        <f>'[1]convenios - dot. orç.'!AC753</f>
        <v>42370</v>
      </c>
      <c r="M520" s="16">
        <f>'[1]convenios - dot. orç.'!AD753</f>
        <v>44196</v>
      </c>
      <c r="N520" s="16">
        <f>'[1]convenios - dot. orç.'!AE753</f>
        <v>42368</v>
      </c>
      <c r="O520" s="17" t="str">
        <f>'[1]convenios - dot. orç.'!AG753</f>
        <v>93.10.08.243.3013.2059.3.3.50.39.00.0X - MANUTENÇÃO E OPERAÇÃO DOS ESPAÇOS DE CONVIVÊNCIA E FORTALECIMENTO DE VÍNCULOS - CRIANÇAS E ADOLESCENTES</v>
      </c>
      <c r="P520" s="18">
        <f>'[1]convenios - dot. orç.'!AH753</f>
        <v>39247.08</v>
      </c>
      <c r="Q520" s="19"/>
      <c r="R520" s="19"/>
      <c r="S520" s="19"/>
      <c r="T520" s="19"/>
      <c r="U520" s="19"/>
      <c r="V520" s="19"/>
      <c r="W520" s="21"/>
      <c r="X520" s="21"/>
      <c r="Y520" s="21"/>
    </row>
    <row r="521" spans="1:25" ht="41.25">
      <c r="A521" s="14" t="str">
        <f>'[1]convenios - dot. orç.'!A1061</f>
        <v>373/2015 DOC 07/01/2016</v>
      </c>
      <c r="B521" s="14" t="str">
        <f>'[1]convenios - dot. orç.'!B1061</f>
        <v>2015.0.327.378.0</v>
      </c>
      <c r="C521" s="14" t="str">
        <f>'[1]convenios - dot. orç.'!C1061</f>
        <v>adaptado doc 06/03/2018</v>
      </c>
      <c r="D521" s="14" t="str">
        <f>'[1]convenios - dot. orç.'!D1061</f>
        <v>CS</v>
      </c>
      <c r="E521" s="14" t="str">
        <f>'[1]convenios - dot. orç.'!G1061</f>
        <v>062/SMADS/2016</v>
      </c>
      <c r="F521" s="14" t="str">
        <f>'[1]convenios - dot. orç.'!K1061</f>
        <v>CENTRO COMUNITÁRIO JARDIM AUTÓDROMO</v>
      </c>
      <c r="G521" s="14" t="str">
        <f>'[1]convenios - dot. orç.'!L1061</f>
        <v>57.184.723/0001-05</v>
      </c>
      <c r="H521" s="15" t="str">
        <f t="shared" si="13"/>
        <v>Nair Bortoleti</v>
      </c>
      <c r="I521" s="14" t="str">
        <f>'[1]convenios - dot. orç.'!M1061</f>
        <v>SERVIÇO DE ASSISTÊNCIA SOCIAL À FAMÍLIA E PROTEÇÃO SOCIAL BÁSICA NO DOMICÍLIO</v>
      </c>
      <c r="J521" s="14" t="str">
        <f>'[1]convenios - dot. orç.'!N1061</f>
        <v>SASF GRAJAÚ I</v>
      </c>
      <c r="K521" s="14">
        <f>'[1]convenios - dot. orç.'!Y1061</f>
        <v>1000</v>
      </c>
      <c r="L521" s="16">
        <f>'[1]convenios - dot. orç.'!AC1061</f>
        <v>42491</v>
      </c>
      <c r="M521" s="16">
        <f>'[1]convenios - dot. orç.'!AD1061</f>
        <v>44316</v>
      </c>
      <c r="N521" s="16">
        <f>'[1]convenios - dot. orç.'!AE1061</f>
        <v>42489</v>
      </c>
      <c r="O521" s="17" t="str">
        <f>'[1]convenios - dot. orç.'!AG1061</f>
        <v>93.10.08.244.3023.4309.3.3.50.39.00.0X - PROTEÇÃO SOCIAL ÁS FAMÍLIAS</v>
      </c>
      <c r="P521" s="18">
        <f>'[1]convenios - dot. orç.'!AH1061</f>
        <v>60436.85</v>
      </c>
      <c r="Q521" s="19"/>
      <c r="R521" s="19"/>
      <c r="S521" s="19"/>
      <c r="T521" s="19"/>
      <c r="U521" s="19"/>
      <c r="V521" s="19"/>
      <c r="W521" s="21"/>
      <c r="X521" s="21"/>
      <c r="Y521" s="21"/>
    </row>
    <row r="522" spans="1:25" ht="66">
      <c r="A522" s="14" t="str">
        <f>'[1]convenios - dot. orç.'!A971</f>
        <v>101/2014 DOC 24/07/2014</v>
      </c>
      <c r="B522" s="14" t="str">
        <f>'[1]convenios - dot. orç.'!B971</f>
        <v>2014.0.190.091.3</v>
      </c>
      <c r="C522" s="14" t="str">
        <f>'[1]convenios - dot. orç.'!C971</f>
        <v>adaptado doc 06/04/2018</v>
      </c>
      <c r="D522" s="14" t="str">
        <f>'[1]convenios - dot. orç.'!D971</f>
        <v>PA</v>
      </c>
      <c r="E522" s="14" t="str">
        <f>'[1]convenios - dot. orç.'!G971</f>
        <v>150/SMADS/2014</v>
      </c>
      <c r="F522" s="13" t="str">
        <f>'[1]convenios - dot. orç.'!K971</f>
        <v>CENTRO COMUNITÁRIO JARDIM AUTÓDROMO</v>
      </c>
      <c r="G522" s="14" t="str">
        <f>'[1]convenios - dot. orç.'!L971</f>
        <v>57.184.723/0001-05</v>
      </c>
      <c r="H522" s="15" t="str">
        <f t="shared" si="13"/>
        <v>Nair Bortoleti</v>
      </c>
      <c r="I522" s="13" t="str">
        <f>'[1]convenios - dot. orç.'!M971</f>
        <v>SERVIÇO DE ACOLHIMENTO INSTITUCIONAL PARA CRIANÇAS E ADOLESCENTES</v>
      </c>
      <c r="J522" s="13" t="str">
        <f>'[1]convenios - dot. orç.'!N971</f>
        <v>SAICA SAGRADA FAMÍLIA</v>
      </c>
      <c r="K522" s="14">
        <f>'[1]convenios - dot. orç.'!Y971</f>
        <v>20</v>
      </c>
      <c r="L522" s="16">
        <f>'[1]convenios - dot. orç.'!AC971</f>
        <v>41913</v>
      </c>
      <c r="M522" s="16">
        <f>'[1]convenios - dot. orç.'!AD971</f>
        <v>43738</v>
      </c>
      <c r="N522" s="16">
        <f>'[1]convenios - dot. orç.'!AE971</f>
        <v>41913</v>
      </c>
      <c r="O522" s="17" t="str">
        <f>'[1]convenios - dot. orç.'!AG971</f>
        <v>93.10.08.243.3013.6221.3.3.50.39.00.0X - PROTEÇÃO SOCIAL ESPECIAL A CRIANÇAS,  ADOLESCENTES E JOVENS EM RISCO SOCIAL</v>
      </c>
      <c r="P522" s="18">
        <f>'[1]convenios - dot. orç.'!AH971</f>
        <v>76047.740000000005</v>
      </c>
      <c r="Q522" s="19"/>
      <c r="R522" s="19"/>
      <c r="S522" s="19"/>
      <c r="T522" s="19"/>
      <c r="U522" s="19"/>
      <c r="V522" s="19"/>
      <c r="W522" s="21"/>
      <c r="X522" s="21"/>
      <c r="Y522" s="21"/>
    </row>
    <row r="523" spans="1:25" ht="82.5">
      <c r="A523" s="14" t="str">
        <f>'[1]convenios - dot. orç.'!A758</f>
        <v>edital 216/2018 doc 05/05/2018</v>
      </c>
      <c r="B523" s="14" t="str">
        <f>'[1]convenios - dot. orç.'!B758</f>
        <v>6024.2018/0002795-5</v>
      </c>
      <c r="C523" s="14">
        <f>'[1]convenios - dot. orç.'!C758</f>
        <v>0</v>
      </c>
      <c r="D523" s="14" t="str">
        <f>'[1]convenios - dot. orç.'!D758</f>
        <v>CS</v>
      </c>
      <c r="E523" s="14" t="str">
        <f>'[1]convenios - dot. orç.'!G758</f>
        <v>437/SMADS/2018</v>
      </c>
      <c r="F523" s="13" t="str">
        <f>'[1]convenios - dot. orç.'!K758</f>
        <v>CENTRO COMUNITÁRIO JARDIM AUTÓDROMO</v>
      </c>
      <c r="G523" s="14" t="str">
        <f>'[1]convenios - dot. orç.'!L758</f>
        <v>57.184.723/0001-05</v>
      </c>
      <c r="H523" s="15" t="str">
        <f t="shared" si="13"/>
        <v>Nair Bortoleti</v>
      </c>
      <c r="I523" s="13" t="str">
        <f>'[1]convenios - dot. orç.'!M758</f>
        <v>SCFV - MODALIDADE CCA: CENTRO PARA CRIANÇAS E ADOLESCENTES COM ATENDIMENTO DE 06 A 14 ANOS E 11 MESES</v>
      </c>
      <c r="J523" s="13" t="str">
        <f>'[1]convenios - dot. orç.'!N758</f>
        <v>CCA FREI REGINALDO</v>
      </c>
      <c r="K523" s="14">
        <f>'[1]convenios - dot. orç.'!Y758</f>
        <v>180</v>
      </c>
      <c r="L523" s="16">
        <f>'[1]convenios - dot. orç.'!AC758</f>
        <v>43344</v>
      </c>
      <c r="M523" s="16">
        <f>'[1]convenios - dot. orç.'!AD758</f>
        <v>45169</v>
      </c>
      <c r="N523" s="16">
        <f>'[1]convenios - dot. orç.'!AE758</f>
        <v>43341</v>
      </c>
      <c r="O523" s="17" t="str">
        <f>'[1]convenios - dot. orç.'!AG758</f>
        <v>93.10.08.243.3013.2059.3.3.50.39.00.0X - MANUTENÇÃO E OPERAÇÃO DOS ESPAÇOS DE CONVIVÊNCIA E FORTALECIMENTO DE VÍNCULOS - CRIANÇAS E ADOLESCENTES</v>
      </c>
      <c r="P523" s="18">
        <f>'[1]convenios - dot. orç.'!AH758</f>
        <v>54701.9</v>
      </c>
      <c r="Q523" s="19"/>
      <c r="R523" s="19"/>
      <c r="S523" s="19"/>
      <c r="T523" s="19"/>
      <c r="U523" s="19"/>
      <c r="V523" s="19"/>
      <c r="W523" s="21"/>
      <c r="X523" s="21"/>
      <c r="Y523" s="21"/>
    </row>
    <row r="524" spans="1:25" ht="49.5">
      <c r="A524" s="14" t="str">
        <f>'[1]convenios - dot. orç.'!A7</f>
        <v>318/2015 - doc 24/11/2015</v>
      </c>
      <c r="B524" s="14" t="str">
        <f>'[1]convenios - dot. orç.'!B7</f>
        <v>2015.0.301.385.1</v>
      </c>
      <c r="C524" s="14" t="str">
        <f>'[1]convenios - dot. orç.'!C7</f>
        <v>adaptado doc 06/03/2018</v>
      </c>
      <c r="D524" s="14" t="str">
        <f>'[1]convenios - dot. orç.'!D7</f>
        <v>CS</v>
      </c>
      <c r="E524" s="14" t="str">
        <f>'[1]convenios - dot. orç.'!G7</f>
        <v>153/SMADS/2016</v>
      </c>
      <c r="F524" s="13" t="str">
        <f>'[1]convenios - dot. orç.'!K7</f>
        <v>CENTRO COMUNITÁRIO JARDIM AUTÓDROMO</v>
      </c>
      <c r="G524" s="14" t="str">
        <f>'[1]convenios - dot. orç.'!L7</f>
        <v>57.184.723/0001-05</v>
      </c>
      <c r="H524" s="15" t="str">
        <f t="shared" si="13"/>
        <v>Nair Bortoleti</v>
      </c>
      <c r="I524" s="13" t="str">
        <f>'[1]convenios - dot. orç.'!M7</f>
        <v>CENTRO DIA PARA IDOSO</v>
      </c>
      <c r="J524" s="13">
        <f>'[1]convenios - dot. orç.'!N7</f>
        <v>0</v>
      </c>
      <c r="K524" s="14">
        <f>'[1]convenios - dot. orç.'!Y7</f>
        <v>30</v>
      </c>
      <c r="L524" s="16">
        <f>'[1]convenios - dot. orç.'!AC7</f>
        <v>42646</v>
      </c>
      <c r="M524" s="16">
        <f>'[1]convenios - dot. orç.'!AD7</f>
        <v>44471</v>
      </c>
      <c r="N524" s="16">
        <f>'[1]convenios - dot. orç.'!AE7</f>
        <v>42646</v>
      </c>
      <c r="O524" s="17" t="str">
        <f>'[1]convenios - dot. orç.'!AG7</f>
        <v>93.10.08.241.3007.6154.3.3.50.39.00.0X - PROTEÇÃO SOCIAL ESPECIAL À POPULAÇÃO IDOSA</v>
      </c>
      <c r="P524" s="18">
        <f>'[1]convenios - dot. orç.'!AH7</f>
        <v>88333.08</v>
      </c>
      <c r="Q524" s="19"/>
      <c r="R524" s="19"/>
      <c r="S524" s="19"/>
      <c r="T524" s="19"/>
      <c r="U524" s="19"/>
      <c r="V524" s="19"/>
      <c r="W524" s="21"/>
      <c r="X524" s="21"/>
      <c r="Y524" s="21"/>
    </row>
    <row r="525" spans="1:25" ht="82.5">
      <c r="A525" s="14" t="str">
        <f>'[1]convenios - dot. orç.'!A757</f>
        <v>Edital 018/2018 doc 24/01/2018</v>
      </c>
      <c r="B525" s="14" t="str">
        <f>'[1]convenios - dot. orç.'!B757</f>
        <v>6024.2018-0000095-0</v>
      </c>
      <c r="C525" s="14" t="str">
        <f>'[1]convenios - dot. orç.'!C757</f>
        <v xml:space="preserve"> </v>
      </c>
      <c r="D525" s="14" t="str">
        <f>'[1]convenios - dot. orç.'!D757</f>
        <v>CS</v>
      </c>
      <c r="E525" s="14" t="str">
        <f>'[1]convenios - dot. orç.'!G757</f>
        <v>240/SMADS/2018</v>
      </c>
      <c r="F525" s="13" t="str">
        <f>'[1]convenios - dot. orç.'!K757</f>
        <v>CENTRO COMUNITÁRIO JARDIM IPANEMA</v>
      </c>
      <c r="G525" s="14" t="str">
        <f>'[1]convenios - dot. orç.'!L757</f>
        <v>50.708.486/0001-95</v>
      </c>
      <c r="H525" s="15" t="str">
        <f>[1]ORGANIZAÇÕES!X161</f>
        <v>Pe Hércules Alves de Souza</v>
      </c>
      <c r="I525" s="13" t="str">
        <f>'[1]convenios - dot. orç.'!M757</f>
        <v>SCFV - MODALIDADE CCA: CENTRO PARA CRIANÇAS E ADOLESCENTES COM ATENDIMENTO DE 06 A 14 ANOS E 11 MESES</v>
      </c>
      <c r="J525" s="13" t="str">
        <f>'[1]convenios - dot. orç.'!N757</f>
        <v>CCA JARDIM IPANEMA</v>
      </c>
      <c r="K525" s="14">
        <f>'[1]convenios - dot. orç.'!Y757</f>
        <v>240</v>
      </c>
      <c r="L525" s="16">
        <f>'[1]convenios - dot. orç.'!AC757</f>
        <v>43252</v>
      </c>
      <c r="M525" s="16">
        <f>'[1]convenios - dot. orç.'!AD757</f>
        <v>45077</v>
      </c>
      <c r="N525" s="16">
        <f>'[1]convenios - dot. orç.'!AE757</f>
        <v>43259</v>
      </c>
      <c r="O525" s="17" t="str">
        <f>'[1]convenios - dot. orç.'!AG757</f>
        <v>93.10.08.243.3013.2059.3.3.50.39.00.0X - MANUTENÇÃO E OPERAÇÃO DOS ESPAÇOS DE CONVIVÊNCIA E FORTALECIMENTO DE VÍNCULOS - CRIANÇAS E ADOLESCENTES</v>
      </c>
      <c r="P525" s="18">
        <f>'[1]convenios - dot. orç.'!AH757</f>
        <v>70236.03</v>
      </c>
      <c r="Q525" s="19"/>
      <c r="R525" s="19"/>
      <c r="S525" s="19"/>
      <c r="T525" s="19"/>
      <c r="U525" s="19"/>
      <c r="V525" s="19"/>
      <c r="W525" s="21"/>
      <c r="X525" s="21"/>
      <c r="Y525" s="21"/>
    </row>
    <row r="526" spans="1:25" ht="82.5">
      <c r="A526" s="14" t="str">
        <f>'[1]convenios - dot. orç.'!A777</f>
        <v>edital 246-2017 doc 14/12/2017</v>
      </c>
      <c r="B526" s="14" t="str">
        <f>'[1]convenios - dot. orç.'!B777</f>
        <v>6024.2017-0003167-5</v>
      </c>
      <c r="C526" s="14" t="str">
        <f>'[1]convenios - dot. orç.'!C777</f>
        <v xml:space="preserve"> </v>
      </c>
      <c r="D526" s="14" t="str">
        <f>'[1]convenios - dot. orç.'!D777</f>
        <v>MG</v>
      </c>
      <c r="E526" s="14" t="str">
        <f>'[1]convenios - dot. orç.'!G777</f>
        <v>321/SMADS/2018</v>
      </c>
      <c r="F526" s="14" t="str">
        <f>'[1]convenios - dot. orç.'!K777</f>
        <v>CENTRO COMUNITÁRIO JOÃO PAULO I</v>
      </c>
      <c r="G526" s="14" t="str">
        <f>'[1]convenios - dot. orç.'!L777</f>
        <v>51.195.410/0001-76</v>
      </c>
      <c r="H526" s="15" t="str">
        <f>[1]ORGANIZAÇÕES!X162</f>
        <v>Dirce Maria Cruz</v>
      </c>
      <c r="I526" s="14" t="str">
        <f>'[1]convenios - dot. orç.'!M777</f>
        <v>SCFV - MODALIDADE CCA: CENTRO PARA CRIANÇAS E ADOLESCENTES COM ATENDIMENTO DE 06 A 14 ANOS E 11 MESES</v>
      </c>
      <c r="J526" s="14" t="str">
        <f>'[1]convenios - dot. orç.'!N777</f>
        <v>CCA JOÃO PAULO I</v>
      </c>
      <c r="K526" s="14">
        <f>'[1]convenios - dot. orç.'!Y777</f>
        <v>300</v>
      </c>
      <c r="L526" s="16">
        <f>'[1]convenios - dot. orç.'!AC777</f>
        <v>43282</v>
      </c>
      <c r="M526" s="16">
        <f>'[1]convenios - dot. orç.'!AD777</f>
        <v>45107</v>
      </c>
      <c r="N526" s="16">
        <f>'[1]convenios - dot. orç.'!AE777</f>
        <v>43298</v>
      </c>
      <c r="O526" s="17" t="str">
        <f>'[1]convenios - dot. orç.'!AG777</f>
        <v>93.10.08.243.3013.2059.3.3.50.39.00.0X - MANUTENÇÃO E OPERAÇÃO DOS ESPAÇOS DE CONVIVÊNCIA E FORTALECIMENTO DE VÍNCULOS - CRIANÇAS E ADOLESCENTES</v>
      </c>
      <c r="P526" s="18">
        <f>'[1]convenios - dot. orç.'!AH777</f>
        <v>86029.38</v>
      </c>
      <c r="Q526" s="19"/>
      <c r="R526" s="19"/>
      <c r="S526" s="19"/>
      <c r="T526" s="19"/>
      <c r="U526" s="19"/>
      <c r="V526" s="19"/>
      <c r="W526" s="21"/>
      <c r="X526" s="21"/>
      <c r="Y526" s="21"/>
    </row>
    <row r="527" spans="1:25" ht="82.5">
      <c r="A527" s="14" t="str">
        <f>'[1]convenios - dot. orç.'!A375</f>
        <v>edital 082-2017 doc 01/12/2017, republicado em 08/12/2017 e republicado em 19/12/2017</v>
      </c>
      <c r="B527" s="14" t="str">
        <f>'[1]convenios - dot. orç.'!B375</f>
        <v>6024.2017-0002942-5</v>
      </c>
      <c r="C527" s="14">
        <f>'[1]convenios - dot. orç.'!C375</f>
        <v>0</v>
      </c>
      <c r="D527" s="14" t="str">
        <f>'[1]convenios - dot. orç.'!D375</f>
        <v>CV</v>
      </c>
      <c r="E527" s="14" t="str">
        <f>'[1]convenios - dot. orç.'!G375</f>
        <v>260/SMADS/2018</v>
      </c>
      <c r="F527" s="14" t="str">
        <f>'[1]convenios - dot. orç.'!K375</f>
        <v>CENTRO COMUNITÁRIO NOSSA SENHORA APARECIDA - CCNSA</v>
      </c>
      <c r="G527" s="14" t="str">
        <f>'[1]convenios - dot. orç.'!L375</f>
        <v>49.077.829/0001-81</v>
      </c>
      <c r="H527" s="15" t="str">
        <f>[1]ORGANIZAÇÕES!X163</f>
        <v>ANDREA GOMES MALTA DOS SANTOS</v>
      </c>
      <c r="I527" s="14" t="str">
        <f>'[1]convenios - dot. orç.'!M375</f>
        <v>SCFV - MODALIDADE CCA: CENTRO PARA CRIANÇAS E ADOLESCENTES COM ATENDIMENTO DE 06 A 14 ANOS E 11 MESES</v>
      </c>
      <c r="J527" s="14" t="str">
        <f>'[1]convenios - dot. orç.'!N375</f>
        <v>CCA NOSSA SENHORA APARECIDA</v>
      </c>
      <c r="K527" s="14">
        <f>'[1]convenios - dot. orç.'!Y375</f>
        <v>240</v>
      </c>
      <c r="L527" s="16">
        <f>'[1]convenios - dot. orç.'!AC375</f>
        <v>43252</v>
      </c>
      <c r="M527" s="16">
        <f>'[1]convenios - dot. orç.'!AD375</f>
        <v>45077</v>
      </c>
      <c r="N527" s="16">
        <f>'[1]convenios - dot. orç.'!AE375</f>
        <v>43264</v>
      </c>
      <c r="O527" s="17" t="str">
        <f>'[1]convenios - dot. orç.'!AG375</f>
        <v>93.10.08.243.3013.2059.3.3.50.39.00.0X - MANUTENÇÃO E OPERAÇÃO DOS ESPAÇOS DE CONVIVÊNCIA E FORTALECIMENTO DE VÍNCULOS - CRIANÇAS E ADOLESCENTES</v>
      </c>
      <c r="P527" s="18">
        <f>'[1]convenios - dot. orç.'!AH375</f>
        <v>75786.61</v>
      </c>
      <c r="Q527" s="19"/>
      <c r="R527" s="19"/>
      <c r="S527" s="19"/>
      <c r="T527" s="19"/>
      <c r="U527" s="19"/>
      <c r="V527" s="19"/>
      <c r="W527" s="21"/>
      <c r="X527" s="21"/>
      <c r="Y527" s="21"/>
    </row>
    <row r="528" spans="1:25" ht="74.25">
      <c r="A528" s="14" t="str">
        <f>'[1]convenios - dot. orç.'!A49</f>
        <v>EDITAL 007/2017 DOC 09/11/2017</v>
      </c>
      <c r="B528" s="14" t="str">
        <f>'[1]convenios - dot. orç.'!B49</f>
        <v>6024.2017-0002497-0</v>
      </c>
      <c r="C528" s="14">
        <f>'[1]convenios - dot. orç.'!C49</f>
        <v>0</v>
      </c>
      <c r="D528" s="14" t="str">
        <f>'[1]convenios - dot. orç.'!D49</f>
        <v>CV</v>
      </c>
      <c r="E528" s="14" t="str">
        <f>'[1]convenios - dot. orç.'!G49</f>
        <v>048/SMADS/2018</v>
      </c>
      <c r="F528" s="13" t="str">
        <f>'[1]convenios - dot. orç.'!K49</f>
        <v>CENTRO COMUNITÁRIO NOSSA SENHORA APARECIDA - CCNSA</v>
      </c>
      <c r="G528" s="14" t="str">
        <f>'[1]convenios - dot. orç.'!L49</f>
        <v>49.077.829/0001-81</v>
      </c>
      <c r="H528" s="15" t="str">
        <f t="shared" ref="H528:H533" si="14">H527</f>
        <v>ANDREA GOMES MALTA DOS SANTOS</v>
      </c>
      <c r="I528" s="13" t="str">
        <f>'[1]convenios - dot. orç.'!M49</f>
        <v>SCFV - MODALIDADE: NÚCLEO DE CONVIVÊNCIA DE IDOSOS</v>
      </c>
      <c r="J528" s="13" t="str">
        <f>'[1]convenios - dot. orç.'!N49</f>
        <v>NCI SÃO FRANCISCO DE ASSIS</v>
      </c>
      <c r="K528" s="14">
        <f>'[1]convenios - dot. orç.'!Y49</f>
        <v>100</v>
      </c>
      <c r="L528" s="16">
        <f>'[1]convenios - dot. orç.'!AC49</f>
        <v>43132</v>
      </c>
      <c r="M528" s="16">
        <f>'[1]convenios - dot. orç.'!AD49</f>
        <v>44957</v>
      </c>
      <c r="N528" s="16">
        <f>'[1]convenios - dot. orç.'!AE49</f>
        <v>43152</v>
      </c>
      <c r="O528" s="17" t="str">
        <f>'[1]convenios - dot. orç.'!AG49</f>
        <v>93.10.08.241.3007.2902.3.3.50.39.00.0X - MANUTENÇÃO E OPERAÇÃO DE EQUIPAMENTOS DE PROTEÇÃO E CONVIVÊNCIA DA PESSOA IDOSA</v>
      </c>
      <c r="P528" s="18">
        <f>'[1]convenios - dot. orç.'!AH49</f>
        <v>19184.07</v>
      </c>
      <c r="Q528" s="19"/>
      <c r="R528" s="19"/>
      <c r="S528" s="19"/>
      <c r="T528" s="19"/>
      <c r="U528" s="19"/>
      <c r="V528" s="19"/>
      <c r="W528" s="21"/>
      <c r="X528" s="21"/>
      <c r="Y528" s="21"/>
    </row>
    <row r="529" spans="1:25" ht="66">
      <c r="A529" s="14" t="str">
        <f>'[1]convenios - dot. orç.'!A1117</f>
        <v>133/2015 DOC 08/05/2015</v>
      </c>
      <c r="B529" s="14" t="str">
        <f>'[1]convenios - dot. orç.'!B1117</f>
        <v>2015.0.038.887.0</v>
      </c>
      <c r="C529" s="14" t="str">
        <f>'[1]convenios - dot. orç.'!C1117</f>
        <v>adaptado doc 16/02/2018</v>
      </c>
      <c r="D529" s="14" t="str">
        <f>'[1]convenios - dot. orç.'!D1117</f>
        <v>CV</v>
      </c>
      <c r="E529" s="14" t="str">
        <f>'[1]convenios - dot. orç.'!G1117</f>
        <v>148/SMADS/2015</v>
      </c>
      <c r="F529" s="13" t="str">
        <f>'[1]convenios - dot. orç.'!K1117</f>
        <v>CENTRO COMUNITÁRIO NOSSA SENHORA APARECIDA - CCNSA</v>
      </c>
      <c r="G529" s="14" t="str">
        <f>'[1]convenios - dot. orç.'!L1117</f>
        <v>49.077.829/0001-81</v>
      </c>
      <c r="H529" s="15" t="str">
        <f t="shared" si="14"/>
        <v>ANDREA GOMES MALTA DOS SANTOS</v>
      </c>
      <c r="I529" s="13" t="str">
        <f>'[1]convenios - dot. orç.'!M1117</f>
        <v>MEDIDAS SÓCIO EDUCATIVAS EM MEIO ABERTO</v>
      </c>
      <c r="J529" s="13" t="str">
        <f>'[1]convenios - dot. orç.'!N1117</f>
        <v>MSE / MA CACHOEIRINHA</v>
      </c>
      <c r="K529" s="14">
        <f>'[1]convenios - dot. orç.'!Y1117</f>
        <v>90</v>
      </c>
      <c r="L529" s="16">
        <f>'[1]convenios - dot. orç.'!AC1117</f>
        <v>42205</v>
      </c>
      <c r="M529" s="16">
        <f>'[1]convenios - dot. orç.'!AD1117</f>
        <v>44031</v>
      </c>
      <c r="N529" s="16">
        <f>'[1]convenios - dot. orç.'!AE1117</f>
        <v>42205</v>
      </c>
      <c r="O529" s="17" t="str">
        <f>'[1]convenios - dot. orç.'!AG1117</f>
        <v>93.10.08.243.3013.6226.3.3.50.39.00.0X - PROTEÇÃO SOCIAL ESPECIAL A ADOLESCENTES EM MEDIDAS SÓCIO EDUCATIVAS</v>
      </c>
      <c r="P529" s="18">
        <f>'[1]convenios - dot. orç.'!AH1117</f>
        <v>56641.58</v>
      </c>
      <c r="Q529" s="19"/>
      <c r="R529" s="19"/>
      <c r="S529" s="19"/>
      <c r="T529" s="19"/>
      <c r="U529" s="19"/>
      <c r="V529" s="19"/>
      <c r="W529" s="21"/>
      <c r="X529" s="21"/>
      <c r="Y529" s="21"/>
    </row>
    <row r="530" spans="1:25" ht="82.5">
      <c r="A530" s="14" t="str">
        <f>'[1]convenios - dot. orç.'!A218</f>
        <v>618/2013 DOC 27/11/2013</v>
      </c>
      <c r="B530" s="14" t="str">
        <f>'[1]convenios - dot. orç.'!B218</f>
        <v>2013.0.339.402.9</v>
      </c>
      <c r="C530" s="14" t="str">
        <f>'[1]convenios - dot. orç.'!C218</f>
        <v>DOC 27/10/2018 EDITAL 465/SMADS/2018 - 6024.2018.0009359-1</v>
      </c>
      <c r="D530" s="14" t="str">
        <f>'[1]convenios - dot. orç.'!D218</f>
        <v>CV</v>
      </c>
      <c r="E530" s="14" t="str">
        <f>'[1]convenios - dot. orç.'!G218</f>
        <v>588/SMADS/2013</v>
      </c>
      <c r="F530" s="13" t="str">
        <f>'[1]convenios - dot. orç.'!K218</f>
        <v>CENTRO COMUNITÁRIO NOSSA SENHORA APARECIDA - CCNSA</v>
      </c>
      <c r="G530" s="14" t="str">
        <f>'[1]convenios - dot. orç.'!L218</f>
        <v>49.077.829/0001-81</v>
      </c>
      <c r="H530" s="15" t="str">
        <f t="shared" si="14"/>
        <v>ANDREA GOMES MALTA DOS SANTOS</v>
      </c>
      <c r="I530" s="13" t="str">
        <f>'[1]convenios - dot. orç.'!M218</f>
        <v>SCFV - MODALIDADE CJ: CENTRO PARA A JUVENTUDE COM ATEND. DE ADOLESCENTES E JOVENS DE 15 A 17 ANOS E 11 MESES</v>
      </c>
      <c r="J530" s="13" t="str">
        <f>'[1]convenios - dot. orç.'!N218</f>
        <v>CJ EUCALIPTOS</v>
      </c>
      <c r="K530" s="14">
        <f>'[1]convenios - dot. orç.'!Y218</f>
        <v>60</v>
      </c>
      <c r="L530" s="16">
        <f>'[1]convenios - dot. orç.'!AC218</f>
        <v>41640</v>
      </c>
      <c r="M530" s="16">
        <f>'[1]convenios - dot. orç.'!AD218</f>
        <v>43465</v>
      </c>
      <c r="N530" s="16">
        <f>'[1]convenios - dot. orç.'!AE218</f>
        <v>41638</v>
      </c>
      <c r="O530" s="17" t="str">
        <f>'[1]convenios - dot. orç.'!AG218</f>
        <v>93.10.08.243.3013.2059.3.3.50.39.00.0X - MANUTENÇÃO E OPERAÇÃO DOS ESPAÇOS DE CONVIVÊNCIA E FORTALECIMENTO DE VÍNCULOS - CRIANÇAS E ADOLESCENTES</v>
      </c>
      <c r="P530" s="18">
        <f>'[1]convenios - dot. orç.'!AH218</f>
        <v>34046.78</v>
      </c>
      <c r="Q530" s="19"/>
      <c r="R530" s="19"/>
      <c r="S530" s="19"/>
      <c r="T530" s="19"/>
      <c r="U530" s="19"/>
      <c r="V530" s="19"/>
      <c r="W530" s="21"/>
      <c r="X530" s="21"/>
      <c r="Y530" s="21"/>
    </row>
    <row r="531" spans="1:25" ht="82.5">
      <c r="A531" s="14" t="str">
        <f>'[1]convenios - dot. orç.'!A376</f>
        <v>153/2014 DOC 12/09/2014</v>
      </c>
      <c r="B531" s="14" t="str">
        <f>'[1]convenios - dot. orç.'!B376</f>
        <v>2014.0.254.010.4</v>
      </c>
      <c r="C531" s="14" t="str">
        <f>'[1]convenios - dot. orç.'!C376</f>
        <v>ADAPTADO DOC 05/06/2018</v>
      </c>
      <c r="D531" s="14" t="str">
        <f>'[1]convenios - dot. orç.'!D376</f>
        <v>CV</v>
      </c>
      <c r="E531" s="14" t="str">
        <f>'[1]convenios - dot. orç.'!G376</f>
        <v>166/SMADS/2014</v>
      </c>
      <c r="F531" s="13" t="str">
        <f>'[1]convenios - dot. orç.'!K376</f>
        <v>CENTRO COMUNITÁRIO NOSSA SENHORA APARECIDA - CCNSA</v>
      </c>
      <c r="G531" s="14" t="str">
        <f>'[1]convenios - dot. orç.'!L376</f>
        <v>49.077.829/0001-81</v>
      </c>
      <c r="H531" s="15" t="str">
        <f t="shared" si="14"/>
        <v>ANDREA GOMES MALTA DOS SANTOS</v>
      </c>
      <c r="I531" s="13" t="str">
        <f>'[1]convenios - dot. orç.'!M376</f>
        <v>SCFV - MODALIDADE CCA: CENTRO PARA CRIANÇAS E ADOLESCENTES COM ATENDIMENTO DE 06 A 14 ANOS E 11 MESES</v>
      </c>
      <c r="J531" s="13" t="str">
        <f>'[1]convenios - dot. orç.'!N376</f>
        <v>CCA JARDIM ANTÁRTICA</v>
      </c>
      <c r="K531" s="14">
        <f>'[1]convenios - dot. orç.'!Y376</f>
        <v>120</v>
      </c>
      <c r="L531" s="16">
        <f>'[1]convenios - dot. orç.'!AC376</f>
        <v>41928</v>
      </c>
      <c r="M531" s="16">
        <f>'[1]convenios - dot. orç.'!AD376</f>
        <v>43753</v>
      </c>
      <c r="N531" s="16">
        <f>'[1]convenios - dot. orç.'!AE376</f>
        <v>41928</v>
      </c>
      <c r="O531" s="17" t="str">
        <f>'[1]convenios - dot. orç.'!AG376</f>
        <v>93.10.08.243.3013.2059.3.3.50.39.00.0X - MANUTENÇÃO E OPERAÇÃO DOS ESPAÇOS DE CONVIVÊNCIA E FORTALECIMENTO DE VÍNCULOS - CRIANÇAS E ADOLESCENTES</v>
      </c>
      <c r="P531" s="18">
        <f>'[1]convenios - dot. orç.'!AH376</f>
        <v>42856.46</v>
      </c>
      <c r="Q531" s="19"/>
      <c r="R531" s="19"/>
      <c r="S531" s="19"/>
      <c r="T531" s="19"/>
      <c r="U531" s="19"/>
      <c r="V531" s="19"/>
      <c r="W531" s="21"/>
      <c r="X531" s="21"/>
      <c r="Y531" s="21"/>
    </row>
    <row r="532" spans="1:25" ht="180">
      <c r="A532" s="14" t="str">
        <f>'[1]convenios - dot. orç.'!A377</f>
        <v>216/2015 DOC 13/08/2015</v>
      </c>
      <c r="B532" s="14" t="str">
        <f>'[1]convenios - dot. orç.'!B377</f>
        <v>2015.0.202.697.6</v>
      </c>
      <c r="C532" s="14" t="str">
        <f>'[1]convenios - dot. orç.'!C377</f>
        <v>adaptado doc 16/02/2018 // 16/10/18 EXTRATO - ADITAMENTO 001/2018, PRORROGAÇÃO PRAZO DE VIGÊNCIA ATÉ 25/10/2020, A PARTIR DE 26/10/2018</v>
      </c>
      <c r="D532" s="14" t="str">
        <f>'[1]convenios - dot. orç.'!D377</f>
        <v>CV</v>
      </c>
      <c r="E532" s="14" t="str">
        <f>'[1]convenios - dot. orç.'!G377</f>
        <v>198/SMADS/2015</v>
      </c>
      <c r="F532" s="13" t="str">
        <f>'[1]convenios - dot. orç.'!K377</f>
        <v>CENTRO COMUNITÁRIO NOSSA SENHORA APARECIDA - CCNSA</v>
      </c>
      <c r="G532" s="14" t="str">
        <f>'[1]convenios - dot. orç.'!L377</f>
        <v>49.077.829/0001-81</v>
      </c>
      <c r="H532" s="15" t="str">
        <f t="shared" si="14"/>
        <v>ANDREA GOMES MALTA DOS SANTOS</v>
      </c>
      <c r="I532" s="13" t="str">
        <f>'[1]convenios - dot. orç.'!M377</f>
        <v>SCFV - MODALIDADE CCA: CENTRO PARA CRIANÇAS E ADOLESCENTES COM ATENDIMENTO DE 06 A 14 ANOS E 11 MESES</v>
      </c>
      <c r="J532" s="13" t="str">
        <f>'[1]convenios - dot. orç.'!N377</f>
        <v>CCA SÃO JOSÉ</v>
      </c>
      <c r="K532" s="14">
        <f>'[1]convenios - dot. orç.'!Y377</f>
        <v>120</v>
      </c>
      <c r="L532" s="16">
        <f>'[1]convenios - dot. orç.'!AC377</f>
        <v>42303</v>
      </c>
      <c r="M532" s="16">
        <f>'[1]convenios - dot. orç.'!AD377</f>
        <v>44129</v>
      </c>
      <c r="N532" s="16">
        <f>'[1]convenios - dot. orç.'!AE377</f>
        <v>43378</v>
      </c>
      <c r="O532" s="17" t="str">
        <f>'[1]convenios - dot. orç.'!AG377</f>
        <v>93.10.08.243.3013.2059.3.3.50.39.00.0X - MANUTENÇÃO E OPERAÇÃO DOS ESPAÇOS DE CONVIVÊNCIA E FORTALECIMENTO DE VÍNCULOS - CRIANÇAS E ADOLESCENTES</v>
      </c>
      <c r="P532" s="18">
        <f>'[1]convenios - dot. orç.'!AH377</f>
        <v>42856.46</v>
      </c>
      <c r="Q532" s="19"/>
      <c r="R532" s="19"/>
      <c r="S532" s="19"/>
      <c r="T532" s="19"/>
      <c r="U532" s="19"/>
      <c r="V532" s="19"/>
      <c r="W532" s="21"/>
      <c r="X532" s="21"/>
      <c r="Y532" s="21"/>
    </row>
    <row r="533" spans="1:25" ht="41.25">
      <c r="A533" s="13" t="str">
        <f>'[1]convenios - dot. orç.'!A1066</f>
        <v>063/2016 DOC 31/03/2016</v>
      </c>
      <c r="B533" s="13" t="str">
        <f>'[1]convenios - dot. orç.'!B1066</f>
        <v>2016.0.062.165.8</v>
      </c>
      <c r="C533" s="13" t="str">
        <f>'[1]convenios - dot. orç.'!C1066</f>
        <v>adaptado doc 16/02/2018</v>
      </c>
      <c r="D533" s="13" t="str">
        <f>'[1]convenios - dot. orç.'!D1066</f>
        <v>CV</v>
      </c>
      <c r="E533" s="13" t="str">
        <f>'[1]convenios - dot. orç.'!G1066</f>
        <v>083/SMADS/2016</v>
      </c>
      <c r="F533" s="13" t="str">
        <f>'[1]convenios - dot. orç.'!K1066</f>
        <v>CENTRO COMUNITÁRIO NOSSA SENHORA APARECIDA - CCNSA</v>
      </c>
      <c r="G533" s="14" t="str">
        <f>'[1]convenios - dot. orç.'!L1066</f>
        <v>49.077.829/0001-81</v>
      </c>
      <c r="H533" s="15" t="str">
        <f t="shared" si="14"/>
        <v>ANDREA GOMES MALTA DOS SANTOS</v>
      </c>
      <c r="I533" s="13" t="str">
        <f>'[1]convenios - dot. orç.'!M1066</f>
        <v>SERVIÇO DE ASSISTÊNCIA SOCIAL À FAMÍLIA E PROTEÇÃO SOCIAL BÁSICA NO DOMICÍLIO</v>
      </c>
      <c r="J533" s="13" t="str">
        <f>'[1]convenios - dot. orç.'!N1066</f>
        <v>SASF CACHOEIRINHA</v>
      </c>
      <c r="K533" s="14">
        <f>'[1]convenios - dot. orç.'!Y1066</f>
        <v>1000</v>
      </c>
      <c r="L533" s="16">
        <f>'[1]convenios - dot. orç.'!AC1066</f>
        <v>42491</v>
      </c>
      <c r="M533" s="16">
        <f>'[1]convenios - dot. orç.'!AD1066</f>
        <v>44316</v>
      </c>
      <c r="N533" s="16">
        <f>'[1]convenios - dot. orç.'!AE1066</f>
        <v>42489</v>
      </c>
      <c r="O533" s="17" t="str">
        <f>'[1]convenios - dot. orç.'!AG1066</f>
        <v>93.10.08.244.3023.4309.3.3.50.39.00.0X - PROTEÇÃO SOCIAL ÁS FAMÍLIAS</v>
      </c>
      <c r="P533" s="18">
        <f>'[1]convenios - dot. orç.'!AH1066</f>
        <v>67146.679999999993</v>
      </c>
      <c r="Q533" s="19"/>
      <c r="R533" s="19"/>
      <c r="S533" s="19"/>
      <c r="T533" s="19"/>
      <c r="U533" s="19"/>
      <c r="V533" s="19"/>
      <c r="W533" s="21"/>
      <c r="X533" s="21"/>
      <c r="Y533" s="21"/>
    </row>
    <row r="534" spans="1:25" ht="82.5">
      <c r="A534" s="14" t="str">
        <f>'[1]convenios - dot. orç.'!A657</f>
        <v>Edital 149/2018 doc 10/03/2018</v>
      </c>
      <c r="B534" s="14" t="str">
        <f>'[1]convenios - dot. orç.'!B657</f>
        <v>6024.2018-0000904-3</v>
      </c>
      <c r="C534" s="14">
        <f>'[1]convenios - dot. orç.'!C657</f>
        <v>0</v>
      </c>
      <c r="D534" s="14" t="str">
        <f>'[1]convenios - dot. orç.'!D657</f>
        <v>ST</v>
      </c>
      <c r="E534" s="14" t="str">
        <f>'[1]convenios - dot. orç.'!G657</f>
        <v>320/SMADS/2018</v>
      </c>
      <c r="F534" s="14" t="str">
        <f>'[1]convenios - dot. orç.'!K657</f>
        <v>CENTRO COMUNITÁRIO SANTA INÊS - CECOSI</v>
      </c>
      <c r="G534" s="14" t="str">
        <f>'[1]convenios - dot. orç.'!L657</f>
        <v>51.601.748/0001-80</v>
      </c>
      <c r="H534" s="15" t="str">
        <f>[1]ORGANIZAÇÕES!X164</f>
        <v>Almerinda Pereira dos Santos</v>
      </c>
      <c r="I534" s="14" t="str">
        <f>'[1]convenios - dot. orç.'!M657</f>
        <v>SCFV - MODALIDADE CCA: CENTRO PARA CRIANÇAS E ADOLESCENTES COM ATENDIMENTO DE 06 A 14 ANOS E 11 MESES</v>
      </c>
      <c r="J534" s="14" t="str">
        <f>'[1]convenios - dot. orç.'!N657</f>
        <v>CCA CECOSI</v>
      </c>
      <c r="K534" s="14">
        <f>'[1]convenios - dot. orç.'!Y657</f>
        <v>240</v>
      </c>
      <c r="L534" s="16">
        <f>'[1]convenios - dot. orç.'!AC657</f>
        <v>43282</v>
      </c>
      <c r="M534" s="16">
        <f>'[1]convenios - dot. orç.'!AD657</f>
        <v>45107</v>
      </c>
      <c r="N534" s="16">
        <f>'[1]convenios - dot. orç.'!AE657</f>
        <v>43292</v>
      </c>
      <c r="O534" s="17" t="str">
        <f>'[1]convenios - dot. orç.'!AG657</f>
        <v>93.10.08.243.3013.2059.3.3.50.39.00.0X - MANUTENÇÃO E OPERAÇÃO DOS ESPAÇOS DE CONVIVÊNCIA E FORTALECIMENTO DE VÍNCULOS - CRIANÇAS E ADOLESCENTES</v>
      </c>
      <c r="P534" s="18">
        <f>'[1]convenios - dot. orç.'!AH657</f>
        <v>70236.03</v>
      </c>
      <c r="Q534" s="19"/>
      <c r="R534" s="19"/>
      <c r="S534" s="19"/>
      <c r="T534" s="19"/>
      <c r="U534" s="19"/>
      <c r="V534" s="19"/>
      <c r="W534" s="21"/>
      <c r="X534" s="21"/>
      <c r="Y534" s="21"/>
    </row>
    <row r="535" spans="1:25" ht="82.5">
      <c r="A535" s="14" t="str">
        <f>'[1]convenios - dot. orç.'!A819</f>
        <v>Edital 268/2017 doc 21/12/2017, republicado em 22/12/2017</v>
      </c>
      <c r="B535" s="14" t="str">
        <f>'[1]convenios - dot. orç.'!B819</f>
        <v>6024.2017-0003271-0</v>
      </c>
      <c r="C535" s="14">
        <f>'[1]convenios - dot. orç.'!C819</f>
        <v>0</v>
      </c>
      <c r="D535" s="14" t="str">
        <f>'[1]convenios - dot. orç.'!D819</f>
        <v>SB</v>
      </c>
      <c r="E535" s="14" t="str">
        <f>'[1]convenios - dot. orç.'!G819</f>
        <v>101/SMADS/2018</v>
      </c>
      <c r="F535" s="14" t="str">
        <f>'[1]convenios - dot. orç.'!K819</f>
        <v>CENTRO DE AÇÃO CRISTÃ</v>
      </c>
      <c r="G535" s="14" t="str">
        <f>'[1]convenios - dot. orç.'!L819</f>
        <v>62.460.670/0001-48</v>
      </c>
      <c r="H535" s="15" t="str">
        <f>[1]ORGANIZAÇÕES!X165</f>
        <v>Jorge Barsottini</v>
      </c>
      <c r="I535" s="14" t="str">
        <f>'[1]convenios - dot. orç.'!M819</f>
        <v>SCFV - MODALIDADE CCA: CENTRO PARA CRIANÇAS E ADOLESCENTES COM ATENDIMENTO DE 06 A 14 ANOS E 11 MESES</v>
      </c>
      <c r="J535" s="14" t="str">
        <f>'[1]convenios - dot. orç.'!N819</f>
        <v>CCA CENTRO DE AÇÃO CRISTÃ</v>
      </c>
      <c r="K535" s="14">
        <f>'[1]convenios - dot. orç.'!Y819</f>
        <v>180</v>
      </c>
      <c r="L535" s="16">
        <f>'[1]convenios - dot. orç.'!AC819</f>
        <v>43191</v>
      </c>
      <c r="M535" s="16">
        <f>'[1]convenios - dot. orç.'!AD819</f>
        <v>45016</v>
      </c>
      <c r="N535" s="16">
        <f>'[1]convenios - dot. orç.'!AE819</f>
        <v>43201</v>
      </c>
      <c r="O535" s="17" t="str">
        <f>'[1]convenios - dot. orç.'!AG819</f>
        <v>93.10.08.243.3013.2059.3.3.50.39.00.0X - MANUTENÇÃO E OPERAÇÃO DOS ESPAÇOS DE CONVIVÊNCIA E FORTALECIMENTO DE VÍNCULOS - CRIANÇAS E ADOLESCENTES</v>
      </c>
      <c r="P535" s="18">
        <f>'[1]convenios - dot. orç.'!AH819</f>
        <v>62437.72</v>
      </c>
      <c r="Q535" s="19"/>
      <c r="R535" s="19"/>
      <c r="S535" s="19"/>
      <c r="T535" s="19"/>
      <c r="U535" s="19"/>
      <c r="V535" s="19"/>
      <c r="W535" s="21"/>
      <c r="X535" s="21"/>
      <c r="Y535" s="21"/>
    </row>
    <row r="536" spans="1:25" ht="82.5">
      <c r="A536" s="14" t="str">
        <f>'[1]convenios - dot. orç.'!A622</f>
        <v>179/2016 DOC 27/10/2016</v>
      </c>
      <c r="B536" s="14" t="str">
        <f>'[1]convenios - dot. orç.'!B622</f>
        <v>2016.0.233.658.6</v>
      </c>
      <c r="C536" s="14" t="str">
        <f>'[1]convenios - dot. orç.'!C622</f>
        <v>ADAPTADO DOC 01/02/2018</v>
      </c>
      <c r="D536" s="14" t="str">
        <f>'[1]convenios - dot. orç.'!D622</f>
        <v>PR</v>
      </c>
      <c r="E536" s="14" t="str">
        <f>'[1]convenios - dot. orç.'!G622</f>
        <v>006/SMADS/2017</v>
      </c>
      <c r="F536" s="13" t="str">
        <f>'[1]convenios - dot. orç.'!K622</f>
        <v>CENTRO DE APOIO COMUNITÁRIO DE PERUS</v>
      </c>
      <c r="G536" s="14" t="str">
        <f>'[1]convenios - dot. orç.'!L622</f>
        <v>01.314.935/0001-05</v>
      </c>
      <c r="H536" s="15" t="str">
        <f>[1]ORGANIZAÇÕES!X166</f>
        <v>Nadir Balbina da Rocha</v>
      </c>
      <c r="I536" s="13" t="str">
        <f>'[1]convenios - dot. orç.'!M622</f>
        <v>SCFV - MODALIDADE CCA: CENTRO PARA CRIANÇAS E ADOLESCENTES COM ATENDIMENTO DE 06 A 14 ANOS E 11 MESES</v>
      </c>
      <c r="J536" s="13" t="str">
        <f>'[1]convenios - dot. orç.'!N622</f>
        <v>CCA PERUA - UM PASSO PARA A VIDA LAR DAS CRIANÇAS</v>
      </c>
      <c r="K536" s="14">
        <f>'[1]convenios - dot. orç.'!Y622</f>
        <v>120</v>
      </c>
      <c r="L536" s="16">
        <f>'[1]convenios - dot. orç.'!AC622</f>
        <v>42759</v>
      </c>
      <c r="M536" s="16">
        <f>'[1]convenios - dot. orç.'!AD622</f>
        <v>43488</v>
      </c>
      <c r="N536" s="16">
        <f>'[1]convenios - dot. orç.'!AE622</f>
        <v>42759</v>
      </c>
      <c r="O536" s="17" t="str">
        <f>'[1]convenios - dot. orç.'!AG622</f>
        <v>93.10.08.243.3013.2059.3.3.50.39.00.0X - MANUTENÇÃO E OPERAÇÃO DOS ESPAÇOS DE CONVIVÊNCIA E FORTALECIMENTO DE VÍNCULOS - CRIANÇAS E ADOLESCENTES</v>
      </c>
      <c r="P536" s="18">
        <f>'[1]convenios - dot. orç.'!AH622</f>
        <v>39247.08</v>
      </c>
      <c r="Q536" s="19"/>
      <c r="R536" s="19"/>
      <c r="S536" s="19"/>
      <c r="T536" s="19"/>
      <c r="U536" s="19"/>
      <c r="V536" s="19"/>
      <c r="W536" s="21"/>
      <c r="X536" s="21"/>
      <c r="Y536" s="21"/>
    </row>
    <row r="537" spans="1:25" ht="66">
      <c r="A537" s="14" t="str">
        <f>'[1]convenios - dot. orç.'!A1114</f>
        <v>075/2015 DOC 25/03/2015</v>
      </c>
      <c r="B537" s="14" t="str">
        <f>'[1]convenios - dot. orç.'!B1114</f>
        <v>2015.0.048.128.5</v>
      </c>
      <c r="C537" s="14" t="str">
        <f>'[1]convenios - dot. orç.'!C1114</f>
        <v>ADAPTADO DOC 01/02/2018</v>
      </c>
      <c r="D537" s="14" t="str">
        <f>'[1]convenios - dot. orç.'!D1114</f>
        <v>PR</v>
      </c>
      <c r="E537" s="14" t="str">
        <f>'[1]convenios - dot. orç.'!G1114</f>
        <v>147/SMADS/2015</v>
      </c>
      <c r="F537" s="13" t="str">
        <f>'[1]convenios - dot. orç.'!K1114</f>
        <v>CENTRO DE APOIO COMUNITÁRIO DE PERUS</v>
      </c>
      <c r="G537" s="14" t="str">
        <f>'[1]convenios - dot. orç.'!L1114</f>
        <v>01.314.935/0001-05</v>
      </c>
      <c r="H537" s="15" t="str">
        <f t="shared" ref="H537:H543" si="15">H536</f>
        <v>Nadir Balbina da Rocha</v>
      </c>
      <c r="I537" s="13" t="str">
        <f>'[1]convenios - dot. orç.'!M1114</f>
        <v>MEDIDAS SÓCIO EDUCATIVAS EM MEIO ABERTO</v>
      </c>
      <c r="J537" s="13" t="str">
        <f>'[1]convenios - dot. orç.'!N1114</f>
        <v>MSE / MA PERUS</v>
      </c>
      <c r="K537" s="14">
        <f>'[1]convenios - dot. orç.'!Y1114</f>
        <v>60</v>
      </c>
      <c r="L537" s="16">
        <f>'[1]convenios - dot. orç.'!AC1114</f>
        <v>42205</v>
      </c>
      <c r="M537" s="16">
        <f>'[1]convenios - dot. orç.'!AD1114</f>
        <v>44031</v>
      </c>
      <c r="N537" s="16">
        <f>'[1]convenios - dot. orç.'!AE1114</f>
        <v>42205</v>
      </c>
      <c r="O537" s="17" t="str">
        <f>'[1]convenios - dot. orç.'!AG1114</f>
        <v>93.10.08.243.3013.6226.3.3.50.39.00.0X - PROTEÇÃO SOCIAL ESPECIAL A ADOLESCENTES EM MEDIDAS SÓCIO EDUCATIVAS</v>
      </c>
      <c r="P537" s="18">
        <f>'[1]convenios - dot. orç.'!AH1114</f>
        <v>38612.31</v>
      </c>
      <c r="Q537" s="19"/>
      <c r="R537" s="19"/>
      <c r="S537" s="19"/>
      <c r="T537" s="19"/>
      <c r="U537" s="19"/>
      <c r="V537" s="19"/>
      <c r="W537" s="21"/>
      <c r="X537" s="21"/>
      <c r="Y537" s="21"/>
    </row>
    <row r="538" spans="1:25" ht="66">
      <c r="A538" s="14" t="str">
        <f>'[1]convenios - dot. orç.'!A1098</f>
        <v>200/2016 doc 08/11/2016</v>
      </c>
      <c r="B538" s="14" t="str">
        <f>'[1]convenios - dot. orç.'!B1098</f>
        <v>2016.0.239.850.6</v>
      </c>
      <c r="C538" s="14" t="str">
        <f>'[1]convenios - dot. orç.'!C1098</f>
        <v>adaptado doc 16/02/2018</v>
      </c>
      <c r="D538" s="14" t="str">
        <f>'[1]convenios - dot. orç.'!D1098</f>
        <v>CV</v>
      </c>
      <c r="E538" s="14" t="str">
        <f>'[1]convenios - dot. orç.'!G1098</f>
        <v>003/SMADS/2017</v>
      </c>
      <c r="F538" s="13" t="str">
        <f>'[1]convenios - dot. orç.'!K1098</f>
        <v>CENTRO DE APOIO COMUNITÁRIO DE PERUS</v>
      </c>
      <c r="G538" s="14" t="str">
        <f>'[1]convenios - dot. orç.'!L1098</f>
        <v>01.314.935/0001-05</v>
      </c>
      <c r="H538" s="15" t="str">
        <f t="shared" si="15"/>
        <v>Nadir Balbina da Rocha</v>
      </c>
      <c r="I538" s="13" t="str">
        <f>'[1]convenios - dot. orç.'!M1098</f>
        <v>MEDIDAS SÓCIO EDUCATIVAS EM MEIO ABERTO</v>
      </c>
      <c r="J538" s="13" t="str">
        <f>'[1]convenios - dot. orç.'!N1098</f>
        <v>VILA NOVA CACHOEIRINHA</v>
      </c>
      <c r="K538" s="14">
        <f>'[1]convenios - dot. orç.'!Y1098</f>
        <v>120</v>
      </c>
      <c r="L538" s="16">
        <f>'[1]convenios - dot. orç.'!AC1098</f>
        <v>42736</v>
      </c>
      <c r="M538" s="16">
        <f>'[1]convenios - dot. orç.'!AD1098</f>
        <v>44561</v>
      </c>
      <c r="N538" s="16">
        <f>'[1]convenios - dot. orç.'!AE1098</f>
        <v>42734</v>
      </c>
      <c r="O538" s="17" t="str">
        <f>'[1]convenios - dot. orç.'!AG1098</f>
        <v>93.10.08.243.3013.6226.3.3.50.39.00.0X - PROTEÇÃO SOCIAL ESPECIAL A ADOLESCENTES EM MEDIDAS SÓCIO EDUCATIVAS</v>
      </c>
      <c r="P538" s="18">
        <f>'[1]convenios - dot. orç.'!AH1098</f>
        <v>62462.81</v>
      </c>
      <c r="Q538" s="19"/>
      <c r="R538" s="19"/>
      <c r="S538" s="19"/>
      <c r="T538" s="19"/>
      <c r="U538" s="19"/>
      <c r="V538" s="19"/>
      <c r="W538" s="21"/>
      <c r="X538" s="21"/>
      <c r="Y538" s="21"/>
    </row>
    <row r="539" spans="1:25" ht="82.5">
      <c r="A539" s="14" t="str">
        <f>'[1]convenios - dot. orç.'!A623</f>
        <v>181/2016 doc 27/10/2016</v>
      </c>
      <c r="B539" s="14" t="str">
        <f>'[1]convenios - dot. orç.'!B623</f>
        <v>2016.0.233.669.1</v>
      </c>
      <c r="C539" s="14" t="str">
        <f>'[1]convenios - dot. orç.'!C623</f>
        <v>ADAPTADO DOC 01/02/2018</v>
      </c>
      <c r="D539" s="14" t="str">
        <f>'[1]convenios - dot. orç.'!D623</f>
        <v>PR</v>
      </c>
      <c r="E539" s="14" t="str">
        <f>'[1]convenios - dot. orç.'!G623</f>
        <v>039/SMADS/2017</v>
      </c>
      <c r="F539" s="13" t="str">
        <f>'[1]convenios - dot. orç.'!K623</f>
        <v>CENTRO DE APOIO COMUNITÁRIO DE PERUS</v>
      </c>
      <c r="G539" s="14" t="str">
        <f>'[1]convenios - dot. orç.'!L623</f>
        <v>01.314.935/0001-05</v>
      </c>
      <c r="H539" s="15" t="str">
        <f t="shared" si="15"/>
        <v>Nadir Balbina da Rocha</v>
      </c>
      <c r="I539" s="13" t="str">
        <f>'[1]convenios - dot. orç.'!M623</f>
        <v>SCFV - MODALIDADE CCA: CENTRO PARA CRIANÇAS E ADOLESCENTES COM ATENDIMENTO DE 06 A 14 ANOS E 11 MESES</v>
      </c>
      <c r="J539" s="13" t="str">
        <f>'[1]convenios - dot. orç.'!N623</f>
        <v>CCA VILA FANTON</v>
      </c>
      <c r="K539" s="14">
        <f>'[1]convenios - dot. orç.'!Y623</f>
        <v>120</v>
      </c>
      <c r="L539" s="16">
        <f>'[1]convenios - dot. orç.'!AC623</f>
        <v>42826</v>
      </c>
      <c r="M539" s="16">
        <f>'[1]convenios - dot. orç.'!AD623</f>
        <v>43555</v>
      </c>
      <c r="N539" s="16">
        <f>'[1]convenios - dot. orç.'!AE623</f>
        <v>42825</v>
      </c>
      <c r="O539" s="17" t="str">
        <f>'[1]convenios - dot. orç.'!AG623</f>
        <v>93.10.08.243.3013.2059.3.3.50.39.00.0X - MANUTENÇÃO E OPERAÇÃO DOS ESPAÇOS DE CONVIVÊNCIA E FORTALECIMENTO DE VÍNCULOS - CRIANÇAS E ADOLESCENTES</v>
      </c>
      <c r="P539" s="18">
        <f>'[1]convenios - dot. orç.'!AH623</f>
        <v>44226.19</v>
      </c>
      <c r="Q539" s="19"/>
      <c r="R539" s="19"/>
      <c r="S539" s="19"/>
      <c r="T539" s="19"/>
      <c r="U539" s="19"/>
      <c r="V539" s="19"/>
      <c r="W539" s="21"/>
      <c r="X539" s="21"/>
      <c r="Y539" s="21"/>
    </row>
    <row r="540" spans="1:25" ht="82.5">
      <c r="A540" s="14" t="str">
        <f>'[1]convenios - dot. orç.'!A627</f>
        <v>edital 159/2018 doc 10/03/2018</v>
      </c>
      <c r="B540" s="14" t="str">
        <f>'[1]convenios - dot. orç.'!B627</f>
        <v>6024.2018-0001311-3</v>
      </c>
      <c r="C540" s="14" t="str">
        <f>'[1]convenios - dot. orç.'!C627</f>
        <v xml:space="preserve"> </v>
      </c>
      <c r="D540" s="14" t="str">
        <f>'[1]convenios - dot. orç.'!D627</f>
        <v>PR</v>
      </c>
      <c r="E540" s="14" t="str">
        <f>'[1]convenios - dot. orç.'!G627</f>
        <v>377/SMADS/2018</v>
      </c>
      <c r="F540" s="13" t="str">
        <f>'[1]convenios - dot. orç.'!K627</f>
        <v>CENTRO DE APOIO COMUNITÁRIO DE PERUS</v>
      </c>
      <c r="G540" s="14" t="str">
        <f>'[1]convenios - dot. orç.'!L627</f>
        <v>01.314.935/0001-05</v>
      </c>
      <c r="H540" s="15" t="str">
        <f t="shared" si="15"/>
        <v>Nadir Balbina da Rocha</v>
      </c>
      <c r="I540" s="13" t="str">
        <f>'[1]convenios - dot. orç.'!M627</f>
        <v>SCFV - MODALIDADE CCA: CENTRO PARA CRIANÇAS E ADOLESCENTES COM ATENDIMENTO DE 06 A 14 ANOS E 11 MESES</v>
      </c>
      <c r="J540" s="13" t="str">
        <f>'[1]convenios - dot. orç.'!N627</f>
        <v>CCA SOL NASCENTE</v>
      </c>
      <c r="K540" s="14">
        <f>'[1]convenios - dot. orç.'!Y627</f>
        <v>120</v>
      </c>
      <c r="L540" s="16">
        <f>'[1]convenios - dot. orç.'!AC627</f>
        <v>43311</v>
      </c>
      <c r="M540" s="16">
        <f>'[1]convenios - dot. orç.'!AD627</f>
        <v>45136</v>
      </c>
      <c r="N540" s="16">
        <f>'[1]convenios - dot. orç.'!AE627</f>
        <v>43311</v>
      </c>
      <c r="O540" s="17" t="str">
        <f>'[1]convenios - dot. orç.'!AG627</f>
        <v>93.10.08.243.3013.2059.3.3.50.39.00.0X - MANUTENÇÃO E OPERAÇÃO DOS ESPAÇOS DE CONVIVÊNCIA E FORTALECIMENTO DE VÍNCULOS - CRIANÇAS E ADOLESCENTES</v>
      </c>
      <c r="P540" s="18">
        <f>'[1]convenios - dot. orç.'!AH627</f>
        <v>44247.08</v>
      </c>
      <c r="Q540" s="19"/>
      <c r="R540" s="19"/>
      <c r="S540" s="19"/>
      <c r="T540" s="19"/>
      <c r="U540" s="19"/>
      <c r="V540" s="19"/>
      <c r="W540" s="21"/>
      <c r="X540" s="21"/>
      <c r="Y540" s="21"/>
    </row>
    <row r="541" spans="1:25" ht="74.25">
      <c r="A541" s="14" t="str">
        <f>'[1]convenios - dot. orç.'!A64</f>
        <v>Edital 235/2018 doc 12/05/2018</v>
      </c>
      <c r="B541" s="14" t="str">
        <f>'[1]convenios - dot. orç.'!B64</f>
        <v>6024.2018/0003021-2</v>
      </c>
      <c r="C541" s="14" t="str">
        <f>'[1]convenios - dot. orç.'!C64</f>
        <v xml:space="preserve"> </v>
      </c>
      <c r="D541" s="14" t="str">
        <f>'[1]convenios - dot. orç.'!D64</f>
        <v>PR</v>
      </c>
      <c r="E541" s="14" t="str">
        <f>'[1]convenios - dot. orç.'!G64</f>
        <v>408/SMADS/2018</v>
      </c>
      <c r="F541" s="13" t="str">
        <f>'[1]convenios - dot. orç.'!K64</f>
        <v>CENTRO DE APOIO COMUNITÁRIO DE PERUS</v>
      </c>
      <c r="G541" s="14" t="str">
        <f>'[1]convenios - dot. orç.'!L64</f>
        <v>01.314.935/0001-05</v>
      </c>
      <c r="H541" s="15" t="str">
        <f t="shared" si="15"/>
        <v>Nadir Balbina da Rocha</v>
      </c>
      <c r="I541" s="13" t="str">
        <f>'[1]convenios - dot. orç.'!M64</f>
        <v>SCFV - MODALIDADE: NÚCLEO DE CONVIVÊNCIA DE IDOSOS</v>
      </c>
      <c r="J541" s="13" t="str">
        <f>'[1]convenios - dot. orç.'!N64</f>
        <v>NCI PERUS</v>
      </c>
      <c r="K541" s="14">
        <f>'[1]convenios - dot. orç.'!Y64</f>
        <v>100</v>
      </c>
      <c r="L541" s="16">
        <f>'[1]convenios - dot. orç.'!AC64</f>
        <v>43330</v>
      </c>
      <c r="M541" s="16">
        <f>'[1]convenios - dot. orç.'!AD64</f>
        <v>45155</v>
      </c>
      <c r="N541" s="16">
        <f>'[1]convenios - dot. orç.'!AE64</f>
        <v>43330</v>
      </c>
      <c r="O541" s="17" t="str">
        <f>'[1]convenios - dot. orç.'!AG64</f>
        <v>93.10.08.241.3007.2902.3.3.50.39.00.0X - MANUTENÇÃO E OPERAÇÃO DE EQUIPAMENTOS DE PROTEÇÃO E CONVIVÊNCIA DA PESSOA IDOSA</v>
      </c>
      <c r="P541" s="18">
        <f>'[1]convenios - dot. orç.'!AH64</f>
        <v>17557.13</v>
      </c>
      <c r="Q541" s="19"/>
      <c r="R541" s="19"/>
      <c r="S541" s="19"/>
      <c r="T541" s="19"/>
      <c r="U541" s="19"/>
      <c r="V541" s="19"/>
      <c r="W541" s="21"/>
      <c r="X541" s="21"/>
      <c r="Y541" s="21"/>
    </row>
    <row r="542" spans="1:25" ht="66">
      <c r="A542" s="14" t="str">
        <f>'[1]convenios - dot. orç.'!A876</f>
        <v>edital 175/2018 doc 22/03/2018</v>
      </c>
      <c r="B542" s="14" t="str">
        <f>'[1]convenios - dot. orç.'!B876</f>
        <v>6024.2018-0001357-1</v>
      </c>
      <c r="C542" s="14">
        <f>'[1]convenios - dot. orç.'!C876</f>
        <v>0</v>
      </c>
      <c r="D542" s="14" t="str">
        <f>'[1]convenios - dot. orç.'!D876</f>
        <v>CV</v>
      </c>
      <c r="E542" s="14" t="str">
        <f>'[1]convenios - dot. orç.'!G876</f>
        <v>346/SMADS/2018</v>
      </c>
      <c r="F542" s="13" t="str">
        <f>'[1]convenios - dot. orç.'!K876</f>
        <v>CENTRO DE APOIO COMUNITÁRIO DE PERUS</v>
      </c>
      <c r="G542" s="14" t="str">
        <f>'[1]convenios - dot. orç.'!L876</f>
        <v>01.314.935/0001-05</v>
      </c>
      <c r="H542" s="15" t="str">
        <f t="shared" si="15"/>
        <v>Nadir Balbina da Rocha</v>
      </c>
      <c r="I542" s="13" t="str">
        <f>'[1]convenios - dot. orç.'!M876</f>
        <v>SERVIÇO DE ACOLHIMENTO INSTITUCIONAL PARA CRIANÇAS E ADOLESCENTES</v>
      </c>
      <c r="J542" s="13" t="str">
        <f>'[1]convenios - dot. orç.'!N876</f>
        <v>CASA DA VOVÓ NADIR – RECONSTRUINDO HISTÓRIAS E SEMEANDO SONHOS</v>
      </c>
      <c r="K542" s="14">
        <f>'[1]convenios - dot. orç.'!Y876</f>
        <v>20</v>
      </c>
      <c r="L542" s="16">
        <f>'[1]convenios - dot. orç.'!AC876</f>
        <v>43282</v>
      </c>
      <c r="M542" s="16">
        <f>'[1]convenios - dot. orç.'!AD876</f>
        <v>45107</v>
      </c>
      <c r="N542" s="16" t="str">
        <f>'[1]convenios - dot. orç.'!AE876</f>
        <v>20/07/2018 e 17/08/2018</v>
      </c>
      <c r="O542" s="17" t="str">
        <f>'[1]convenios - dot. orç.'!AG876</f>
        <v>93.10.08.243.3013.6221.3.3.50.39.00.0X - PROTEÇÃO SOCIAL ESPECIAL A CRIANÇAS,  ADOLESCENTES E JOVENS EM RISCO SOCIAL</v>
      </c>
      <c r="P542" s="18">
        <f>'[1]convenios - dot. orç.'!AH876</f>
        <v>86429.119999999995</v>
      </c>
      <c r="Q542" s="19"/>
      <c r="R542" s="19"/>
      <c r="S542" s="19"/>
      <c r="T542" s="19"/>
      <c r="U542" s="19"/>
      <c r="V542" s="19"/>
      <c r="W542" s="21"/>
      <c r="X542" s="21"/>
      <c r="Y542" s="21"/>
    </row>
    <row r="543" spans="1:25" ht="74.25">
      <c r="A543" s="14" t="str">
        <f>'[1]convenios - dot. orç.'!A250</f>
        <v>Edital 190/2018 doc 21/04/2018</v>
      </c>
      <c r="B543" s="13" t="str">
        <f>'[1]convenios - dot. orç.'!B250</f>
        <v>6024.2018/0002086-1</v>
      </c>
      <c r="C543" s="14">
        <f>'[1]convenios - dot. orç.'!C250</f>
        <v>0</v>
      </c>
      <c r="D543" s="13" t="str">
        <f>'[1]convenios - dot. orç.'!D250</f>
        <v>PR</v>
      </c>
      <c r="E543" s="13" t="str">
        <f>'[1]convenios - dot. orç.'!G250</f>
        <v>499/SMADS/2018</v>
      </c>
      <c r="F543" s="13" t="str">
        <f>'[1]convenios - dot. orç.'!K250</f>
        <v>CENTRO DE APOIO COMUNITÁRIO DE PERUS</v>
      </c>
      <c r="G543" s="13" t="str">
        <f>'[1]convenios - dot. orç.'!L250</f>
        <v>01.314.935/0001-05</v>
      </c>
      <c r="H543" s="15" t="str">
        <f t="shared" si="15"/>
        <v>Nadir Balbina da Rocha</v>
      </c>
      <c r="I543" s="13" t="str">
        <f>'[1]convenios - dot. orç.'!M250</f>
        <v>SCFV - Serviço de convivência e Fortalecimento de Vínculos - MODALIDADE CENTRO DE CONVIVÊNCIA INTERGERACIONAL - CCINTER</v>
      </c>
      <c r="J543" s="13" t="str">
        <f>'[1]convenios - dot. orç.'!N250</f>
        <v>CCINTER PERUS</v>
      </c>
      <c r="K543" s="14">
        <f>'[1]convenios - dot. orç.'!Y250</f>
        <v>120</v>
      </c>
      <c r="L543" s="16">
        <f>'[1]convenios - dot. orç.'!AC250</f>
        <v>43374</v>
      </c>
      <c r="M543" s="16">
        <f>'[1]convenios - dot. orç.'!AD250</f>
        <v>45199</v>
      </c>
      <c r="N543" s="16">
        <f>'[1]convenios - dot. orç.'!AE250</f>
        <v>43377</v>
      </c>
      <c r="O543" s="17" t="str">
        <f>'[1]convenios - dot. orç.'!AG250</f>
        <v>93.10.08.243.3013.6206.3.3.50.39.00.0X - MANUTENÇÃO E OPERAÇÃO DE ESPAÇOS INTERGERACIONAIS DE CONVIVÊNCIA E FORTALECIMENTO DE VÍNCULOS</v>
      </c>
      <c r="P543" s="18">
        <f>'[1]convenios - dot. orç.'!AH250</f>
        <v>56539.040000000001</v>
      </c>
      <c r="Q543" s="19"/>
      <c r="R543" s="19"/>
      <c r="S543" s="19"/>
      <c r="T543" s="19"/>
      <c r="U543" s="19"/>
      <c r="V543" s="19"/>
      <c r="W543" s="21"/>
      <c r="X543" s="21"/>
      <c r="Y543" s="21"/>
    </row>
    <row r="544" spans="1:25" ht="67.5">
      <c r="A544" s="14" t="str">
        <f>'[1]convenios - dot. orç.'!A260</f>
        <v>144/2014 doc 03/09/2014</v>
      </c>
      <c r="B544" s="14" t="str">
        <f>'[1]convenios - dot. orç.'!B260</f>
        <v>2014.0.228.432.9</v>
      </c>
      <c r="C544" s="14" t="str">
        <f>'[1]convenios - dot. orç.'!C260</f>
        <v>adaptado doc 06/04/2018, retificado em 07/04/2018</v>
      </c>
      <c r="D544" s="14" t="str">
        <f>'[1]convenios - dot. orç.'!D260</f>
        <v>AF</v>
      </c>
      <c r="E544" s="14" t="str">
        <f>'[1]convenios - dot. orç.'!G260</f>
        <v>216/SMADS/2014</v>
      </c>
      <c r="F544" s="14" t="str">
        <f>'[1]convenios - dot. orç.'!K260</f>
        <v>CENTRO DE ASSISTÊNCIA E PROMOÇÃO SOCIAL NOSSO LAR</v>
      </c>
      <c r="G544" s="14" t="str">
        <f>'[1]convenios - dot. orç.'!L260</f>
        <v>67.139.907/0001-07</v>
      </c>
      <c r="H544" s="15" t="str">
        <f>[1]ORGANIZAÇÕES!X167</f>
        <v>Cristiane Fernandes Saes Lobas</v>
      </c>
      <c r="I544" s="14" t="str">
        <f>'[1]convenios - dot. orç.'!M260</f>
        <v>CENTRO DE DESENVOLVIMENTO SOCIAL E PRODUTIVO PARA ADOLESCENTES, JOVENS E ADULTOS - CEDESP</v>
      </c>
      <c r="J544" s="14" t="str">
        <f>'[1]convenios - dot. orç.'!N260</f>
        <v>CENTRO NOSSO LAR DE EDUCAÇÃO PROFISSIONAL - CENLEP</v>
      </c>
      <c r="K544" s="14">
        <f>'[1]convenios - dot. orç.'!Y260</f>
        <v>360</v>
      </c>
      <c r="L544" s="16">
        <f>'[1]convenios - dot. orç.'!AC260</f>
        <v>41940</v>
      </c>
      <c r="M544" s="16">
        <f>'[1]convenios - dot. orç.'!AD260</f>
        <v>43765</v>
      </c>
      <c r="N544" s="16">
        <f>'[1]convenios - dot. orç.'!AE260</f>
        <v>41940</v>
      </c>
      <c r="O544" s="17" t="str">
        <f>'[1]convenios - dot. orç.'!AG260</f>
        <v>93.10.08.243.3023.6168.3.3.50.39.00.0X - AÇÕES DE ORIENTAÇÃO AO MUNDO DO TRABALHO PARA ADOLESCENTES, JOVENS E ADULTOS</v>
      </c>
      <c r="P544" s="18">
        <f>'[1]convenios - dot. orç.'!AH260</f>
        <v>161256.76999999999</v>
      </c>
      <c r="Q544" s="19"/>
      <c r="R544" s="19"/>
      <c r="S544" s="19"/>
      <c r="T544" s="19"/>
      <c r="U544" s="19"/>
      <c r="V544" s="19"/>
      <c r="W544" s="21"/>
      <c r="X544" s="21"/>
      <c r="Y544" s="21"/>
    </row>
    <row r="545" spans="1:25" ht="74.25">
      <c r="A545" s="14" t="str">
        <f>'[1]convenios - dot. orç.'!A95</f>
        <v>EDITAL 015/2017 DOC 09/11/2017</v>
      </c>
      <c r="B545" s="14" t="str">
        <f>'[1]convenios - dot. orç.'!B95</f>
        <v>6024.2017-0002519-5</v>
      </c>
      <c r="C545" s="14">
        <f>'[1]convenios - dot. orç.'!C95</f>
        <v>0</v>
      </c>
      <c r="D545" s="14" t="str">
        <f>'[1]convenios - dot. orç.'!D95</f>
        <v>MO</v>
      </c>
      <c r="E545" s="14" t="str">
        <f>'[1]convenios - dot. orç.'!G95</f>
        <v>044/SMADS/2018</v>
      </c>
      <c r="F545" s="13" t="str">
        <f>'[1]convenios - dot. orç.'!K95</f>
        <v>CENTRO DE ASSISTÊNCIA E PROMOÇÃO SOCIAL NOSSO LAR</v>
      </c>
      <c r="G545" s="14" t="str">
        <f>'[1]convenios - dot. orç.'!L95</f>
        <v>67.139.907/0025-84</v>
      </c>
      <c r="H545" s="15" t="str">
        <f t="shared" ref="H545:H551" si="16">H544</f>
        <v>Cristiane Fernandes Saes Lobas</v>
      </c>
      <c r="I545" s="13" t="str">
        <f>'[1]convenios - dot. orç.'!M95</f>
        <v>SCFV - MODALIDADE: NÚCLEO DE CONVIVÊNCIA DE IDOSOS</v>
      </c>
      <c r="J545" s="13" t="str">
        <f>'[1]convenios - dot. orç.'!N95</f>
        <v>NCI NOSSO LAR</v>
      </c>
      <c r="K545" s="14">
        <f>'[1]convenios - dot. orç.'!Y95</f>
        <v>200</v>
      </c>
      <c r="L545" s="16">
        <f>'[1]convenios - dot. orç.'!AC95</f>
        <v>43132</v>
      </c>
      <c r="M545" s="16">
        <f>'[1]convenios - dot. orç.'!AD95</f>
        <v>44957</v>
      </c>
      <c r="N545" s="16">
        <f>'[1]convenios - dot. orç.'!AE95</f>
        <v>43152</v>
      </c>
      <c r="O545" s="17" t="str">
        <f>'[1]convenios - dot. orç.'!AG95</f>
        <v>93.10.08.241.3007.2902.3.3.50.39.00.0X - MANUTENÇÃO E OPERAÇÃO DE EQUIPAMENTOS DE PROTEÇÃO E CONVIVÊNCIA DA PESSOA IDOSA</v>
      </c>
      <c r="P545" s="18">
        <f>'[1]convenios - dot. orç.'!AH95</f>
        <v>37221.25</v>
      </c>
      <c r="Q545" s="19"/>
      <c r="R545" s="19"/>
      <c r="S545" s="19"/>
      <c r="T545" s="19"/>
      <c r="U545" s="19"/>
      <c r="V545" s="19"/>
      <c r="W545" s="21"/>
      <c r="X545" s="21"/>
      <c r="Y545" s="21"/>
    </row>
    <row r="546" spans="1:25" ht="66">
      <c r="A546" s="14" t="str">
        <f>'[1]convenios - dot. orç.'!A962</f>
        <v>EDITAL 052/2017 DOC 09/11/2017</v>
      </c>
      <c r="B546" s="14" t="str">
        <f>'[1]convenios - dot. orç.'!B962</f>
        <v>6024.2017-0002466-0</v>
      </c>
      <c r="C546" s="14">
        <f>'[1]convenios - dot. orç.'!C962</f>
        <v>0</v>
      </c>
      <c r="D546" s="14" t="str">
        <f>'[1]convenios - dot. orç.'!D962</f>
        <v>AF</v>
      </c>
      <c r="E546" s="14" t="str">
        <f>'[1]convenios - dot. orç.'!G962</f>
        <v>002/SMADS/2018</v>
      </c>
      <c r="F546" s="13" t="str">
        <f>'[1]convenios - dot. orç.'!K962</f>
        <v>CENTRO DE ASSISTÊNCIA E PROMOÇÃO SOCIAL NOSSO LAR</v>
      </c>
      <c r="G546" s="14" t="str">
        <f>'[1]convenios - dot. orç.'!L962</f>
        <v>67.139.907/0001-07</v>
      </c>
      <c r="H546" s="15" t="str">
        <f t="shared" si="16"/>
        <v>Cristiane Fernandes Saes Lobas</v>
      </c>
      <c r="I546" s="13" t="str">
        <f>'[1]convenios - dot. orç.'!M962</f>
        <v>SERVIÇO DE ACOLHIMENTO INSTITUCIONAL PARA CRIANÇAS E ADOLESCENTES</v>
      </c>
      <c r="J546" s="13" t="str">
        <f>'[1]convenios - dot. orç.'!N962</f>
        <v>SAICA NOSSO LAR II</v>
      </c>
      <c r="K546" s="14">
        <f>'[1]convenios - dot. orç.'!Y962</f>
        <v>20</v>
      </c>
      <c r="L546" s="16">
        <f>'[1]convenios - dot. orç.'!AC962</f>
        <v>43102</v>
      </c>
      <c r="M546" s="16">
        <f>'[1]convenios - dot. orç.'!AD962</f>
        <v>44927</v>
      </c>
      <c r="N546" s="16">
        <f>'[1]convenios - dot. orç.'!AE962</f>
        <v>43121</v>
      </c>
      <c r="O546" s="17" t="str">
        <f>'[1]convenios - dot. orç.'!AG962</f>
        <v>93.10.08.243.3013.6221.3.3.50.39.00.0X - PROTEÇÃO SOCIAL ESPECIAL A CRIANÇAS,  ADOLESCENTES E JOVENS EM RISCO SOCIAL</v>
      </c>
      <c r="P546" s="18">
        <f>'[1]convenios - dot. orç.'!AH962</f>
        <v>84452.13</v>
      </c>
      <c r="Q546" s="19"/>
      <c r="R546" s="19"/>
      <c r="S546" s="19"/>
      <c r="T546" s="19"/>
      <c r="U546" s="19"/>
      <c r="V546" s="19"/>
      <c r="W546" s="21"/>
      <c r="X546" s="21"/>
      <c r="Y546" s="21"/>
    </row>
    <row r="547" spans="1:25" ht="66">
      <c r="A547" s="14" t="str">
        <f>'[1]convenios - dot. orç.'!A979</f>
        <v>EDITAL 028/2017 DOC 10/11/2017</v>
      </c>
      <c r="B547" s="14" t="str">
        <f>'[1]convenios - dot. orç.'!B979</f>
        <v>6024.2017-0002467-9</v>
      </c>
      <c r="C547" s="14">
        <f>'[1]convenios - dot. orç.'!C979</f>
        <v>0</v>
      </c>
      <c r="D547" s="14" t="str">
        <f>'[1]convenios - dot. orç.'!D979</f>
        <v>PE</v>
      </c>
      <c r="E547" s="14" t="str">
        <f>'[1]convenios - dot. orç.'!G979</f>
        <v>004/SMADS/2018</v>
      </c>
      <c r="F547" s="13" t="str">
        <f>'[1]convenios - dot. orç.'!K979</f>
        <v>CENTRO DE ASSISTÊNCIA E PROMOÇÃO SOCIAL NOSSO LAR</v>
      </c>
      <c r="G547" s="14" t="str">
        <f>'[1]convenios - dot. orç.'!L979</f>
        <v>67.139.907/0001-07</v>
      </c>
      <c r="H547" s="15" t="str">
        <f t="shared" si="16"/>
        <v>Cristiane Fernandes Saes Lobas</v>
      </c>
      <c r="I547" s="13" t="str">
        <f>'[1]convenios - dot. orç.'!M979</f>
        <v>Serviço de Acolhimento Institucional para Crianças de 0 a 6 Anos</v>
      </c>
      <c r="J547" s="13" t="str">
        <f>'[1]convenios - dot. orç.'!N979</f>
        <v>SAICA PORTA DE ENTRADA NOSSO LAR I</v>
      </c>
      <c r="K547" s="14">
        <f>'[1]convenios - dot. orç.'!Y979</f>
        <v>20</v>
      </c>
      <c r="L547" s="16">
        <f>'[1]convenios - dot. orç.'!AC979</f>
        <v>43102</v>
      </c>
      <c r="M547" s="16">
        <f>'[1]convenios - dot. orç.'!AD979</f>
        <v>44927</v>
      </c>
      <c r="N547" s="16">
        <f>'[1]convenios - dot. orç.'!AE979</f>
        <v>43161</v>
      </c>
      <c r="O547" s="17" t="str">
        <f>'[1]convenios - dot. orç.'!AG979</f>
        <v>93.10.08.243.3013.6221.3.3.50.39.00.0X - PROTEÇÃO SOCIAL ESPECIAL A CRIANÇAS,  ADOLESCENTES E JOVENS EM RISCO SOCIAL</v>
      </c>
      <c r="P547" s="18">
        <f>'[1]convenios - dot. orç.'!AH979</f>
        <v>99511.49</v>
      </c>
      <c r="Q547" s="19"/>
      <c r="R547" s="19"/>
      <c r="S547" s="19"/>
      <c r="T547" s="19"/>
      <c r="U547" s="19"/>
      <c r="V547" s="19"/>
      <c r="W547" s="21"/>
      <c r="X547" s="21"/>
      <c r="Y547" s="21"/>
    </row>
    <row r="548" spans="1:25" ht="66">
      <c r="A548" s="14" t="str">
        <f>'[1]convenios - dot. orç.'!A900</f>
        <v>094/2014 doc 15/07/2014</v>
      </c>
      <c r="B548" s="14" t="str">
        <f>'[1]convenios - dot. orç.'!B900</f>
        <v>2014.0.129.280.8</v>
      </c>
      <c r="C548" s="14" t="str">
        <f>'[1]convenios - dot. orç.'!C900</f>
        <v>adaptado doc 21/04/2018</v>
      </c>
      <c r="D548" s="14" t="str">
        <f>'[1]convenios - dot. orç.'!D900</f>
        <v>PE</v>
      </c>
      <c r="E548" s="14" t="str">
        <f>'[1]convenios - dot. orç.'!G900</f>
        <v>145/SMADS/2014</v>
      </c>
      <c r="F548" s="13" t="str">
        <f>'[1]convenios - dot. orç.'!K900</f>
        <v>CENTRO DE ASSISTÊNCIA E PROMOÇÃO SOCIAL NOSSO LAR</v>
      </c>
      <c r="G548" s="14" t="str">
        <f>'[1]convenios - dot. orç.'!L900</f>
        <v>67.139.907/0001-07</v>
      </c>
      <c r="H548" s="15" t="str">
        <f t="shared" si="16"/>
        <v>Cristiane Fernandes Saes Lobas</v>
      </c>
      <c r="I548" s="13" t="str">
        <f>'[1]convenios - dot. orç.'!M900</f>
        <v>SERVIÇO DE ACOLHIMENTO INSTITUCIONAL PARA CRIANÇAS E ADOLESCENTES</v>
      </c>
      <c r="J548" s="13" t="str">
        <f>'[1]convenios - dot. orç.'!N900</f>
        <v>SAICA NOSSO LAR IV</v>
      </c>
      <c r="K548" s="14">
        <f>'[1]convenios - dot. orç.'!Y900</f>
        <v>20</v>
      </c>
      <c r="L548" s="16">
        <f>'[1]convenios - dot. orç.'!AC900</f>
        <v>41913</v>
      </c>
      <c r="M548" s="16">
        <f>'[1]convenios - dot. orç.'!AD900</f>
        <v>43738</v>
      </c>
      <c r="N548" s="16">
        <f>'[1]convenios - dot. orç.'!AE900</f>
        <v>41913</v>
      </c>
      <c r="O548" s="17" t="str">
        <f>'[1]convenios - dot. orç.'!AG900</f>
        <v>93.10.08.243.3013.6221.3.3.50.39.00.0X - PROTEÇÃO SOCIAL ESPECIAL A CRIANÇAS,  ADOLESCENTES E JOVENS EM RISCO SOCIAL</v>
      </c>
      <c r="P548" s="18">
        <f>'[1]convenios - dot. orç.'!AH900</f>
        <v>78187.009999999995</v>
      </c>
      <c r="Q548" s="19"/>
      <c r="R548" s="19"/>
      <c r="S548" s="19"/>
      <c r="T548" s="19"/>
      <c r="U548" s="19"/>
      <c r="V548" s="19"/>
      <c r="W548" s="21"/>
      <c r="X548" s="21"/>
      <c r="Y548" s="21"/>
    </row>
    <row r="549" spans="1:25" ht="66">
      <c r="A549" s="14" t="str">
        <f>'[1]convenios - dot. orç.'!A901</f>
        <v>109/2016 DOC 07/07/2016</v>
      </c>
      <c r="B549" s="14" t="str">
        <f>'[1]convenios - dot. orç.'!B901</f>
        <v>2016.0.121.065.1</v>
      </c>
      <c r="C549" s="14" t="str">
        <f>'[1]convenios - dot. orç.'!C901</f>
        <v>ADAPTADO DOC 24/03/2018</v>
      </c>
      <c r="D549" s="14" t="str">
        <f>'[1]convenios - dot. orç.'!D901</f>
        <v>PE</v>
      </c>
      <c r="E549" s="14" t="str">
        <f>'[1]convenios - dot. orç.'!G901</f>
        <v>166/SMADS/2016</v>
      </c>
      <c r="F549" s="13" t="str">
        <f>'[1]convenios - dot. orç.'!K901</f>
        <v>CENTRO DE ASSISTÊNCIA E PROMOÇÃO SOCIAL NOSSO LAR</v>
      </c>
      <c r="G549" s="14" t="str">
        <f>'[1]convenios - dot. orç.'!L901</f>
        <v>67.139.907/0001-07</v>
      </c>
      <c r="H549" s="15" t="str">
        <f t="shared" si="16"/>
        <v>Cristiane Fernandes Saes Lobas</v>
      </c>
      <c r="I549" s="13" t="str">
        <f>'[1]convenios - dot. orç.'!M901</f>
        <v>SERVIÇO DE ACOLHIMENTO INSTITUCIONAL PARA CRIANÇAS E ADOLESCENTES</v>
      </c>
      <c r="J549" s="13" t="str">
        <f>'[1]convenios - dot. orç.'!N901</f>
        <v>SAICA VILA GUILHERMINA</v>
      </c>
      <c r="K549" s="14">
        <f>'[1]convenios - dot. orç.'!Y901</f>
        <v>15</v>
      </c>
      <c r="L549" s="16">
        <f>'[1]convenios - dot. orç.'!AC901</f>
        <v>42675</v>
      </c>
      <c r="M549" s="16">
        <f>'[1]convenios - dot. orç.'!AD901</f>
        <v>44500</v>
      </c>
      <c r="N549" s="16">
        <f>'[1]convenios - dot. orç.'!AE901</f>
        <v>42656</v>
      </c>
      <c r="O549" s="17" t="str">
        <f>'[1]convenios - dot. orç.'!AG901</f>
        <v>93.10.08.243.3013.6221.3.3.50.39.00.0X - PROTEÇÃO SOCIAL ESPECIAL A CRIANÇAS,  ADOLESCENTES E JOVENS EM RISCO SOCIAL</v>
      </c>
      <c r="P549" s="18">
        <f>'[1]convenios - dot. orç.'!AH901</f>
        <v>74829.05</v>
      </c>
      <c r="Q549" s="19"/>
      <c r="R549" s="19"/>
      <c r="S549" s="19"/>
      <c r="T549" s="19"/>
      <c r="U549" s="19"/>
      <c r="V549" s="19"/>
      <c r="W549" s="21"/>
      <c r="X549" s="21"/>
      <c r="Y549" s="21"/>
    </row>
    <row r="550" spans="1:25" ht="82.5">
      <c r="A550" s="14" t="str">
        <f>'[1]convenios - dot. orç.'!A580</f>
        <v>edital 251/2018 doc 22/05/2018</v>
      </c>
      <c r="B550" s="14" t="str">
        <f>'[1]convenios - dot. orç.'!B580</f>
        <v>6024.2018.0003246-0</v>
      </c>
      <c r="C550" s="14">
        <f>'[1]convenios - dot. orç.'!C580</f>
        <v>0</v>
      </c>
      <c r="D550" s="14" t="str">
        <f>'[1]convenios - dot. orç.'!D580</f>
        <v>MO</v>
      </c>
      <c r="E550" s="14" t="str">
        <f>'[1]convenios - dot. orç.'!G580</f>
        <v>483/SMADS/2018</v>
      </c>
      <c r="F550" s="13" t="str">
        <f>'[1]convenios - dot. orç.'!K580</f>
        <v>CENTRO DE ASSISTÊNCIA E PROMOÇÃO SOCIAL NOSSO LAR</v>
      </c>
      <c r="G550" s="14" t="str">
        <f>'[1]convenios - dot. orç.'!L580</f>
        <v>67.139.907/0001-07</v>
      </c>
      <c r="H550" s="15" t="str">
        <f t="shared" si="16"/>
        <v>Cristiane Fernandes Saes Lobas</v>
      </c>
      <c r="I550" s="13" t="str">
        <f>'[1]convenios - dot. orç.'!M580</f>
        <v>SCFV - MODALIDADE CCA: CENTRO PARA CRIANÇAS E ADOLESCENTES COM ATENDIMENTO DE 06 A 14 ANOS E 11 MESES</v>
      </c>
      <c r="J550" s="13" t="str">
        <f>'[1]convenios - dot. orç.'!N580</f>
        <v>CCA NOSSO LAR - TATUAPE</v>
      </c>
      <c r="K550" s="14">
        <f>'[1]convenios - dot. orç.'!Y580</f>
        <v>120</v>
      </c>
      <c r="L550" s="16">
        <f>'[1]convenios - dot. orç.'!AC580</f>
        <v>43374</v>
      </c>
      <c r="M550" s="16">
        <f>'[1]convenios - dot. orç.'!AD580</f>
        <v>45199</v>
      </c>
      <c r="N550" s="16">
        <f>'[1]convenios - dot. orç.'!AE580</f>
        <v>43369</v>
      </c>
      <c r="O550" s="17" t="str">
        <f>'[1]convenios - dot. orç.'!AG580</f>
        <v>93.10.08.243.3013.2059.3.3.50.39.00.0X - MANUTENÇÃO E OPERAÇÃO DOS ESPAÇOS DE CONVIVÊNCIA E FORTALECIMENTO DE VÍNCULOS - CRIANÇAS E ADOLESCENTES</v>
      </c>
      <c r="P550" s="18">
        <f>'[1]convenios - dot. orç.'!AH580</f>
        <v>44071.58</v>
      </c>
      <c r="Q550" s="19"/>
      <c r="R550" s="19"/>
      <c r="S550" s="19"/>
      <c r="T550" s="19"/>
      <c r="U550" s="19"/>
      <c r="V550" s="19"/>
      <c r="W550" s="21"/>
      <c r="X550" s="21"/>
      <c r="Y550" s="21"/>
    </row>
    <row r="551" spans="1:25" ht="82.5">
      <c r="A551" s="14" t="str">
        <f>'[1]convenios - dot. orç.'!A579</f>
        <v>Edital 132-2017 doc 06/12/2017</v>
      </c>
      <c r="B551" s="14" t="str">
        <f>'[1]convenios - dot. orç.'!B579</f>
        <v>6024.2017-0003003-2</v>
      </c>
      <c r="C551" s="14" t="str">
        <f>'[1]convenios - dot. orç.'!C579</f>
        <v xml:space="preserve"> </v>
      </c>
      <c r="D551" s="14" t="str">
        <f>'[1]convenios - dot. orç.'!D579</f>
        <v>MO</v>
      </c>
      <c r="E551" s="14" t="str">
        <f>'[1]convenios - dot. orç.'!G579</f>
        <v>253/SMADS/2018</v>
      </c>
      <c r="F551" s="14" t="str">
        <f>'[1]convenios - dot. orç.'!K579</f>
        <v>CENTRO DE ASSISTÊNCIA E PROMOÇÃO SOCIAL NOSSO LAR</v>
      </c>
      <c r="G551" s="14" t="str">
        <f>'[1]convenios - dot. orç.'!L579</f>
        <v>67.139.907/0001-07</v>
      </c>
      <c r="H551" s="15" t="str">
        <f t="shared" si="16"/>
        <v>Cristiane Fernandes Saes Lobas</v>
      </c>
      <c r="I551" s="14" t="str">
        <f>'[1]convenios - dot. orç.'!M579</f>
        <v>SCFV - MODALIDADE CCA: CENTRO PARA CRIANÇAS E ADOLESCENTES COM ATENDIMENTO DE 06 A 14 ANOS E 11 MESES</v>
      </c>
      <c r="J551" s="14" t="str">
        <f>'[1]convenios - dot. orç.'!N579</f>
        <v>NÚCLEO SÓCIO EDUCATIVO NOSSO LAR</v>
      </c>
      <c r="K551" s="14">
        <f>'[1]convenios - dot. orç.'!Y579</f>
        <v>180</v>
      </c>
      <c r="L551" s="16">
        <f>'[1]convenios - dot. orç.'!AC579</f>
        <v>43252</v>
      </c>
      <c r="M551" s="16">
        <f>'[1]convenios - dot. orç.'!AD579</f>
        <v>45077</v>
      </c>
      <c r="N551" s="16">
        <f>'[1]convenios - dot. orç.'!AE579</f>
        <v>43276</v>
      </c>
      <c r="O551" s="17" t="str">
        <f>'[1]convenios - dot. orç.'!AG579</f>
        <v>93.10.08.243.3013.2059.3.3.50.39.00.0X - MANUTENÇÃO E OPERAÇÃO DOS ESPAÇOS DE CONVIVÊNCIA E FORTALECIMENTO DE VÍNCULOS - CRIANÇAS E ADOLESCENTES</v>
      </c>
      <c r="P551" s="18">
        <f>'[1]convenios - dot. orç.'!AH579</f>
        <v>57334.04</v>
      </c>
      <c r="Q551" s="19"/>
      <c r="R551" s="19"/>
      <c r="S551" s="19"/>
      <c r="T551" s="19"/>
      <c r="U551" s="19"/>
      <c r="V551" s="19"/>
      <c r="W551" s="21"/>
      <c r="X551" s="21"/>
      <c r="Y551" s="21"/>
    </row>
    <row r="552" spans="1:25" ht="82.5">
      <c r="A552" s="14" t="str">
        <f>'[1]convenios - dot. orç.'!A378</f>
        <v>Edital 199/2017 doc 19/12/2017</v>
      </c>
      <c r="B552" s="14" t="str">
        <f>'[1]convenios - dot. orç.'!B378</f>
        <v>6024.2017-0003061-0</v>
      </c>
      <c r="C552" s="14" t="str">
        <f>'[1]convenios - dot. orç.'!C378</f>
        <v xml:space="preserve"> </v>
      </c>
      <c r="D552" s="14" t="str">
        <f>'[1]convenios - dot. orç.'!D378</f>
        <v>CV</v>
      </c>
      <c r="E552" s="14" t="str">
        <f>'[1]convenios - dot. orç.'!G378</f>
        <v>468/SMADS/2018</v>
      </c>
      <c r="F552" s="14" t="str">
        <f>'[1]convenios - dot. orç.'!K378</f>
        <v>CENTRO DE ASSISTENCIA SOCIAL DE VILA DIONÍSIA - CASVIDIO</v>
      </c>
      <c r="G552" s="14" t="str">
        <f>'[1]convenios - dot. orç.'!L378</f>
        <v>48.902.381/0003-92</v>
      </c>
      <c r="H552" s="15" t="str">
        <f>[1]ORGANIZAÇÕES!X168</f>
        <v>Roberto Luiz da Silva</v>
      </c>
      <c r="I552" s="14" t="str">
        <f>'[1]convenios - dot. orç.'!M378</f>
        <v>SCFV - MODALIDADE CCA: CENTRO PARA CRIANÇAS E ADOLESCENTES COM ATENDIMENTO DE 06 A 14 ANOS E 11 MESES</v>
      </c>
      <c r="J552" s="14" t="str">
        <f>'[1]convenios - dot. orç.'!N378</f>
        <v>CCA SÃO FRANCISCO DAS CHAGAS</v>
      </c>
      <c r="K552" s="14">
        <f>'[1]convenios - dot. orç.'!Y378</f>
        <v>120</v>
      </c>
      <c r="L552" s="16">
        <f>'[1]convenios - dot. orç.'!AC378</f>
        <v>43344</v>
      </c>
      <c r="M552" s="16">
        <f>'[1]convenios - dot. orç.'!AD378</f>
        <v>45169</v>
      </c>
      <c r="N552" s="16">
        <f>'[1]convenios - dot. orç.'!AE378</f>
        <v>43355</v>
      </c>
      <c r="O552" s="17" t="str">
        <f>'[1]convenios - dot. orç.'!AG378</f>
        <v>93.10.08.243.3013.2059.3.3.50.39.00.0X - MANUTENÇÃO E OPERAÇÃO DOS ESPAÇOS DE CONVIVÊNCIA E FORTALECIMENTO DE VÍNCULOS - CRIANÇAS E ADOLESCENTES</v>
      </c>
      <c r="P552" s="18">
        <f>'[1]convenios - dot. orç.'!AH378</f>
        <v>42856.46</v>
      </c>
      <c r="Q552" s="19"/>
      <c r="R552" s="19"/>
      <c r="S552" s="19"/>
      <c r="T552" s="19"/>
      <c r="U552" s="19"/>
      <c r="V552" s="19"/>
      <c r="W552" s="21"/>
      <c r="X552" s="21"/>
      <c r="Y552" s="21"/>
    </row>
    <row r="553" spans="1:25" ht="82.5">
      <c r="A553" s="14" t="str">
        <f>'[1]convenios - dot. orç.'!A382</f>
        <v>Edital 087-2017 doc 05/12/2017, republicado em 08/12/2017</v>
      </c>
      <c r="B553" s="14" t="str">
        <f>'[1]convenios - dot. orç.'!B382</f>
        <v>6024.2017-0002927-1</v>
      </c>
      <c r="C553" s="14" t="str">
        <f>'[1]convenios - dot. orç.'!C382</f>
        <v xml:space="preserve"> </v>
      </c>
      <c r="D553" s="14" t="str">
        <f>'[1]convenios - dot. orç.'!D382</f>
        <v>CV</v>
      </c>
      <c r="E553" s="14" t="str">
        <f>'[1]convenios - dot. orç.'!G382</f>
        <v>429/SMADS/2018</v>
      </c>
      <c r="F553" s="14" t="str">
        <f>'[1]convenios - dot. orç.'!K382</f>
        <v>CENTRO DE ASSISTENCIA SOCIAL DO JARDIM PERI</v>
      </c>
      <c r="G553" s="14" t="str">
        <f>'[1]convenios - dot. orç.'!L382</f>
        <v>43.704.600/0001-43</v>
      </c>
      <c r="H553" s="15" t="str">
        <f>[1]ORGANIZAÇÕES!X169</f>
        <v>Pietro Plona</v>
      </c>
      <c r="I553" s="14" t="str">
        <f>'[1]convenios - dot. orç.'!M382</f>
        <v>SCFV - MODALIDADE CCA: CENTRO PARA CRIANÇAS E ADOLESCENTES COM ATENDIMENTO DE 06 A 14 ANOS E 11 MESES</v>
      </c>
      <c r="J553" s="14" t="str">
        <f>'[1]convenios - dot. orç.'!N382</f>
        <v>CCA JARDIM PERI</v>
      </c>
      <c r="K553" s="14">
        <f>'[1]convenios - dot. orç.'!Y382</f>
        <v>120</v>
      </c>
      <c r="L553" s="16">
        <f>'[1]convenios - dot. orç.'!AC382</f>
        <v>43344</v>
      </c>
      <c r="M553" s="16">
        <f>'[1]convenios - dot. orç.'!AD382</f>
        <v>45169</v>
      </c>
      <c r="N553" s="16">
        <f>'[1]convenios - dot. orç.'!AE382</f>
        <v>43343</v>
      </c>
      <c r="O553" s="17" t="str">
        <f>'[1]convenios - dot. orç.'!AG382</f>
        <v>93.10.08.243.3013.2059.3.3.50.39.00.0X - MANUTENÇÃO E OPERAÇÃO DOS ESPAÇOS DE CONVIVÊNCIA E FORTALECIMENTO DE VÍNCULOS - CRIANÇAS E ADOLESCENTES</v>
      </c>
      <c r="P553" s="18">
        <f>'[1]convenios - dot. orç.'!AH382</f>
        <v>42856.46</v>
      </c>
      <c r="Q553" s="19"/>
      <c r="R553" s="19"/>
      <c r="S553" s="19"/>
      <c r="T553" s="19"/>
      <c r="U553" s="19"/>
      <c r="V553" s="19"/>
      <c r="W553" s="21"/>
      <c r="X553" s="21"/>
      <c r="Y553" s="21"/>
    </row>
    <row r="554" spans="1:25" ht="57.75">
      <c r="A554" s="14" t="str">
        <f>'[1]convenios - dot. orç.'!A311</f>
        <v>012/2015 DOC 31/01/2015</v>
      </c>
      <c r="B554" s="14" t="str">
        <f>'[1]convenios - dot. orç.'!B311</f>
        <v>2015.0.009.131.2</v>
      </c>
      <c r="C554" s="14" t="str">
        <f>'[1]convenios - dot. orç.'!C311</f>
        <v>ADAPTADO EM 14/04/2018</v>
      </c>
      <c r="D554" s="14" t="str">
        <f>'[1]convenios - dot. orç.'!D311</f>
        <v>SB</v>
      </c>
      <c r="E554" s="14" t="str">
        <f>'[1]convenios - dot. orç.'!G311</f>
        <v>109/SMADS/2015</v>
      </c>
      <c r="F554" s="13" t="str">
        <f>'[1]convenios - dot. orç.'!K311</f>
        <v>CENTRO DE ASSISTÊNCIA SOCIAL E FORMAÇÃO PROFISSIONAL "SÃO PATRÍCIO"</v>
      </c>
      <c r="G554" s="14" t="str">
        <f>'[1]convenios - dot. orç.'!L311</f>
        <v>02.928.443/0001-72</v>
      </c>
      <c r="H554" s="15" t="str">
        <f>[1]ORGANIZAÇÕES!X170</f>
        <v>Emerson de Freitas</v>
      </c>
      <c r="I554" s="13" t="str">
        <f>'[1]convenios - dot. orç.'!M311</f>
        <v>CENTRO DE DESENVOLVIMENTO SOCIAL E PRODUTIVO PARA ADOLESCENTES, JOVENS E ADULTOS - CEDESP</v>
      </c>
      <c r="J554" s="13" t="str">
        <f>'[1]convenios - dot. orç.'!N311</f>
        <v>CEDESP CIAP SÃO PATRÍCIO</v>
      </c>
      <c r="K554" s="14">
        <f>'[1]convenios - dot. orç.'!Y311</f>
        <v>120</v>
      </c>
      <c r="L554" s="16">
        <f>'[1]convenios - dot. orç.'!AC311</f>
        <v>42186</v>
      </c>
      <c r="M554" s="16">
        <f>'[1]convenios - dot. orç.'!AD311</f>
        <v>44012</v>
      </c>
      <c r="N554" s="16">
        <f>'[1]convenios - dot. orç.'!AE311</f>
        <v>42186</v>
      </c>
      <c r="O554" s="17" t="str">
        <f>'[1]convenios - dot. orç.'!AG311</f>
        <v>93.10.08.243.3023.6168.3.3.50.39.00.0X - AÇÕES DE ORIENTAÇÃO AO MUNDO DO TRABALHO PARA ADOLESCENTES, JOVENS E ADULTOS</v>
      </c>
      <c r="P554" s="18">
        <f>'[1]convenios - dot. orç.'!AH311</f>
        <v>71161.89</v>
      </c>
      <c r="Q554" s="19"/>
      <c r="R554" s="19"/>
      <c r="S554" s="19"/>
      <c r="T554" s="19"/>
      <c r="U554" s="19"/>
      <c r="V554" s="19"/>
      <c r="W554" s="21"/>
      <c r="X554" s="21"/>
      <c r="Y554" s="21"/>
    </row>
    <row r="555" spans="1:25" ht="45">
      <c r="A555" s="14" t="str">
        <f>'[1]convenios - dot. orç.'!A1083</f>
        <v>171/2016 doc 27/10/2016</v>
      </c>
      <c r="B555" s="14" t="str">
        <f>'[1]convenios - dot. orç.'!B1083</f>
        <v>2016.0.229.486.7</v>
      </c>
      <c r="C555" s="14" t="str">
        <f>'[1]convenios - dot. orç.'!C1083</f>
        <v>ADAPTADO DOC 01/02/2018</v>
      </c>
      <c r="D555" s="14" t="str">
        <f>'[1]convenios - dot. orç.'!D1083</f>
        <v>VP</v>
      </c>
      <c r="E555" s="14" t="str">
        <f>'[1]convenios - dot. orç.'!G1083</f>
        <v>018/SMADS/2017</v>
      </c>
      <c r="F555" s="13" t="str">
        <f>'[1]convenios - dot. orç.'!K1083</f>
        <v>CENTRO DE ASSISTÊNCIA SOCIAL E FORMAÇÃO PROFISSIONAL "SÃO PATRÍCIO"</v>
      </c>
      <c r="G555" s="14" t="str">
        <f>'[1]convenios - dot. orç.'!L1083</f>
        <v>02.928.443/0001-72</v>
      </c>
      <c r="H555" s="15" t="str">
        <f>H554</f>
        <v>Emerson de Freitas</v>
      </c>
      <c r="I555" s="13" t="str">
        <f>'[1]convenios - dot. orç.'!M1083</f>
        <v>SERVIÇO DE ASSISTÊNCIA SOCIAL À FAMÍLIA E PROTEÇÃO SOCIAL BÁSICA NO DOMICÍLIO</v>
      </c>
      <c r="J555" s="13" t="str">
        <f>'[1]convenios - dot. orç.'!N1083</f>
        <v>SASF SÃO LUCAS</v>
      </c>
      <c r="K555" s="14">
        <f>'[1]convenios - dot. orç.'!Y1083</f>
        <v>1000</v>
      </c>
      <c r="L555" s="16">
        <f>'[1]convenios - dot. orç.'!AC1083</f>
        <v>42767</v>
      </c>
      <c r="M555" s="16">
        <f>'[1]convenios - dot. orç.'!AD1083</f>
        <v>43496</v>
      </c>
      <c r="N555" s="16">
        <f>'[1]convenios - dot. orç.'!AE1083</f>
        <v>42766</v>
      </c>
      <c r="O555" s="17" t="str">
        <f>'[1]convenios - dot. orç.'!AG1083</f>
        <v>93.10.08.244.3023.4309.3.3.50.39.00.0X - PROTEÇÃO SOCIAL ÁS FAMÍLIAS</v>
      </c>
      <c r="P555" s="18">
        <f>'[1]convenios - dot. orç.'!AH1083</f>
        <v>70435.299999999988</v>
      </c>
      <c r="Q555" s="19"/>
      <c r="R555" s="19"/>
      <c r="S555" s="19"/>
      <c r="T555" s="19"/>
      <c r="U555" s="19"/>
      <c r="V555" s="19"/>
      <c r="W555" s="21"/>
      <c r="X555" s="21"/>
      <c r="Y555" s="21"/>
    </row>
    <row r="556" spans="1:25" ht="49.5">
      <c r="A556" s="14" t="str">
        <f>'[1]convenios - dot. orç.'!A1023</f>
        <v>172/2016 doc 22/10/2016</v>
      </c>
      <c r="B556" s="14" t="str">
        <f>'[1]convenios - dot. orç.'!B1023</f>
        <v>2016.0.231.625.9</v>
      </c>
      <c r="C556" s="14" t="str">
        <f>'[1]convenios - dot. orç.'!C1023</f>
        <v>ADAPTADO DOC 01/02/2018</v>
      </c>
      <c r="D556" s="14" t="str">
        <f>'[1]convenios - dot. orç.'!D1023</f>
        <v>VP</v>
      </c>
      <c r="E556" s="14" t="str">
        <f>'[1]convenios - dot. orç.'!G1023</f>
        <v>009/SMADS/2017</v>
      </c>
      <c r="F556" s="13" t="str">
        <f>'[1]convenios - dot. orç.'!K1023</f>
        <v>CENTRO DE ASSISTÊNCIA SOCIAL E FORMAÇÃO PROFISSIONAL "SÃO PATRÍCIO"</v>
      </c>
      <c r="G556" s="14" t="str">
        <f>'[1]convenios - dot. orç.'!L1023</f>
        <v>02.928.443/0001-72</v>
      </c>
      <c r="H556" s="15" t="str">
        <f>H555</f>
        <v>Emerson de Freitas</v>
      </c>
      <c r="I556" s="13" t="str">
        <f>'[1]convenios - dot. orç.'!M1023</f>
        <v>CENTRO DE DEFESA E DE CONVIVÊNCIA DA MULHER</v>
      </c>
      <c r="J556" s="13" t="str">
        <f>'[1]convenios - dot. orç.'!N1023</f>
        <v>CDCM CASA ZIZI</v>
      </c>
      <c r="K556" s="14">
        <f>'[1]convenios - dot. orç.'!Y1023</f>
        <v>100</v>
      </c>
      <c r="L556" s="16">
        <f>'[1]convenios - dot. orç.'!AC1023</f>
        <v>42767</v>
      </c>
      <c r="M556" s="16">
        <f>'[1]convenios - dot. orç.'!AD1023</f>
        <v>43496</v>
      </c>
      <c r="N556" s="16">
        <f>'[1]convenios - dot. orç.'!AE1023</f>
        <v>42766</v>
      </c>
      <c r="O556" s="17" t="str">
        <f>'[1]convenios - dot. orç.'!AG1023</f>
        <v>93.10.08.244.3013.4329.3.3.50.39.00.0X - POLÍTICAS, PROGRAMAS E AÇÕES PARA AS MULHERES</v>
      </c>
      <c r="P556" s="18">
        <f>'[1]convenios - dot. orç.'!AH1023</f>
        <v>37910.920000000006</v>
      </c>
      <c r="Q556" s="19"/>
      <c r="R556" s="19"/>
      <c r="S556" s="19"/>
      <c r="T556" s="19"/>
      <c r="U556" s="19"/>
      <c r="V556" s="19"/>
      <c r="W556" s="21"/>
      <c r="X556" s="21"/>
      <c r="Y556" s="21"/>
    </row>
    <row r="557" spans="1:25" ht="74.25">
      <c r="A557" s="14" t="str">
        <f>'[1]convenios - dot. orç.'!A107</f>
        <v>EDITAL 034/2017 DOC 09/11/2017</v>
      </c>
      <c r="B557" s="14" t="str">
        <f>'[1]convenios - dot. orç.'!B107</f>
        <v>6024.2017-0002515-2</v>
      </c>
      <c r="C557" s="14">
        <f>'[1]convenios - dot. orç.'!C107</f>
        <v>0</v>
      </c>
      <c r="D557" s="14" t="str">
        <f>'[1]convenios - dot. orç.'!D107</f>
        <v>VP</v>
      </c>
      <c r="E557" s="14" t="str">
        <f>'[1]convenios - dot. orç.'!G107</f>
        <v>054/SMADS/2018</v>
      </c>
      <c r="F557" s="13" t="str">
        <f>'[1]convenios - dot. orç.'!K107</f>
        <v>CENTRO DE ASSISTÊNCIA SOCIAL E FORMAÇÃO PROFISSIONAL "SÃO PATRÍCIO"</v>
      </c>
      <c r="G557" s="14" t="str">
        <f>'[1]convenios - dot. orç.'!L107</f>
        <v>02.928.443/0001-72</v>
      </c>
      <c r="H557" s="15" t="str">
        <f>H556</f>
        <v>Emerson de Freitas</v>
      </c>
      <c r="I557" s="13" t="str">
        <f>'[1]convenios - dot. orç.'!M107</f>
        <v>SCFV - MODALIDADE: NÚCLEO DE CONVIVÊNCIA DE IDOSOS</v>
      </c>
      <c r="J557" s="13" t="str">
        <f>'[1]convenios - dot. orç.'!N107</f>
        <v>NCI RESPEITO E DIGNIDADE CIAP SÃO PATRÍCIO</v>
      </c>
      <c r="K557" s="23">
        <f>'[1]convenios - dot. orç.'!Y107</f>
        <v>100</v>
      </c>
      <c r="L557" s="16">
        <f>'[1]convenios - dot. orç.'!AC107</f>
        <v>43151</v>
      </c>
      <c r="M557" s="16">
        <f>'[1]convenios - dot. orç.'!AD107</f>
        <v>44976</v>
      </c>
      <c r="N557" s="16">
        <f>'[1]convenios - dot. orç.'!AE107</f>
        <v>43154</v>
      </c>
      <c r="O557" s="17" t="str">
        <f>'[1]convenios - dot. orç.'!AG107</f>
        <v>93.10.08.241.3007.2902.3.3.50.39.00.0X - MANUTENÇÃO E OPERAÇÃO DE EQUIPAMENTOS DE PROTEÇÃO E CONVIVÊNCIA DA PESSOA IDOSA</v>
      </c>
      <c r="P557" s="18">
        <f>'[1]convenios - dot. orç.'!AH107</f>
        <v>22033.079999999998</v>
      </c>
      <c r="Q557" s="19"/>
      <c r="R557" s="19"/>
      <c r="S557" s="19"/>
      <c r="T557" s="19"/>
      <c r="U557" s="19"/>
      <c r="V557" s="19"/>
      <c r="W557" s="21"/>
      <c r="X557" s="21"/>
      <c r="Y557" s="21"/>
    </row>
    <row r="558" spans="1:25" ht="82.5">
      <c r="A558" s="14" t="str">
        <f>'[1]convenios - dot. orç.'!A820</f>
        <v>227/2015 DOC 13/08/2015</v>
      </c>
      <c r="B558" s="14" t="str">
        <f>'[1]convenios - dot. orç.'!B820</f>
        <v>2015.0.100.200.3</v>
      </c>
      <c r="C558" s="14" t="str">
        <f>'[1]convenios - dot. orç.'!C820</f>
        <v>ADAPTADO DOC 01/02/2018</v>
      </c>
      <c r="D558" s="14" t="str">
        <f>'[1]convenios - dot. orç.'!D820</f>
        <v>VP</v>
      </c>
      <c r="E558" s="14" t="str">
        <f>'[1]convenios - dot. orç.'!G820</f>
        <v>209/SMADS/2015</v>
      </c>
      <c r="F558" s="13" t="str">
        <f>'[1]convenios - dot. orç.'!K820</f>
        <v>CENTRO DE ASSISTÊNCIA SOCIAL E FORMAÇÃO PROFISSIONAL "SÃO PATRÍCIO"</v>
      </c>
      <c r="G558" s="14" t="str">
        <f>'[1]convenios - dot. orç.'!L820</f>
        <v>02.928.443/0001-72</v>
      </c>
      <c r="H558" s="15" t="str">
        <f>H557</f>
        <v>Emerson de Freitas</v>
      </c>
      <c r="I558" s="13" t="str">
        <f>'[1]convenios - dot. orç.'!M820</f>
        <v>SCFV - MODALIDADE CCA: CENTRO PARA CRIANÇAS E ADOLESCENTES COM ATENDIMENTO DE 06 A 14 ANOS E 11 MESES</v>
      </c>
      <c r="J558" s="13" t="str">
        <f>'[1]convenios - dot. orç.'!N820</f>
        <v>CCA SÃO PATRÍCIO - PROJETO ESPERANÇA</v>
      </c>
      <c r="K558" s="14">
        <f>'[1]convenios - dot. orç.'!Y820</f>
        <v>120</v>
      </c>
      <c r="L558" s="16">
        <f>'[1]convenios - dot. orç.'!AC820</f>
        <v>42370</v>
      </c>
      <c r="M558" s="16">
        <f>'[1]convenios - dot. orç.'!AD820</f>
        <v>44196</v>
      </c>
      <c r="N558" s="16">
        <f>'[1]convenios - dot. orç.'!AE820</f>
        <v>42319</v>
      </c>
      <c r="O558" s="17" t="str">
        <f>'[1]convenios - dot. orç.'!AG820</f>
        <v>93.10.08.243.3013.2059.3.3.50.39.00.0X - MANUTENÇÃO E OPERAÇÃO DOS ESPAÇOS DE CONVIVÊNCIA E FORTALECIMENTO DE VÍNCULOS - CRIANÇAS E ADOLESCENTES</v>
      </c>
      <c r="P558" s="18">
        <f>'[1]convenios - dot. orç.'!AH820</f>
        <v>45705</v>
      </c>
      <c r="Q558" s="19"/>
      <c r="R558" s="19"/>
      <c r="S558" s="19"/>
      <c r="T558" s="19"/>
      <c r="U558" s="19"/>
      <c r="V558" s="19"/>
      <c r="W558" s="21"/>
      <c r="X558" s="21"/>
      <c r="Y558" s="21"/>
    </row>
    <row r="559" spans="1:25" ht="82.5">
      <c r="A559" s="14" t="str">
        <f>'[1]convenios - dot. orç.'!A821</f>
        <v>213/2015 DOC 13/08/2015</v>
      </c>
      <c r="B559" s="14" t="str">
        <f>'[1]convenios - dot. orç.'!B821</f>
        <v>2015.0.100.210.0</v>
      </c>
      <c r="C559" s="14" t="str">
        <f>'[1]convenios - dot. orç.'!C821</f>
        <v>ADAPTADO DOC 01/02/2018</v>
      </c>
      <c r="D559" s="14" t="str">
        <f>'[1]convenios - dot. orç.'!D821</f>
        <v>VP</v>
      </c>
      <c r="E559" s="14" t="str">
        <f>'[1]convenios - dot. orç.'!G821</f>
        <v>225/SMADS/2015</v>
      </c>
      <c r="F559" s="13" t="str">
        <f>'[1]convenios - dot. orç.'!K821</f>
        <v>CENTRO DE ASSISTÊNCIA SOCIAL E FORMAÇÃO PROFISSIONAL "SÃO PATRÍCIO"</v>
      </c>
      <c r="G559" s="14" t="str">
        <f>'[1]convenios - dot. orç.'!L821</f>
        <v>02.928.443/0001-72</v>
      </c>
      <c r="H559" s="15" t="str">
        <f>H558</f>
        <v>Emerson de Freitas</v>
      </c>
      <c r="I559" s="13" t="str">
        <f>'[1]convenios - dot. orç.'!M821</f>
        <v>SCFV - MODALIDADE CCA: CENTRO PARA CRIANÇAS E ADOLESCENTES COM ATENDIMENTO DE 06 A 14 ANOS E 11 MESES</v>
      </c>
      <c r="J559" s="13" t="str">
        <f>'[1]convenios - dot. orç.'!N821</f>
        <v>CCA PAULO FREIRE - PROJETO ESPERANÇA</v>
      </c>
      <c r="K559" s="14">
        <f>'[1]convenios - dot. orç.'!Y821</f>
        <v>60</v>
      </c>
      <c r="L559" s="16">
        <f>'[1]convenios - dot. orç.'!AC821</f>
        <v>42373</v>
      </c>
      <c r="M559" s="16">
        <f>'[1]convenios - dot. orç.'!AD821</f>
        <v>44199</v>
      </c>
      <c r="N559" s="16">
        <f>'[1]convenios - dot. orç.'!AE821</f>
        <v>42373</v>
      </c>
      <c r="O559" s="17" t="str">
        <f>'[1]convenios - dot. orç.'!AG821</f>
        <v>93.10.08.243.3013.2059.3.3.50.39.00.0X - MANUTENÇÃO E OPERAÇÃO DOS ESPAÇOS DE CONVIVÊNCIA E FORTALECIMENTO DE VÍNCULOS - CRIANÇAS E ADOLESCENTES</v>
      </c>
      <c r="P559" s="18">
        <f>'[1]convenios - dot. orç.'!AH821</f>
        <v>32269.590000000004</v>
      </c>
      <c r="Q559" s="19"/>
      <c r="R559" s="19"/>
      <c r="S559" s="19"/>
      <c r="T559" s="19"/>
      <c r="U559" s="19"/>
      <c r="V559" s="19"/>
      <c r="W559" s="21"/>
      <c r="X559" s="21"/>
      <c r="Y559" s="21"/>
    </row>
    <row r="560" spans="1:25" ht="225">
      <c r="A560" s="14" t="str">
        <f>'[1]convenios - dot. orç.'!A394</f>
        <v>441/2013 doc 03/07/2013</v>
      </c>
      <c r="B560" s="14" t="str">
        <f>'[1]convenios - dot. orç.'!B394</f>
        <v>2013.0.175.738.8</v>
      </c>
      <c r="C560" s="14" t="str">
        <f>'[1]convenios - dot. orç.'!C394</f>
        <v>6024.2018/0003820-5 Edital 299/2018 doc 16/06/2018 prejudicado doc 07/09/2018 // doc 12/10/18 edital 420/2018 - 6024.2018.0008151-8 // doc 19/10/18 prorrogação vigencia 29/04/2019</v>
      </c>
      <c r="D560" s="14" t="str">
        <f>'[1]convenios - dot. orç.'!D394</f>
        <v>AD</v>
      </c>
      <c r="E560" s="14" t="str">
        <f>'[1]convenios - dot. orç.'!G394</f>
        <v>525/SMADS/2013</v>
      </c>
      <c r="F560" s="14" t="str">
        <f>'[1]convenios - dot. orç.'!K394</f>
        <v>CENTRO DE ASSISTENCIA SOCIAL REINO DA CRIANÇA</v>
      </c>
      <c r="G560" s="14" t="str">
        <f>'[1]convenios - dot. orç.'!L394</f>
        <v>00.126.648/0001-09</v>
      </c>
      <c r="H560" s="15" t="str">
        <f>[1]ORGANIZAÇÕES!X171</f>
        <v>Adriana Baptista Resende Rebolo</v>
      </c>
      <c r="I560" s="14" t="str">
        <f>'[1]convenios - dot. orç.'!M394</f>
        <v>SCFV - MODALIDADE CCA: CENTRO PARA CRIANÇAS E ADOLESCENTES COM ATENDIMENTO DE 06 A 14 ANOS E 11 MESES</v>
      </c>
      <c r="J560" s="14" t="str">
        <f>'[1]convenios - dot. orç.'!N394</f>
        <v>REINO DA CRIANÇA</v>
      </c>
      <c r="K560" s="14">
        <f>'[1]convenios - dot. orç.'!Y394</f>
        <v>120</v>
      </c>
      <c r="L560" s="16">
        <f>'[1]convenios - dot. orç.'!AC394</f>
        <v>41579</v>
      </c>
      <c r="M560" s="16">
        <f>'[1]convenios - dot. orç.'!AD394</f>
        <v>43584</v>
      </c>
      <c r="N560" s="16">
        <f>'[1]convenios - dot. orç.'!AE394</f>
        <v>41578</v>
      </c>
      <c r="O560" s="17" t="str">
        <f>'[1]convenios - dot. orç.'!AG394</f>
        <v>93.10.08.243.3013.2059.3.3.50.39.00.0X - MANUTENÇÃO E OPERAÇÃO DOS ESPAÇOS DE CONVIVÊNCIA E FORTALECIMENTO DE VÍNCULOS - CRIANÇAS E ADOLESCENTES</v>
      </c>
      <c r="P560" s="18">
        <f>'[1]convenios - dot. orç.'!AH394</f>
        <v>42782.28</v>
      </c>
      <c r="Q560" s="19"/>
      <c r="R560" s="19"/>
      <c r="S560" s="19"/>
      <c r="T560" s="19"/>
      <c r="U560" s="19"/>
      <c r="V560" s="19"/>
      <c r="W560" s="21"/>
      <c r="X560" s="21"/>
      <c r="Y560" s="21"/>
    </row>
    <row r="561" spans="1:25" ht="82.5">
      <c r="A561" s="14" t="str">
        <f>'[1]convenios - dot. orç.'!A770</f>
        <v xml:space="preserve"> edital 201/2017 doc 16/12/2017</v>
      </c>
      <c r="B561" s="14" t="str">
        <f>'[1]convenios - dot. orç.'!B770</f>
        <v>6024.2017-0003060-1</v>
      </c>
      <c r="C561" s="14">
        <f>'[1]convenios - dot. orç.'!C770</f>
        <v>0</v>
      </c>
      <c r="D561" s="14" t="str">
        <f>'[1]convenios - dot. orç.'!D770</f>
        <v>JT</v>
      </c>
      <c r="E561" s="14" t="str">
        <f>'[1]convenios - dot. orç.'!G770</f>
        <v>082/SMADS/2018</v>
      </c>
      <c r="F561" s="14" t="str">
        <f>'[1]convenios - dot. orç.'!K770</f>
        <v>CENTRO DE ASSISTENCIA SOCIAL SANTA TEREZINHA</v>
      </c>
      <c r="G561" s="14" t="str">
        <f>'[1]convenios - dot. orç.'!L770</f>
        <v>50.195.999/0001-40</v>
      </c>
      <c r="H561" s="15" t="str">
        <f>[1]ORGANIZAÇÕES!X172</f>
        <v>Sônia Maria Belon Fernandes</v>
      </c>
      <c r="I561" s="14" t="str">
        <f>'[1]convenios - dot. orç.'!M770</f>
        <v>SCFV - MODALIDADE CCA: CENTRO PARA CRIANÇAS E ADOLESCENTES COM ATENDIMENTO DE 06 A 14 ANOS E 11 MESES</v>
      </c>
      <c r="J561" s="14" t="str">
        <f>'[1]convenios - dot. orç.'!N770</f>
        <v>PADRE MENARD</v>
      </c>
      <c r="K561" s="14">
        <f>'[1]convenios - dot. orç.'!Y770</f>
        <v>120</v>
      </c>
      <c r="L561" s="16">
        <f>'[1]convenios - dot. orç.'!AC770</f>
        <v>43191</v>
      </c>
      <c r="M561" s="16">
        <f>'[1]convenios - dot. orç.'!AD770</f>
        <v>45016</v>
      </c>
      <c r="N561" s="16">
        <f>'[1]convenios - dot. orç.'!AE770</f>
        <v>0</v>
      </c>
      <c r="O561" s="17" t="str">
        <f>'[1]convenios - dot. orç.'!AG770</f>
        <v>93.10.08.243.3013.2059.3.3.50.39.00.0X - MANUTENÇÃO E OPERAÇÃO DOS ESPAÇOS DE CONVIVÊNCIA E FORTALECIMENTO DE VÍNCULOS - CRIANÇAS E ADOLESCENTES</v>
      </c>
      <c r="P561" s="18">
        <f>'[1]convenios - dot. orç.'!AH770</f>
        <v>42856.46</v>
      </c>
      <c r="Q561" s="19"/>
      <c r="R561" s="19"/>
      <c r="S561" s="19"/>
      <c r="T561" s="19"/>
      <c r="U561" s="19"/>
      <c r="V561" s="19"/>
      <c r="W561" s="21"/>
      <c r="X561" s="21"/>
      <c r="Y561" s="21"/>
    </row>
    <row r="562" spans="1:25" ht="82.5">
      <c r="A562" s="14" t="str">
        <f>'[1]convenios - dot. orç.'!A771</f>
        <v>153/2015 DOC 16/05/2015</v>
      </c>
      <c r="B562" s="14" t="str">
        <f>'[1]convenios - dot. orç.'!B771</f>
        <v>2015.0.109.079.4</v>
      </c>
      <c r="C562" s="14" t="str">
        <f>'[1]convenios - dot. orç.'!C771</f>
        <v>ADAPTADO DOC 02/02/2018</v>
      </c>
      <c r="D562" s="14" t="str">
        <f>'[1]convenios - dot. orç.'!D771</f>
        <v>JT</v>
      </c>
      <c r="E562" s="14" t="str">
        <f>'[1]convenios - dot. orç.'!G771</f>
        <v>166/SMADS/2015</v>
      </c>
      <c r="F562" s="14" t="str">
        <f>'[1]convenios - dot. orç.'!K771</f>
        <v>CENTRO DE ASSISTENCIA SOCIAL SANTA TEREZINHA</v>
      </c>
      <c r="G562" s="14" t="str">
        <f>'[1]convenios - dot. orç.'!L771</f>
        <v>50.195.999/0001-40</v>
      </c>
      <c r="H562" s="15" t="str">
        <f>H561</f>
        <v>Sônia Maria Belon Fernandes</v>
      </c>
      <c r="I562" s="14" t="str">
        <f>'[1]convenios - dot. orç.'!M771</f>
        <v>SCFV - MODALIDADE CCA: CENTRO PARA CRIANÇAS E ADOLESCENTES COM ATENDIMENTO DE 06 A 14 ANOS E 11 MESES</v>
      </c>
      <c r="J562" s="14" t="str">
        <f>'[1]convenios - dot. orç.'!N771</f>
        <v>CCA DRA. ZILDA ARNS NEUMANN</v>
      </c>
      <c r="K562" s="14">
        <f>'[1]convenios - dot. orç.'!Y771</f>
        <v>120</v>
      </c>
      <c r="L562" s="16">
        <f>'[1]convenios - dot. orç.'!AC771</f>
        <v>42205</v>
      </c>
      <c r="M562" s="16">
        <f>'[1]convenios - dot. orç.'!AD771</f>
        <v>44031</v>
      </c>
      <c r="N562" s="16">
        <f>'[1]convenios - dot. orç.'!AE771</f>
        <v>42205</v>
      </c>
      <c r="O562" s="17" t="str">
        <f>'[1]convenios - dot. orç.'!AG771</f>
        <v>93.10.08.243.3013.2059.3.3.50.39.00.0X - MANUTENÇÃO E OPERAÇÃO DOS ESPAÇOS DE CONVIVÊNCIA E FORTALECIMENTO DE VÍNCULOS - CRIANÇAS E ADOLESCENTES</v>
      </c>
      <c r="P562" s="18">
        <f>'[1]convenios - dot. orç.'!AH771</f>
        <v>46636.46</v>
      </c>
      <c r="Q562" s="19"/>
      <c r="R562" s="19"/>
      <c r="S562" s="19"/>
      <c r="T562" s="19"/>
      <c r="U562" s="19"/>
      <c r="V562" s="19"/>
      <c r="W562" s="21"/>
      <c r="X562" s="21"/>
      <c r="Y562" s="21"/>
    </row>
    <row r="563" spans="1:25" ht="82.5">
      <c r="A563" s="14" t="str">
        <f>'[1]convenios - dot. orç.'!A466</f>
        <v>Edital 091/2017 doc 05/12/2017</v>
      </c>
      <c r="B563" s="14" t="str">
        <f>'[1]convenios - dot. orç.'!B466</f>
        <v>6024.2017-0002960-3</v>
      </c>
      <c r="C563" s="14" t="str">
        <f>'[1]convenios - dot. orç.'!C466</f>
        <v xml:space="preserve"> </v>
      </c>
      <c r="D563" s="14" t="str">
        <f>'[1]convenios - dot. orç.'!D466</f>
        <v>IP</v>
      </c>
      <c r="E563" s="14" t="str">
        <f>'[1]convenios - dot. orç.'!G466</f>
        <v>111/SMADS/2018</v>
      </c>
      <c r="F563" s="14" t="str">
        <f>'[1]convenios - dot. orç.'!K466</f>
        <v>CENTRO DE ASSISTENCIA SOCIAL SANTO AGNELO</v>
      </c>
      <c r="G563" s="14" t="str">
        <f>'[1]convenios - dot. orç.'!L466</f>
        <v>58.371.451/0001-15</v>
      </c>
      <c r="H563" s="15" t="str">
        <f>[1]ORGANIZAÇÕES!X173</f>
        <v>Pe. Pedro Pereira dos Santos</v>
      </c>
      <c r="I563" s="14" t="str">
        <f>'[1]convenios - dot. orç.'!M466</f>
        <v>SCFV - MODALIDADE CCA: CENTRO PARA CRIANÇAS E ADOLESCENTES COM ATENDIMENTO DE 06 A 14 ANOS E 11 MESES</v>
      </c>
      <c r="J563" s="14" t="str">
        <f>'[1]convenios - dot. orç.'!N466</f>
        <v>CCA SANTO AGNELO</v>
      </c>
      <c r="K563" s="14">
        <f>'[1]convenios - dot. orç.'!Y466</f>
        <v>180</v>
      </c>
      <c r="L563" s="16">
        <f>'[1]convenios - dot. orç.'!AC466</f>
        <v>43191</v>
      </c>
      <c r="M563" s="16">
        <f>'[1]convenios - dot. orç.'!AD466</f>
        <v>45016</v>
      </c>
      <c r="N563" s="16">
        <f>'[1]convenios - dot. orç.'!AE466</f>
        <v>43195</v>
      </c>
      <c r="O563" s="17" t="str">
        <f>'[1]convenios - dot. orç.'!AG466</f>
        <v>93.10.08.243.3013.2059.3.3.50.39.00.0X - MANUTENÇÃO E OPERAÇÃO DOS ESPAÇOS DE CONVIVÊNCIA E FORTALECIMENTO DE VÍNCULOS - CRIANÇAS E ADOLESCENTES</v>
      </c>
      <c r="P563" s="18">
        <f>'[1]convenios - dot. orç.'!AH466</f>
        <v>62437.72</v>
      </c>
      <c r="Q563" s="19"/>
      <c r="R563" s="19"/>
      <c r="S563" s="19"/>
      <c r="T563" s="19"/>
      <c r="U563" s="19"/>
      <c r="V563" s="19"/>
      <c r="W563" s="21"/>
      <c r="X563" s="21"/>
      <c r="Y563" s="21"/>
    </row>
    <row r="564" spans="1:25" ht="82.5">
      <c r="A564" s="13" t="str">
        <f>'[1]convenios - dot. orç.'!A647</f>
        <v>Edital 205//2011 doc 31/08/2011</v>
      </c>
      <c r="B564" s="13" t="str">
        <f>'[1]convenios - dot. orç.'!B647</f>
        <v>2011.0.212.689.2</v>
      </c>
      <c r="C564" s="13" t="str">
        <f>'[1]convenios - dot. orç.'!C647</f>
        <v>6024.2018/0008131-3 Edital 389-2018 doc 04/10/2018</v>
      </c>
      <c r="D564" s="13" t="str">
        <f>'[1]convenios - dot. orç.'!D647</f>
        <v>PJ</v>
      </c>
      <c r="E564" s="13" t="str">
        <f>'[1]convenios - dot. orç.'!G647</f>
        <v>020/SMADS/2013</v>
      </c>
      <c r="F564" s="15" t="str">
        <f>'[1]convenios - dot. orç.'!K647</f>
        <v>CENTRO DE CAPACITAÇÃO PARA A VIDA PROJETO NEEMIAS</v>
      </c>
      <c r="G564" s="15" t="str">
        <f>'[1]convenios - dot. orç.'!L647</f>
        <v>07.827.871/0001-22</v>
      </c>
      <c r="H564" s="15" t="str">
        <f>[1]ORGANIZAÇÕES!X174</f>
        <v>Esther Ballester Marques</v>
      </c>
      <c r="I564" s="13" t="str">
        <f>'[1]convenios - dot. orç.'!M647</f>
        <v>SCFV - MODALIDADE CCA: CENTRO PARA CRIANÇAS E ADOLESCENTES COM ATENDIMENTO DE 06 A 14 ANOS E 11 MESES</v>
      </c>
      <c r="J564" s="13" t="str">
        <f>'[1]convenios - dot. orç.'!N647</f>
        <v>CCA JARDIM PANAMERICANO</v>
      </c>
      <c r="K564" s="14">
        <f>'[1]convenios - dot. orç.'!Y647</f>
        <v>120</v>
      </c>
      <c r="L564" s="16">
        <f>'[1]convenios - dot. orç.'!AC647</f>
        <v>41275</v>
      </c>
      <c r="M564" s="16">
        <f>'[1]convenios - dot. orç.'!AD647</f>
        <v>43465</v>
      </c>
      <c r="N564" s="16">
        <f>'[1]convenios - dot. orç.'!AE647</f>
        <v>41271</v>
      </c>
      <c r="O564" s="17" t="str">
        <f>'[1]convenios - dot. orç.'!AG647</f>
        <v>93.10.08.243.3013.2059.3.3.50.39.00.0X - MANUTENÇÃO E OPERAÇÃO DOS ESPAÇOS DE CONVIVÊNCIA E FORTALECIMENTO DE VÍNCULOS - CRIANÇAS E ADOLESCENTES</v>
      </c>
      <c r="P564" s="18">
        <f>'[1]convenios - dot. orç.'!AH647</f>
        <v>42856.46</v>
      </c>
      <c r="Q564" s="19"/>
      <c r="R564" s="19"/>
      <c r="S564" s="19"/>
      <c r="T564" s="19"/>
      <c r="U564" s="19"/>
      <c r="V564" s="19"/>
      <c r="W564" s="21"/>
      <c r="X564" s="21"/>
      <c r="Y564" s="21"/>
    </row>
    <row r="565" spans="1:25" ht="82.5">
      <c r="A565" s="13" t="str">
        <f>'[1]convenios - dot. orç.'!A648</f>
        <v>EDITAL 013/2018 DOC 24/01/2018</v>
      </c>
      <c r="B565" s="13" t="str">
        <f>'[1]convenios - dot. orç.'!B648</f>
        <v>6024.2018-0000077-1</v>
      </c>
      <c r="C565" s="13" t="str">
        <f>'[1]convenios - dot. orç.'!C648</f>
        <v xml:space="preserve"> </v>
      </c>
      <c r="D565" s="13" t="str">
        <f>'[1]convenios - dot. orç.'!D648</f>
        <v>PJ</v>
      </c>
      <c r="E565" s="13" t="str">
        <f>'[1]convenios - dot. orç.'!G648</f>
        <v>174/SMADS/2018</v>
      </c>
      <c r="F565" s="15" t="str">
        <f>'[1]convenios - dot. orç.'!K648</f>
        <v>CENTRO DE CAPACITAÇÃO PARA A VIDA PROJETO NEEMIAS</v>
      </c>
      <c r="G565" s="15" t="str">
        <f>'[1]convenios - dot. orç.'!L648</f>
        <v>07.827.871/0001-22</v>
      </c>
      <c r="H565" s="15" t="str">
        <f>H564</f>
        <v>Esther Ballester Marques</v>
      </c>
      <c r="I565" s="13" t="str">
        <f>'[1]convenios - dot. orç.'!M648</f>
        <v>SCFV - MODALIDADE CCA: CENTRO PARA CRIANÇAS E ADOLESCENTES COM ATENDIMENTO DE 06 A 14 ANOS E 11 MESES</v>
      </c>
      <c r="J565" s="13" t="str">
        <f>'[1]convenios - dot. orç.'!N648</f>
        <v>CCA GERAÇÃO DE SAMUEL</v>
      </c>
      <c r="K565" s="14">
        <f>'[1]convenios - dot. orç.'!Y648</f>
        <v>120</v>
      </c>
      <c r="L565" s="16">
        <f>'[1]convenios - dot. orç.'!AC648</f>
        <v>43221</v>
      </c>
      <c r="M565" s="16">
        <f>'[1]convenios - dot. orç.'!AD648</f>
        <v>45046</v>
      </c>
      <c r="N565" s="16">
        <f>'[1]convenios - dot. orç.'!AE648</f>
        <v>43228</v>
      </c>
      <c r="O565" s="17" t="str">
        <f>'[1]convenios - dot. orç.'!AG648</f>
        <v>93.10.08.243.3013.2059.3.3.50.39.00.0X - MANUTENÇÃO E OPERAÇÃO DOS ESPAÇOS DE CONVIVÊNCIA E FORTALECIMENTO DE VÍNCULOS - CRIANÇAS E ADOLESCENTES</v>
      </c>
      <c r="P565" s="18">
        <f>'[1]convenios - dot. orç.'!AH648</f>
        <v>47870.04</v>
      </c>
      <c r="Q565" s="19"/>
      <c r="R565" s="19"/>
      <c r="S565" s="19"/>
      <c r="T565" s="19"/>
      <c r="U565" s="19"/>
      <c r="V565" s="19"/>
      <c r="W565" s="21"/>
      <c r="X565" s="21"/>
      <c r="Y565" s="21"/>
    </row>
    <row r="566" spans="1:25" ht="82.5">
      <c r="A566" s="13" t="str">
        <f>'[1]convenios - dot. orç.'!A798</f>
        <v>139/2016 doc 03/08/2016</v>
      </c>
      <c r="B566" s="13" t="str">
        <f>'[1]convenios - dot. orç.'!B798</f>
        <v>2016.0.167.016.4</v>
      </c>
      <c r="C566" s="13" t="str">
        <f>'[1]convenios - dot. orç.'!C798</f>
        <v>ADAPTADO 09/02/2018</v>
      </c>
      <c r="D566" s="13" t="str">
        <f>'[1]convenios - dot. orç.'!D798</f>
        <v>VM</v>
      </c>
      <c r="E566" s="13" t="str">
        <f>'[1]convenios - dot. orç.'!G798</f>
        <v>011/SMADS/2017</v>
      </c>
      <c r="F566" s="15" t="str">
        <f>'[1]convenios - dot. orç.'!K798</f>
        <v>CENTRO DE CAPACITAÇÃO PARA A VIDA PROJETO NEEMIAS</v>
      </c>
      <c r="G566" s="15" t="str">
        <f>'[1]convenios - dot. orç.'!L798</f>
        <v>07.827.871/0001-22</v>
      </c>
      <c r="H566" s="15" t="str">
        <f>H565</f>
        <v>Esther Ballester Marques</v>
      </c>
      <c r="I566" s="13" t="str">
        <f>'[1]convenios - dot. orç.'!M798</f>
        <v>SCFV - MODALIDADE CCA: CENTRO PARA CRIANÇAS E ADOLESCENTES COM ATENDIMENTO DE 06 A 14 ANOS E 11 MESES</v>
      </c>
      <c r="J566" s="13" t="str">
        <f>'[1]convenios - dot. orç.'!N798</f>
        <v>CCA GERAÇÃO FUTURO</v>
      </c>
      <c r="K566" s="14">
        <f>'[1]convenios - dot. orç.'!Y798</f>
        <v>120</v>
      </c>
      <c r="L566" s="16">
        <f>'[1]convenios - dot. orç.'!AC798</f>
        <v>42736</v>
      </c>
      <c r="M566" s="16">
        <f>'[1]convenios - dot. orç.'!AD798</f>
        <v>44561</v>
      </c>
      <c r="N566" s="16">
        <f>'[1]convenios - dot. orç.'!AE798</f>
        <v>42735</v>
      </c>
      <c r="O566" s="17" t="str">
        <f>'[1]convenios - dot. orç.'!AG798</f>
        <v>93.10.08.243.3013.2059.3.3.50.39.00.0X - MANUTENÇÃO E OPERAÇÃO DOS ESPAÇOS DE CONVIVÊNCIA E FORTALECIMENTO DE VÍNCULOS - CRIANÇAS E ADOLESCENTES</v>
      </c>
      <c r="P566" s="18">
        <f>'[1]convenios - dot. orç.'!AH798</f>
        <v>42856.46</v>
      </c>
      <c r="Q566" s="19"/>
      <c r="R566" s="19"/>
      <c r="S566" s="19"/>
      <c r="T566" s="19"/>
      <c r="U566" s="19"/>
      <c r="V566" s="19"/>
      <c r="W566" s="21"/>
      <c r="X566" s="21"/>
      <c r="Y566" s="21"/>
    </row>
    <row r="567" spans="1:25" ht="57.75">
      <c r="A567" s="13" t="str">
        <f>'[1]convenios - dot. orç.'!A292</f>
        <v>151/2015 DOC 15/05/2015</v>
      </c>
      <c r="B567" s="13" t="str">
        <f>'[1]convenios - dot. orç.'!B292</f>
        <v>2015.0.102.581.0</v>
      </c>
      <c r="C567" s="13" t="str">
        <f>'[1]convenios - dot. orç.'!C292</f>
        <v>ADAPTADO 10/02/2018</v>
      </c>
      <c r="D567" s="13" t="str">
        <f>'[1]convenios - dot. orç.'!D292</f>
        <v>PJ</v>
      </c>
      <c r="E567" s="13" t="str">
        <f>'[1]convenios - dot. orç.'!G292</f>
        <v>113/SMADS/2015</v>
      </c>
      <c r="F567" s="13" t="str">
        <f>'[1]convenios - dot. orç.'!K292</f>
        <v>CENTRO DE CAPACITAÇÃO PARA A VIDA PROJETO NEEMIAS</v>
      </c>
      <c r="G567" s="15" t="str">
        <f>'[1]convenios - dot. orç.'!L292</f>
        <v>07.827.871/0001-22</v>
      </c>
      <c r="H567" s="15" t="str">
        <f>H566</f>
        <v>Esther Ballester Marques</v>
      </c>
      <c r="I567" s="13" t="str">
        <f>'[1]convenios - dot. orç.'!M292</f>
        <v>CENTRO DE DESENVOLVIMENTO SOCIAL E PRODUTIVO PARA ADOLESCENTES, JOVENS E ADULTOS - CEDESP</v>
      </c>
      <c r="J567" s="13" t="str">
        <f>'[1]convenios - dot. orç.'!N292</f>
        <v>CEDESP KAIROS</v>
      </c>
      <c r="K567" s="14">
        <f>'[1]convenios - dot. orç.'!Y292</f>
        <v>160</v>
      </c>
      <c r="L567" s="16">
        <f>'[1]convenios - dot. orç.'!AC292</f>
        <v>42186</v>
      </c>
      <c r="M567" s="16">
        <f>'[1]convenios - dot. orç.'!AD292</f>
        <v>44012</v>
      </c>
      <c r="N567" s="16">
        <f>'[1]convenios - dot. orç.'!AE292</f>
        <v>42185</v>
      </c>
      <c r="O567" s="17" t="str">
        <f>'[1]convenios - dot. orç.'!AG292</f>
        <v>93.10.08.243.3023.6168.3.3.50.39.00.0X - AÇÕES DE ORIENTAÇÃO AO MUNDO DO TRABALHO PARA ADOLESCENTES, JOVENS E ADULTOS</v>
      </c>
      <c r="P567" s="18">
        <f>'[1]convenios - dot. orç.'!AH292</f>
        <v>96926.080000000002</v>
      </c>
      <c r="Q567" s="19"/>
      <c r="R567" s="19"/>
      <c r="S567" s="19"/>
      <c r="T567" s="19"/>
      <c r="U567" s="19"/>
      <c r="V567" s="19"/>
      <c r="W567" s="21"/>
      <c r="X567" s="21"/>
      <c r="Y567" s="21"/>
    </row>
    <row r="568" spans="1:25" ht="56.25">
      <c r="A568" s="13" t="str">
        <f>'[1]convenios - dot. orç.'!A1213</f>
        <v>130/2015 doc 13/05/2015</v>
      </c>
      <c r="B568" s="13" t="str">
        <f>'[1]convenios - dot. orç.'!B1213</f>
        <v>2015.0.092.839.5</v>
      </c>
      <c r="C568" s="13" t="str">
        <f>'[1]convenios - dot. orç.'!C1213</f>
        <v>ADAPTADO 09/02/2018</v>
      </c>
      <c r="D568" s="13" t="str">
        <f>'[1]convenios - dot. orç.'!D1213</f>
        <v>VM</v>
      </c>
      <c r="E568" s="13" t="str">
        <f>'[1]convenios - dot. orç.'!G1213</f>
        <v>162/SMADS/2015</v>
      </c>
      <c r="F568" s="13" t="str">
        <f>'[1]convenios - dot. orç.'!K1213</f>
        <v>CENTRO DE CAPACITAÇÃO PARA A VIDA PROJETO NEEMIAS</v>
      </c>
      <c r="G568" s="15" t="str">
        <f>'[1]convenios - dot. orç.'!L1213</f>
        <v>07.827.871/0001-22</v>
      </c>
      <c r="H568" s="15" t="str">
        <f>H567</f>
        <v>Esther Ballester Marques</v>
      </c>
      <c r="I568" s="13" t="str">
        <f>'[1]convenios - dot. orç.'!M1213</f>
        <v>CENTRO DE ACOLHIDA ÀS PESSOAS EM SITUAÇÃO DE RUA - MODALIDADE: CENTRO DE ACOLHIDA PARA ADULTOS II POR 24 HORAS</v>
      </c>
      <c r="J568" s="13" t="str">
        <f>'[1]convenios - dot. orç.'!N1213</f>
        <v>CENTRO TEMPORÁRIO DE ATENDIMENTO – CTA VILA MARIANA</v>
      </c>
      <c r="K568" s="14">
        <f>'[1]convenios - dot. orç.'!Y1213</f>
        <v>170</v>
      </c>
      <c r="L568" s="16">
        <f>'[1]convenios - dot. orç.'!AC1213</f>
        <v>42208</v>
      </c>
      <c r="M568" s="16">
        <f>'[1]convenios - dot. orç.'!AD1213</f>
        <v>44034</v>
      </c>
      <c r="N568" s="16">
        <f>'[1]convenios - dot. orç.'!AE1213</f>
        <v>42208</v>
      </c>
      <c r="O568" s="17" t="str">
        <f>'[1]convenios - dot. orç.'!AG1213</f>
        <v>93.10.08.244.3023.4308.3.3.50.39.00.0X - PROTEÇÃO SOCIAL ESPECIAL À POPULAÇÃO EM SITUAÇÃO DE RUA</v>
      </c>
      <c r="P568" s="18">
        <f>'[1]convenios - dot. orç.'!AH1213</f>
        <v>169314.78</v>
      </c>
      <c r="Q568" s="19"/>
      <c r="R568" s="19"/>
      <c r="S568" s="19"/>
      <c r="T568" s="19"/>
      <c r="U568" s="19"/>
      <c r="V568" s="19"/>
      <c r="W568" s="21"/>
      <c r="X568" s="21"/>
      <c r="Y568" s="21"/>
    </row>
    <row r="569" spans="1:25" ht="66">
      <c r="A569" s="13" t="str">
        <f>'[1]convenios - dot. orç.'!A923</f>
        <v>056/2016 doc 31/03/2016</v>
      </c>
      <c r="B569" s="13" t="str">
        <f>'[1]convenios - dot. orç.'!B923</f>
        <v>2016.0.056.110.8</v>
      </c>
      <c r="C569" s="13" t="str">
        <f>'[1]convenios - dot. orç.'!C923</f>
        <v>adaptado doc 16/02/2018</v>
      </c>
      <c r="D569" s="13" t="str">
        <f>'[1]convenios - dot. orç.'!D923</f>
        <v>PJ</v>
      </c>
      <c r="E569" s="13" t="str">
        <f>'[1]convenios - dot. orç.'!G923</f>
        <v>191/SMADS/2016</v>
      </c>
      <c r="F569" s="13" t="str">
        <f>'[1]convenios - dot. orç.'!K923</f>
        <v>CENTRO DE CAPACITAÇÃO PARA A VIDA PROJETO NEEMIAS</v>
      </c>
      <c r="G569" s="15" t="str">
        <f>'[1]convenios - dot. orç.'!L923</f>
        <v>07.827.871/0001-22</v>
      </c>
      <c r="H569" s="15" t="str">
        <f>H568</f>
        <v>Esther Ballester Marques</v>
      </c>
      <c r="I569" s="13" t="str">
        <f>'[1]convenios - dot. orç.'!M923</f>
        <v>SERVIÇO DE ACOLHIMENTO INSTITUCIONAL PARA CRIANÇAS E ADOLESCENTES</v>
      </c>
      <c r="J569" s="13" t="str">
        <f>'[1]convenios - dot. orç.'!N923</f>
        <v>SAICA BEITH SHALOM</v>
      </c>
      <c r="K569" s="14">
        <f>'[1]convenios - dot. orç.'!Y923</f>
        <v>15</v>
      </c>
      <c r="L569" s="16">
        <f>'[1]convenios - dot. orç.'!AC923</f>
        <v>42705</v>
      </c>
      <c r="M569" s="16">
        <f>'[1]convenios - dot. orç.'!AD923</f>
        <v>44530</v>
      </c>
      <c r="N569" s="16">
        <f>'[1]convenios - dot. orç.'!AE923</f>
        <v>42702</v>
      </c>
      <c r="O569" s="17" t="str">
        <f>'[1]convenios - dot. orç.'!AG923</f>
        <v>93.10.08.243.3013.6221.3.3.50.39.00.0X - PROTEÇÃO SOCIAL ESPECIAL A CRIANÇAS,  ADOLESCENTES E JOVENS EM RISCO SOCIAL</v>
      </c>
      <c r="P569" s="18">
        <f>'[1]convenios - dot. orç.'!AH923</f>
        <v>85994.2</v>
      </c>
      <c r="Q569" s="19"/>
      <c r="R569" s="19"/>
      <c r="S569" s="19"/>
      <c r="T569" s="19"/>
      <c r="U569" s="19"/>
      <c r="V569" s="19"/>
      <c r="W569" s="21"/>
      <c r="X569" s="21"/>
      <c r="Y569" s="21"/>
    </row>
    <row r="570" spans="1:25" ht="82.5">
      <c r="A570" s="13" t="str">
        <f>'[1]convenios - dot. orç.'!A386</f>
        <v>279/2015 DOC 28/10/2015</v>
      </c>
      <c r="B570" s="13" t="str">
        <f>'[1]convenios - dot. orç.'!B386</f>
        <v>2015.0.258.474.0</v>
      </c>
      <c r="C570" s="13" t="str">
        <f>'[1]convenios - dot. orç.'!C386</f>
        <v>adaptado doc 16/02/2018</v>
      </c>
      <c r="D570" s="13" t="str">
        <f>'[1]convenios - dot. orç.'!D386</f>
        <v>CV</v>
      </c>
      <c r="E570" s="13" t="str">
        <f>'[1]convenios - dot. orç.'!G386</f>
        <v>029/SMADS/2016</v>
      </c>
      <c r="F570" s="13" t="str">
        <f>'[1]convenios - dot. orç.'!K386</f>
        <v>CENTRO DE CONVIVÊNCIA INFÂNCIA - JUVENTUDE THOMAZ GOUVEIA NETTO CCIJ-TGN</v>
      </c>
      <c r="G570" s="15" t="str">
        <f>'[1]convenios - dot. orç.'!L386</f>
        <v>05.099.062/0001-16</v>
      </c>
      <c r="H570" s="15" t="str">
        <f>[1]ORGANIZAÇÕES!X175</f>
        <v>James Gonçalves de Oliveira</v>
      </c>
      <c r="I570" s="13" t="str">
        <f>'[1]convenios - dot. orç.'!M386</f>
        <v>SCFV - MODALIDADE CCA: CENTRO PARA CRIANÇAS E ADOLESCENTES COM ATENDIMENTO DE 06 A 14 ANOS E 11 MESES</v>
      </c>
      <c r="J570" s="13" t="str">
        <f>'[1]convenios - dot. orç.'!N386</f>
        <v>CCA THOMAZ GOUVEIA NETTO</v>
      </c>
      <c r="K570" s="14">
        <f>'[1]convenios - dot. orç.'!Y386</f>
        <v>120</v>
      </c>
      <c r="L570" s="16">
        <f>'[1]convenios - dot. orç.'!AC386</f>
        <v>42430</v>
      </c>
      <c r="M570" s="16">
        <f>'[1]convenios - dot. orç.'!AD386</f>
        <v>44255</v>
      </c>
      <c r="N570" s="16">
        <f>'[1]convenios - dot. orç.'!AE386</f>
        <v>42430</v>
      </c>
      <c r="O570" s="17" t="str">
        <f>'[1]convenios - dot. orç.'!AG386</f>
        <v>93.10.08.243.3013.2059.3.3.50.39.00.0X - MANUTENÇÃO E OPERAÇÃO DOS ESPAÇOS DE CONVIVÊNCIA E FORTALECIMENTO DE VÍNCULOS - CRIANÇAS E ADOLESCENTES</v>
      </c>
      <c r="P570" s="18">
        <f>'[1]convenios - dot. orç.'!AH386</f>
        <v>39247.08</v>
      </c>
      <c r="Q570" s="19"/>
      <c r="R570" s="19"/>
      <c r="S570" s="19"/>
      <c r="T570" s="19"/>
      <c r="U570" s="19"/>
      <c r="V570" s="19"/>
      <c r="W570" s="21"/>
      <c r="X570" s="21"/>
      <c r="Y570" s="21"/>
    </row>
    <row r="571" spans="1:25" ht="66">
      <c r="A571" s="14" t="str">
        <f>'[1]convenios - dot. orç.'!A840</f>
        <v>120/2016 doc 07/07/2016</v>
      </c>
      <c r="B571" s="14" t="str">
        <f>'[1]convenios - dot. orç.'!B840</f>
        <v>2016.0.141.705.1</v>
      </c>
      <c r="C571" s="14" t="str">
        <f>'[1]convenios - dot. orç.'!C840</f>
        <v>adaptado doc 06/03/2018</v>
      </c>
      <c r="D571" s="14" t="str">
        <f>'[1]convenios - dot. orç.'!D840</f>
        <v>CS</v>
      </c>
      <c r="E571" s="14" t="str">
        <f>'[1]convenios - dot. orç.'!G840</f>
        <v>146/SMADS/2016</v>
      </c>
      <c r="F571" s="13" t="str">
        <f>'[1]convenios - dot. orç.'!K840</f>
        <v>CENTRO DE DEFESA DOS DIREITOS DA CRIANÇA E DO ADOLESCENTE DE INTERLAGOS - CEDECA INTERLAGOS</v>
      </c>
      <c r="G571" s="14" t="str">
        <f>'[1]convenios - dot. orç.'!L840</f>
        <v>03.129.195/0001-62</v>
      </c>
      <c r="H571" s="15" t="str">
        <f>[1]ORGANIZAÇÕES!X176</f>
        <v>Robson da Silva Oliveira</v>
      </c>
      <c r="I571" s="13" t="str">
        <f>'[1]convenios - dot. orç.'!M840</f>
        <v>Serviço de Proteção Social às Crianças e aos Adolescentes Vítimas de Violência</v>
      </c>
      <c r="J571" s="13">
        <f>'[1]convenios - dot. orç.'!N840</f>
        <v>0</v>
      </c>
      <c r="K571" s="14">
        <f>'[1]convenios - dot. orç.'!Y840</f>
        <v>80</v>
      </c>
      <c r="L571" s="16">
        <f>'[1]convenios - dot. orç.'!AC840</f>
        <v>42626</v>
      </c>
      <c r="M571" s="16">
        <f>'[1]convenios - dot. orç.'!AD840</f>
        <v>44451</v>
      </c>
      <c r="N571" s="16">
        <f>'[1]convenios - dot. orç.'!AE840</f>
        <v>42625</v>
      </c>
      <c r="O571" s="17" t="str">
        <f>'[1]convenios - dot. orç.'!AG840</f>
        <v>93.10.08.243.3013.6169.3.3.50.39.00.0X - ATENDIMENTO PSICOSSOCIAL À CRIANÇAS E ADOLESCENTES VÍTIMAS DE VIOLÊNCIA</v>
      </c>
      <c r="P571" s="18">
        <f>'[1]convenios - dot. orç.'!AH840</f>
        <v>45482.96</v>
      </c>
      <c r="Q571" s="19"/>
      <c r="R571" s="19"/>
      <c r="S571" s="19"/>
      <c r="T571" s="19"/>
      <c r="U571" s="19"/>
      <c r="V571" s="19"/>
      <c r="W571" s="21"/>
      <c r="X571" s="21"/>
      <c r="Y571" s="21"/>
    </row>
    <row r="572" spans="1:25" ht="82.5">
      <c r="A572" s="13" t="str">
        <f>'[1]convenios - dot. orç.'!A240</f>
        <v>484/2013 doc 31/08/2013</v>
      </c>
      <c r="B572" s="13" t="str">
        <f>'[1]convenios - dot. orç.'!B240</f>
        <v>2013.0.235.352.3</v>
      </c>
      <c r="C572" s="13" t="str">
        <f>'[1]convenios - dot. orç.'!C240</f>
        <v>ADAPTADO DOC 18/05/2018</v>
      </c>
      <c r="D572" s="13" t="str">
        <f>'[1]convenios - dot. orç.'!D240</f>
        <v>CS</v>
      </c>
      <c r="E572" s="13" t="str">
        <f>'[1]convenios - dot. orç.'!G240</f>
        <v>109/SMADS/2014</v>
      </c>
      <c r="F572" s="13" t="str">
        <f>'[1]convenios - dot. orç.'!K240</f>
        <v>CENTRO DE DEFESA DOS DIREITOS DA CRIANÇA E DO ADOLESCENTE DE INTERLAGOS - CEDECA INTERLAGOS</v>
      </c>
      <c r="G572" s="13" t="str">
        <f>'[1]convenios - dot. orç.'!L240</f>
        <v>03.129.195/0001-62</v>
      </c>
      <c r="H572" s="15" t="str">
        <f>H571</f>
        <v>Robson da Silva Oliveira</v>
      </c>
      <c r="I572" s="13" t="str">
        <f>'[1]convenios - dot. orç.'!M240</f>
        <v>SCFV - MODALIDADE CIRCO ESCOLA - Atend. à crianças, adolescentes e jovens de 06 a 17 anos e 11 meses com a oferta de atividades circenses</v>
      </c>
      <c r="J572" s="13" t="str">
        <f>'[1]convenios - dot. orç.'!N240</f>
        <v>CIRCO ESCOLA GRAJAU</v>
      </c>
      <c r="K572" s="23">
        <f>'[1]convenios - dot. orç.'!Y240</f>
        <v>600</v>
      </c>
      <c r="L572" s="16">
        <f>'[1]convenios - dot. orç.'!AC240</f>
        <v>41869</v>
      </c>
      <c r="M572" s="16">
        <f>'[1]convenios - dot. orç.'!AD240</f>
        <v>43694</v>
      </c>
      <c r="N572" s="16">
        <f>'[1]convenios - dot. orç.'!AE240</f>
        <v>41869</v>
      </c>
      <c r="O572" s="17" t="str">
        <f>'[1]convenios - dot. orç.'!AG240</f>
        <v>93.10.08.243.3013.2059.3.3.50.39.00.0X - MANUTENÇÃO E OPERAÇÃO DOS ESPAÇOS DE CONVIVÊNCIA E FORTALECIMENTO DE VÍNCULOS - CRIANÇAS E ADOLESCENTES</v>
      </c>
      <c r="P572" s="18">
        <f>'[1]convenios - dot. orç.'!AH240</f>
        <v>178341.42</v>
      </c>
      <c r="Q572" s="19"/>
      <c r="R572" s="19"/>
      <c r="S572" s="19"/>
      <c r="T572" s="19"/>
      <c r="U572" s="19"/>
      <c r="V572" s="19"/>
      <c r="W572" s="21"/>
      <c r="X572" s="21"/>
      <c r="Y572" s="21"/>
    </row>
    <row r="573" spans="1:25" ht="74.25">
      <c r="A573" s="13" t="str">
        <f>'[1]convenios - dot. orç.'!A1174</f>
        <v>099/2016 DOC 25/05/2016</v>
      </c>
      <c r="B573" s="13" t="str">
        <f>'[1]convenios - dot. orç.'!B1174</f>
        <v>2016.0.099.318.0</v>
      </c>
      <c r="C573" s="13" t="str">
        <f>'[1]convenios - dot. orç.'!C1174</f>
        <v>ADAPTADO DOC 24/03/2018</v>
      </c>
      <c r="D573" s="13" t="str">
        <f>'[1]convenios - dot. orç.'!D1174</f>
        <v>CS</v>
      </c>
      <c r="E573" s="13" t="str">
        <f>'[1]convenios - dot. orç.'!G1174</f>
        <v>130/SMADS/2016</v>
      </c>
      <c r="F573" s="13" t="str">
        <f>'[1]convenios - dot. orç.'!K1174</f>
        <v>CENTRO DE DEFESA DOS DIREITOS DA CRIANÇA E DO ADOLESCENTE DE INTERLAGOS - CEDECA INTERLAGOS</v>
      </c>
      <c r="G573" s="13" t="str">
        <f>'[1]convenios - dot. orç.'!L1174</f>
        <v>03.129.195/0001-62</v>
      </c>
      <c r="H573" s="15" t="str">
        <f>H572</f>
        <v>Robson da Silva Oliveira</v>
      </c>
      <c r="I573" s="13" t="str">
        <f>'[1]convenios - dot. orç.'!M1174</f>
        <v>NÚCLEO DE PROTEÇÃO JURÍDICO SOCIAL E APOIO PSICOLÓGICO - NPJ</v>
      </c>
      <c r="J573" s="13">
        <f>'[1]convenios - dot. orç.'!N1174</f>
        <v>0</v>
      </c>
      <c r="K573" s="23">
        <f>'[1]convenios - dot. orç.'!Y1174</f>
        <v>120</v>
      </c>
      <c r="L573" s="16">
        <f>'[1]convenios - dot. orç.'!AC1174</f>
        <v>42576</v>
      </c>
      <c r="M573" s="16">
        <f>'[1]convenios - dot. orç.'!AD1174</f>
        <v>44401</v>
      </c>
      <c r="N573" s="16">
        <f>'[1]convenios - dot. orç.'!AE1174</f>
        <v>42576</v>
      </c>
      <c r="O573" s="17" t="str">
        <f>'[1]convenios - dot. orç.'!AG1174</f>
        <v>93.10.08.244.3023.4397.3.3.50.39.00.0X - MANUTENÇÃO E OPERAÇÃO DE CENTRO DE REFERÊNCIA ESPECIALIZADO DA ASSISTÊNCIA SOCIAL - CREAS</v>
      </c>
      <c r="P573" s="18">
        <f>'[1]convenios - dot. orç.'!AH1174</f>
        <v>33143</v>
      </c>
      <c r="Q573" s="19"/>
      <c r="R573" s="19"/>
      <c r="S573" s="19"/>
      <c r="T573" s="19"/>
      <c r="U573" s="19"/>
      <c r="V573" s="19"/>
      <c r="W573" s="21"/>
      <c r="X573" s="21"/>
      <c r="Y573" s="21"/>
    </row>
    <row r="574" spans="1:25" ht="66">
      <c r="A574" s="13" t="str">
        <f>'[1]convenios - dot. orç.'!A852</f>
        <v>Edital 156/2018 doc 10/03/2018</v>
      </c>
      <c r="B574" s="13" t="str">
        <f>'[1]convenios - dot. orç.'!B852</f>
        <v>6024.2018/0000888-8</v>
      </c>
      <c r="C574" s="13">
        <f>'[1]convenios - dot. orç.'!C852</f>
        <v>0</v>
      </c>
      <c r="D574" s="13" t="str">
        <f>'[1]convenios - dot. orç.'!D852</f>
        <v>CS</v>
      </c>
      <c r="E574" s="13" t="str">
        <f>'[1]convenios - dot. orç.'!G852</f>
        <v>473/SMADS/2018</v>
      </c>
      <c r="F574" s="13" t="str">
        <f>'[1]convenios - dot. orç.'!K852</f>
        <v>CENTRO DE DEFESA DOS DIREITOS DA CRIANÇA E DO ADOLESCENTE DE INTERLAGOS - CEDECA INTERLAGOS</v>
      </c>
      <c r="G574" s="13" t="str">
        <f>'[1]convenios - dot. orç.'!L852</f>
        <v>03.129.195/0001-62</v>
      </c>
      <c r="H574" s="15" t="str">
        <f>H573</f>
        <v>Robson da Silva Oliveira</v>
      </c>
      <c r="I574" s="13" t="str">
        <f>'[1]convenios - dot. orç.'!M852</f>
        <v>Serviço de Proteção Social às Crianças e aos Adolescentes Vítimas de Violência</v>
      </c>
      <c r="J574" s="13" t="str">
        <f>'[1]convenios - dot. orç.'!N852</f>
        <v>SPSCVV</v>
      </c>
      <c r="K574" s="23">
        <f>'[1]convenios - dot. orç.'!Y852</f>
        <v>60</v>
      </c>
      <c r="L574" s="16">
        <f>'[1]convenios - dot. orç.'!AC852</f>
        <v>43346</v>
      </c>
      <c r="M574" s="16">
        <f>'[1]convenios - dot. orç.'!AD852</f>
        <v>45171</v>
      </c>
      <c r="N574" s="16">
        <f>'[1]convenios - dot. orç.'!AE852</f>
        <v>43347</v>
      </c>
      <c r="O574" s="17" t="str">
        <f>'[1]convenios - dot. orç.'!AG852</f>
        <v>93.10.08.243.3013.6169.3.3.50.39.00.0X - ATENDIMENTO PSICOSSOCIAL À CRIANÇAS E ADOLESCENTES VÍTIMAS DE VIOLÊNCIA</v>
      </c>
      <c r="P574" s="18">
        <f>'[1]convenios - dot. orç.'!AH852</f>
        <v>40650.03</v>
      </c>
      <c r="Q574" s="19"/>
      <c r="R574" s="19"/>
      <c r="S574" s="19"/>
      <c r="T574" s="19"/>
      <c r="U574" s="19"/>
      <c r="V574" s="19"/>
      <c r="W574" s="21"/>
      <c r="X574" s="21"/>
      <c r="Y574" s="21"/>
    </row>
    <row r="575" spans="1:25" ht="247.5">
      <c r="A575" s="14" t="str">
        <f>'[1]convenios - dot. orç.'!A1143</f>
        <v>034/2015 DOC 10/03/2015</v>
      </c>
      <c r="B575" s="14" t="str">
        <f>'[1]convenios - dot. orç.'!B1143</f>
        <v>2015.0.033.379.0</v>
      </c>
      <c r="C575" s="14" t="str">
        <f>'[1]convenios - dot. orç.'!C1143</f>
        <v>adaptado doc 17/04/2018 // 10/10/18 ADITAMENTO, REDUZINDO o valor de 517,00 referente a locação passando para 2.483,00. fica ACRESCIDO 4,64 para IPTU. O valor do REPASSE fica 49.900,18</v>
      </c>
      <c r="D575" s="14" t="str">
        <f>'[1]convenios - dot. orç.'!D1143</f>
        <v>SB</v>
      </c>
      <c r="E575" s="14" t="str">
        <f>'[1]convenios - dot. orç.'!G1143</f>
        <v>088/SMADS/2015</v>
      </c>
      <c r="F575" s="13" t="str">
        <f>'[1]convenios - dot. orç.'!K1143</f>
        <v>CENTRO DE DEFESA DOS DIREITOS DA CRIANÇA E DO ADOLESCENTE MONICA PAIÃO TREVISAN</v>
      </c>
      <c r="G575" s="14" t="str">
        <f>'[1]convenios - dot. orç.'!L1143</f>
        <v>67.143.818/0001-34</v>
      </c>
      <c r="H575" s="15" t="str">
        <f>[1]ORGANIZAÇÕES!X177</f>
        <v>Cristiano Lopes Rocha</v>
      </c>
      <c r="I575" s="13" t="str">
        <f>'[1]convenios - dot. orç.'!M1143</f>
        <v>MEDIDAS SÓCIO EDUCATIVAS EM MEIO ABERTO</v>
      </c>
      <c r="J575" s="13" t="str">
        <f>'[1]convenios - dot. orç.'!N1143</f>
        <v>MSE / MA JARDIM SINHÁ</v>
      </c>
      <c r="K575" s="14">
        <f>'[1]convenios - dot. orç.'!Y1143</f>
        <v>90</v>
      </c>
      <c r="L575" s="16">
        <f>'[1]convenios - dot. orç.'!AC1143</f>
        <v>42186</v>
      </c>
      <c r="M575" s="16">
        <f>'[1]convenios - dot. orç.'!AD1143</f>
        <v>44012</v>
      </c>
      <c r="N575" s="16">
        <f>'[1]convenios - dot. orç.'!AE1143</f>
        <v>42185</v>
      </c>
      <c r="O575" s="17" t="str">
        <f>'[1]convenios - dot. orç.'!AG1143</f>
        <v>93.10.08.243.3013.6226.3.3.50.39.00.0X - PROTEÇÃO SOCIAL ESPECIAL A ADOLESCENTES EM MEDIDAS SÓCIO EDUCATIVAS</v>
      </c>
      <c r="P575" s="18">
        <f>'[1]convenios - dot. orç.'!AH1143</f>
        <v>49900.18</v>
      </c>
      <c r="Q575" s="19"/>
      <c r="R575" s="19"/>
      <c r="S575" s="19"/>
      <c r="T575" s="19"/>
      <c r="U575" s="19"/>
      <c r="V575" s="19"/>
      <c r="W575" s="21"/>
      <c r="X575" s="21"/>
      <c r="Y575" s="21"/>
    </row>
    <row r="576" spans="1:25" ht="66">
      <c r="A576" s="14" t="str">
        <f>'[1]convenios - dot. orç.'!A1144</f>
        <v>061/2016 DOC 31/03/2016</v>
      </c>
      <c r="B576" s="14" t="str">
        <f>'[1]convenios - dot. orç.'!B1144</f>
        <v>2016.0.053.154.3</v>
      </c>
      <c r="C576" s="14" t="str">
        <f>'[1]convenios - dot. orç.'!C1144</f>
        <v>adaptado doc 17/04/2018</v>
      </c>
      <c r="D576" s="14" t="str">
        <f>'[1]convenios - dot. orç.'!D1144</f>
        <v>SB</v>
      </c>
      <c r="E576" s="14" t="str">
        <f>'[1]convenios - dot. orç.'!G1144</f>
        <v>136/SMADS/2016</v>
      </c>
      <c r="F576" s="13" t="str">
        <f>'[1]convenios - dot. orç.'!K1144</f>
        <v>CENTRO DE DEFESA DOS DIREITOS DA CRIANÇA E DO ADOLESCENTE MONICA PAIÃO TREVISAN</v>
      </c>
      <c r="G576" s="14" t="str">
        <f>'[1]convenios - dot. orç.'!L1144</f>
        <v>67.143.818/0001-34</v>
      </c>
      <c r="H576" s="15" t="str">
        <f>H575</f>
        <v>Cristiano Lopes Rocha</v>
      </c>
      <c r="I576" s="13" t="str">
        <f>'[1]convenios - dot. orç.'!M1144</f>
        <v>MEDIDAS SÓCIO EDUCATIVAS EM MEIO ABERTO</v>
      </c>
      <c r="J576" s="13" t="str">
        <f>'[1]convenios - dot. orç.'!N1144</f>
        <v>SMSE / MA MADALENA</v>
      </c>
      <c r="K576" s="14">
        <f>'[1]convenios - dot. orç.'!Y1144</f>
        <v>75</v>
      </c>
      <c r="L576" s="16">
        <f>'[1]convenios - dot. orç.'!AC1144</f>
        <v>42583</v>
      </c>
      <c r="M576" s="16">
        <f>'[1]convenios - dot. orç.'!AD1144</f>
        <v>44408</v>
      </c>
      <c r="N576" s="16">
        <f>'[1]convenios - dot. orç.'!AE1144</f>
        <v>42580</v>
      </c>
      <c r="O576" s="17" t="str">
        <f>'[1]convenios - dot. orç.'!AG1144</f>
        <v>93.10.08.243.3013.6226.3.3.50.39.00.0X - PROTEÇÃO SOCIAL ESPECIAL A ADOLESCENTES EM MEDIDAS SÓCIO EDUCATIVAS</v>
      </c>
      <c r="P576" s="18">
        <f>'[1]convenios - dot. orç.'!AH1144</f>
        <v>42836.47</v>
      </c>
      <c r="Q576" s="19"/>
      <c r="R576" s="19"/>
      <c r="S576" s="19"/>
      <c r="T576" s="19"/>
      <c r="U576" s="19"/>
      <c r="V576" s="19"/>
      <c r="W576" s="21"/>
      <c r="X576" s="21"/>
      <c r="Y576" s="21"/>
    </row>
    <row r="577" spans="1:25" ht="90">
      <c r="A577" s="14" t="str">
        <f>'[1]convenios - dot. orç.'!A849</f>
        <v>131/2014 DOC 29/08/2014, REPUBLICADO EM 18/09/2014</v>
      </c>
      <c r="B577" s="14" t="str">
        <f>'[1]convenios - dot. orç.'!B849</f>
        <v>2014.0.197.903.0</v>
      </c>
      <c r="C577" s="14" t="str">
        <f>'[1]convenios - dot. orç.'!C849</f>
        <v xml:space="preserve">adaptado doc 16/05/2018 // TA 001/2018 redução de aluguel doc 30/11/18 </v>
      </c>
      <c r="D577" s="14" t="str">
        <f>'[1]convenios - dot. orç.'!D849</f>
        <v>SB</v>
      </c>
      <c r="E577" s="14" t="str">
        <f>'[1]convenios - dot. orç.'!G849</f>
        <v>233/SMADS/2014</v>
      </c>
      <c r="F577" s="13" t="str">
        <f>'[1]convenios - dot. orç.'!K849</f>
        <v>CENTRO DE DEFESA DOS DIREITOS DA CRIANÇA E DO ADOLESCENTE MONICA PAIÃO TREVISAN</v>
      </c>
      <c r="G577" s="14" t="str">
        <f>'[1]convenios - dot. orç.'!L849</f>
        <v>67.143.818/0001-34</v>
      </c>
      <c r="H577" s="15" t="str">
        <f>H576</f>
        <v>Cristiano Lopes Rocha</v>
      </c>
      <c r="I577" s="13" t="str">
        <f>'[1]convenios - dot. orç.'!M849</f>
        <v>Serviço de Proteção Social às Crianças e Adolescentes Vítimas de Violência</v>
      </c>
      <c r="J577" s="13" t="str">
        <f>'[1]convenios - dot. orç.'!N849</f>
        <v>ESPAÇO DORA</v>
      </c>
      <c r="K577" s="14">
        <f>'[1]convenios - dot. orç.'!Y849</f>
        <v>80</v>
      </c>
      <c r="L577" s="16">
        <f>'[1]convenios - dot. orç.'!AC849</f>
        <v>41990</v>
      </c>
      <c r="M577" s="16">
        <f>'[1]convenios - dot. orç.'!AD849</f>
        <v>43815</v>
      </c>
      <c r="N577" s="16">
        <f>'[1]convenios - dot. orç.'!AE849</f>
        <v>41990</v>
      </c>
      <c r="O577" s="17" t="str">
        <f>'[1]convenios - dot. orç.'!AG849</f>
        <v>93.10.08.243.3013.6169.3.3.50.39.00.0X - ATENDIMENTO PSICOSSOCIAL À CRIANÇAS E ADOLESCENTES VÍTIMAS DE VIOLÊNCIA</v>
      </c>
      <c r="P577" s="18">
        <f>'[1]convenios - dot. orç.'!AH849</f>
        <v>42043.35</v>
      </c>
      <c r="Q577" s="19"/>
      <c r="R577" s="19"/>
      <c r="S577" s="19"/>
      <c r="T577" s="19"/>
      <c r="U577" s="19"/>
      <c r="V577" s="19"/>
      <c r="W577" s="21"/>
      <c r="X577" s="21"/>
      <c r="Y577" s="21"/>
    </row>
    <row r="578" spans="1:25" ht="90">
      <c r="A578" s="14" t="str">
        <f>'[1]convenios - dot. orç.'!A708</f>
        <v>507/2013 doc 27/09/2013</v>
      </c>
      <c r="B578" s="14" t="str">
        <f>'[1]convenios - dot. orç.'!B708</f>
        <v>2013.0.227.537.9</v>
      </c>
      <c r="C578" s="14" t="str">
        <f>'[1]convenios - dot. orç.'!C708</f>
        <v>ADAPTADO DOC 03/05/2018 // 31/10/18 EDITAL 467/2018 - 6024.2018.0009498-9</v>
      </c>
      <c r="D578" s="14" t="str">
        <f>'[1]convenios - dot. orç.'!D708</f>
        <v>MP</v>
      </c>
      <c r="E578" s="14" t="str">
        <f>'[1]convenios - dot. orç.'!G708</f>
        <v>008/SMADS/2014</v>
      </c>
      <c r="F578" s="14" t="str">
        <f>'[1]convenios - dot. orç.'!K708</f>
        <v>CENTRO DE EDUCAÇÃO POPULAR DA COMUNIDADE NOSSA SENHORA APARECIDA</v>
      </c>
      <c r="G578" s="14" t="str">
        <f>'[1]convenios - dot. orç.'!L708</f>
        <v>65.508.863/0001-10</v>
      </c>
      <c r="H578" s="15" t="str">
        <f>[1]ORGANIZAÇÕES!X178</f>
        <v>CLAUDI BRAGA DOS SANTOS</v>
      </c>
      <c r="I578" s="14" t="str">
        <f>'[1]convenios - dot. orç.'!M708</f>
        <v>SCFV - MODALIDADE CCA: CENTRO PARA CRIANÇAS E ADOLESCENTES COM ATENDIMENTO DE 06 A 14 ANOS E 11 MESES</v>
      </c>
      <c r="J578" s="14" t="str">
        <f>'[1]convenios - dot. orç.'!N708</f>
        <v>CCA CASA DA CRIANÇA</v>
      </c>
      <c r="K578" s="14">
        <f>'[1]convenios - dot. orç.'!Y708</f>
        <v>60</v>
      </c>
      <c r="L578" s="16">
        <f>'[1]convenios - dot. orç.'!AC708</f>
        <v>41671</v>
      </c>
      <c r="M578" s="16">
        <f>'[1]convenios - dot. orç.'!AD708</f>
        <v>43496</v>
      </c>
      <c r="N578" s="16">
        <f>'[1]convenios - dot. orç.'!AE708</f>
        <v>41670</v>
      </c>
      <c r="O578" s="17" t="str">
        <f>'[1]convenios - dot. orç.'!AG708</f>
        <v>93.10.08.243.3013.2059.3.3.50.39.00.0X - MANUTENÇÃO E OPERAÇÃO DOS ESPAÇOS DE CONVIVÊNCIA E FORTALECIMENTO DE VÍNCULOS - CRIANÇAS E ADOLESCENTES</v>
      </c>
      <c r="P578" s="18">
        <f>'[1]convenios - dot. orç.'!AH708</f>
        <v>29507.56</v>
      </c>
      <c r="Q578" s="19"/>
      <c r="R578" s="19"/>
      <c r="S578" s="19"/>
      <c r="T578" s="19"/>
      <c r="U578" s="19"/>
      <c r="V578" s="19"/>
      <c r="W578" s="21"/>
      <c r="X578" s="21"/>
      <c r="Y578" s="21"/>
    </row>
    <row r="579" spans="1:25" ht="202.5">
      <c r="A579" s="14" t="str">
        <f>'[1]convenios - dot. orç.'!A230</f>
        <v>468/2013 doc 13/08/2013</v>
      </c>
      <c r="B579" s="14" t="str">
        <f>'[1]convenios - dot. orç.'!B230</f>
        <v>2013.0.205.006.7</v>
      </c>
      <c r="C579" s="14" t="str">
        <f>'[1]convenios - dot. orç.'!C230</f>
        <v>6024.2018/0003934-1 Edital 303/2018 doc 21/06/2018 // 31/10/2018 DESPACHO AUTORIZATÓRIO  ADITAMENTO PRORROGANDO VIGENCIA  ATÉ 29/04/2019</v>
      </c>
      <c r="D579" s="14" t="str">
        <f>'[1]convenios - dot. orç.'!D230</f>
        <v>MP</v>
      </c>
      <c r="E579" s="14" t="str">
        <f>'[1]convenios - dot. orç.'!G230</f>
        <v>540/SMADS/2013</v>
      </c>
      <c r="F579" s="14" t="str">
        <f>'[1]convenios - dot. orç.'!K230</f>
        <v>CENTRO DE EDUCAÇÃO POPULAR DA COMUNIDADE NOSSA SENHORA APARECIDA</v>
      </c>
      <c r="G579" s="14" t="str">
        <f>'[1]convenios - dot. orç.'!L230</f>
        <v>65.508.863/0001-10</v>
      </c>
      <c r="H579" s="15" t="str">
        <f>H578</f>
        <v>CLAUDI BRAGA DOS SANTOS</v>
      </c>
      <c r="I579" s="14" t="str">
        <f>'[1]convenios - dot. orç.'!M230</f>
        <v>SCFV - MODALIDADE CJ: CENTRO PARA A JUVENTUDE COM ATEND. DE ADOLESCENTES E JOVENS DE 15 A 17 ANOS E 11 MESES</v>
      </c>
      <c r="J579" s="14" t="str">
        <f>'[1]convenios - dot. orç.'!N230</f>
        <v>CJ CULTIVANDO ESTRELAS</v>
      </c>
      <c r="K579" s="14">
        <f>'[1]convenios - dot. orç.'!Y230</f>
        <v>60</v>
      </c>
      <c r="L579" s="16">
        <f>'[1]convenios - dot. orç.'!AC230</f>
        <v>41579</v>
      </c>
      <c r="M579" s="16">
        <f>'[1]convenios - dot. orç.'!AD230</f>
        <v>43584</v>
      </c>
      <c r="N579" s="16">
        <f>'[1]convenios - dot. orç.'!AE230</f>
        <v>41578</v>
      </c>
      <c r="O579" s="17" t="str">
        <f>'[1]convenios - dot. orç.'!AG230</f>
        <v>93.10.08.243.3013.2059.3.3.50.39.00.0X - MANUTENÇÃO E OPERAÇÃO DOS ESPAÇOS DE CONVIVÊNCIA E FORTALECIMENTO DE VÍNCULOS - CRIANÇAS E ADOLESCENTES</v>
      </c>
      <c r="P579" s="18">
        <f>'[1]convenios - dot. orç.'!AH230</f>
        <v>34046.78</v>
      </c>
      <c r="Q579" s="19"/>
      <c r="R579" s="19"/>
      <c r="S579" s="19"/>
      <c r="T579" s="19"/>
      <c r="U579" s="19"/>
      <c r="V579" s="19"/>
      <c r="W579" s="21"/>
      <c r="X579" s="21"/>
      <c r="Y579" s="21"/>
    </row>
    <row r="580" spans="1:25" ht="112.5">
      <c r="A580" s="14" t="str">
        <f>'[1]convenios - dot. orç.'!A194</f>
        <v>498/2013 doc 17/09/2013</v>
      </c>
      <c r="B580" s="14" t="str">
        <f>'[1]convenios - dot. orç.'!B194</f>
        <v>2013.0.242.045.0</v>
      </c>
      <c r="C580" s="14" t="str">
        <f>'[1]convenios - dot. orç.'!C194</f>
        <v>adaptado doc 19/04/2018 // DOC 27/10/2018 EDITAL 463/SMADS/2018 - 6024.2018.0009264-1</v>
      </c>
      <c r="D580" s="14" t="str">
        <f>'[1]convenios - dot. orç.'!D194</f>
        <v>PA</v>
      </c>
      <c r="E580" s="14" t="str">
        <f>'[1]convenios - dot. orç.'!G194</f>
        <v>586/SMADS/2013</v>
      </c>
      <c r="F580" s="13" t="str">
        <f>'[1]convenios - dot. orç.'!K194</f>
        <v>CENTRO DE OBRAS SOCIAIS NOSSA SENHORA DAS GRAÇAS DA CAPELA DO SOCORRO - CONOSCO</v>
      </c>
      <c r="G580" s="14" t="str">
        <f>'[1]convenios - dot. orç.'!L194</f>
        <v>02.970.204/0001-80</v>
      </c>
      <c r="H580" s="15" t="str">
        <f>[1]ORGANIZAÇÕES!X179</f>
        <v>Anoldo Hinkeldei</v>
      </c>
      <c r="I580" s="13" t="str">
        <f>'[1]convenios - dot. orç.'!M194</f>
        <v>SCFV - MODALIDADE CJ: CENTRO PARA A JUVENTUDE COM ATEND. DE ADOLESCENTES E JOVENS DE 15 A 17 ANOS E 11 MESES</v>
      </c>
      <c r="J580" s="13">
        <f>'[1]convenios - dot. orç.'!N194</f>
        <v>0</v>
      </c>
      <c r="K580" s="14">
        <f>'[1]convenios - dot. orç.'!Y194</f>
        <v>60</v>
      </c>
      <c r="L580" s="16">
        <f>'[1]convenios - dot. orç.'!AC194</f>
        <v>41640</v>
      </c>
      <c r="M580" s="16">
        <f>'[1]convenios - dot. orç.'!AD194</f>
        <v>43465</v>
      </c>
      <c r="N580" s="16">
        <f>'[1]convenios - dot. orç.'!AE194</f>
        <v>41638</v>
      </c>
      <c r="O580" s="17" t="str">
        <f>'[1]convenios - dot. orç.'!AG194</f>
        <v>93.10.08.243.3013.2059.3.3.50.39.00.0X - MANUTENÇÃO E OPERAÇÃO DOS ESPAÇOS DE CONVIVÊNCIA E FORTALECIMENTO DE VÍNCULOS - CRIANÇAS E ADOLESCENTES</v>
      </c>
      <c r="P580" s="18">
        <f>'[1]convenios - dot. orç.'!AH194</f>
        <v>38046.78</v>
      </c>
      <c r="Q580" s="19"/>
      <c r="R580" s="19"/>
      <c r="S580" s="19"/>
      <c r="T580" s="19"/>
      <c r="U580" s="19"/>
      <c r="V580" s="19"/>
      <c r="W580" s="21"/>
      <c r="X580" s="21"/>
      <c r="Y580" s="21"/>
    </row>
    <row r="581" spans="1:25" ht="66">
      <c r="A581" s="13" t="str">
        <f>'[1]convenios - dot. orç.'!A1110</f>
        <v>079/2015 DOC 25/03/2015</v>
      </c>
      <c r="B581" s="13" t="str">
        <f>'[1]convenios - dot. orç.'!B1110</f>
        <v>2015.0.047.868.3</v>
      </c>
      <c r="C581" s="13" t="str">
        <f>'[1]convenios - dot. orç.'!C1110</f>
        <v>ADAPTADO DOC 31/01/2018</v>
      </c>
      <c r="D581" s="13" t="str">
        <f>'[1]convenios - dot. orç.'!D1110</f>
        <v>PA</v>
      </c>
      <c r="E581" s="13" t="str">
        <f>'[1]convenios - dot. orç.'!G1110</f>
        <v>044/SMADS/2015</v>
      </c>
      <c r="F581" s="13" t="str">
        <f>'[1]convenios - dot. orç.'!K1110</f>
        <v>CENTRO DE OBRAS SOCIAIS NOSSA SENHORA DAS GRAÇAS DA CAPELA DO SOCORRO - CONOSCO</v>
      </c>
      <c r="G581" s="14" t="str">
        <f>'[1]convenios - dot. orç.'!L1110</f>
        <v>02.970.204/0001-80</v>
      </c>
      <c r="H581" s="15" t="str">
        <f>H580</f>
        <v>Anoldo Hinkeldei</v>
      </c>
      <c r="I581" s="13" t="str">
        <f>'[1]convenios - dot. orç.'!M1110</f>
        <v>MEDIDAS SÓCIO EDUCATIVAS EM MEIO ABERTO</v>
      </c>
      <c r="J581" s="13" t="str">
        <f>'[1]convenios - dot. orç.'!N1110</f>
        <v>MSE / MA CONOSCO</v>
      </c>
      <c r="K581" s="14">
        <f>'[1]convenios - dot. orç.'!Y1110</f>
        <v>90</v>
      </c>
      <c r="L581" s="16">
        <f>'[1]convenios - dot. orç.'!AC1110</f>
        <v>42156</v>
      </c>
      <c r="M581" s="16">
        <f>'[1]convenios - dot. orç.'!AD1110</f>
        <v>43982</v>
      </c>
      <c r="N581" s="16">
        <f>'[1]convenios - dot. orç.'!AE1110</f>
        <v>42153</v>
      </c>
      <c r="O581" s="17" t="str">
        <f>'[1]convenios - dot. orç.'!AG1110</f>
        <v>93.10.08.243.3013.6226.3.3.50.39.00.0X - PROTEÇÃO SOCIAL ESPECIAL A ADOLESCENTES EM MEDIDAS SÓCIO EDUCATIVAS</v>
      </c>
      <c r="P581" s="18">
        <f>'[1]convenios - dot. orç.'!AH1110</f>
        <v>58569.66</v>
      </c>
      <c r="Q581" s="19"/>
      <c r="R581" s="19"/>
      <c r="S581" s="19"/>
      <c r="T581" s="19"/>
      <c r="U581" s="19"/>
      <c r="V581" s="19"/>
      <c r="W581" s="21"/>
      <c r="X581" s="21"/>
      <c r="Y581" s="21"/>
    </row>
    <row r="582" spans="1:25" ht="82.5">
      <c r="A582" s="13" t="str">
        <f>'[1]convenios - dot. orç.'!A588</f>
        <v>235/2015 doc 14/08/2015</v>
      </c>
      <c r="B582" s="13" t="str">
        <f>'[1]convenios - dot. orç.'!B588</f>
        <v>2015.0.201.787.0</v>
      </c>
      <c r="C582" s="13" t="str">
        <f>'[1]convenios - dot. orç.'!C588</f>
        <v>ADAPTADO DOC 31/01/2018</v>
      </c>
      <c r="D582" s="13" t="str">
        <f>'[1]convenios - dot. orç.'!D588</f>
        <v>PA</v>
      </c>
      <c r="E582" s="13" t="str">
        <f>'[1]convenios - dot. orç.'!G588</f>
        <v>212/SMADS/2015</v>
      </c>
      <c r="F582" s="13" t="str">
        <f>'[1]convenios - dot. orç.'!K588</f>
        <v>CENTRO DE OBRAS SOCIAIS NOSSA SENHORA DAS GRAÇAS DA CAPELA DO SOCORRO - CONOSCO</v>
      </c>
      <c r="G582" s="14" t="str">
        <f>'[1]convenios - dot. orç.'!L588</f>
        <v>02.970.204/0001-80</v>
      </c>
      <c r="H582" s="15" t="str">
        <f t="shared" ref="H582:H589" si="17">H581</f>
        <v>Anoldo Hinkeldei</v>
      </c>
      <c r="I582" s="13" t="str">
        <f>'[1]convenios - dot. orç.'!M588</f>
        <v>SCFV - MODALIDADE CCA: CENTRO PARA CRIANÇAS E ADOLESCENTES COM ATENDIMENTO DE 06 A 14 ANOS E 11 MESES</v>
      </c>
      <c r="J582" s="13">
        <f>'[1]convenios - dot. orç.'!N588</f>
        <v>0</v>
      </c>
      <c r="K582" s="14">
        <f>'[1]convenios - dot. orç.'!Y588</f>
        <v>120</v>
      </c>
      <c r="L582" s="16">
        <f>'[1]convenios - dot. orç.'!AC588</f>
        <v>42313</v>
      </c>
      <c r="M582" s="16">
        <f>'[1]convenios - dot. orç.'!AD588</f>
        <v>44139</v>
      </c>
      <c r="N582" s="16">
        <f>'[1]convenios - dot. orç.'!AE588</f>
        <v>42313</v>
      </c>
      <c r="O582" s="17" t="str">
        <f>'[1]convenios - dot. orç.'!AG588</f>
        <v>93.10.08.243.3013.2059.3.3.50.39.00.0X - MANUTENÇÃO E OPERAÇÃO DOS ESPAÇOS DE CONVIVÊNCIA E FORTALECIMENTO DE VÍNCULOS - CRIANÇAS E ADOLESCENTES</v>
      </c>
      <c r="P582" s="18">
        <f>'[1]convenios - dot. orç.'!AH588</f>
        <v>47856.46</v>
      </c>
      <c r="Q582" s="19"/>
      <c r="R582" s="19"/>
      <c r="S582" s="19"/>
      <c r="T582" s="19"/>
      <c r="U582" s="19"/>
      <c r="V582" s="19"/>
      <c r="W582" s="21"/>
      <c r="X582" s="21"/>
      <c r="Y582" s="21"/>
    </row>
    <row r="583" spans="1:25" ht="82.5">
      <c r="A583" s="13" t="str">
        <f>'[1]convenios - dot. orç.'!A195</f>
        <v>231/2015 DOC 14/08/2015</v>
      </c>
      <c r="B583" s="13" t="str">
        <f>'[1]convenios - dot. orç.'!B195</f>
        <v>2015.0.201.792.6</v>
      </c>
      <c r="C583" s="13" t="str">
        <f>'[1]convenios - dot. orç.'!C195</f>
        <v>ADAPTADO DOC 31/01/2018</v>
      </c>
      <c r="D583" s="13" t="str">
        <f>'[1]convenios - dot. orç.'!D195</f>
        <v>PA</v>
      </c>
      <c r="E583" s="13" t="str">
        <f>'[1]convenios - dot. orç.'!G195</f>
        <v>223/SMADS/2015</v>
      </c>
      <c r="F583" s="13" t="str">
        <f>'[1]convenios - dot. orç.'!K195</f>
        <v>CENTRO DE OBRAS SOCIAIS NOSSA SENHORA DAS GRAÇAS DA CAPELA DO SOCORRO - CONOSCO</v>
      </c>
      <c r="G583" s="14" t="str">
        <f>'[1]convenios - dot. orç.'!L195</f>
        <v>02.970.204/0001-80</v>
      </c>
      <c r="H583" s="15" t="str">
        <f t="shared" si="17"/>
        <v>Anoldo Hinkeldei</v>
      </c>
      <c r="I583" s="13" t="str">
        <f>'[1]convenios - dot. orç.'!M195</f>
        <v>SCFV - MODALIDADE CJ: CENTRO PARA A JUVENTUDE COM ATEND. DE ADOLESCENTES E JOVENS DE 15 A 17 ANOS E 11 MESES</v>
      </c>
      <c r="J583" s="13" t="str">
        <f>'[1]convenios - dot. orç.'!N195</f>
        <v>CJ CONOSCO HERPLIN</v>
      </c>
      <c r="K583" s="14">
        <f>'[1]convenios - dot. orç.'!Y195</f>
        <v>60</v>
      </c>
      <c r="L583" s="16">
        <f>'[1]convenios - dot. orç.'!AC195</f>
        <v>42370</v>
      </c>
      <c r="M583" s="16">
        <f>'[1]convenios - dot. orç.'!AD195</f>
        <v>44196</v>
      </c>
      <c r="N583" s="16">
        <f>'[1]convenios - dot. orç.'!AE195</f>
        <v>42342</v>
      </c>
      <c r="O583" s="17" t="str">
        <f>'[1]convenios - dot. orç.'!AG195</f>
        <v>93.10.08.243.3013.2059.3.3.50.39.00.0X - MANUTENÇÃO E OPERAÇÃO DOS ESPAÇOS DE CONVIVÊNCIA E FORTALECIMENTO DE VÍNCULOS - CRIANÇAS E ADOLESCENTES</v>
      </c>
      <c r="P583" s="18">
        <f>'[1]convenios - dot. orç.'!AH195</f>
        <v>36046.78</v>
      </c>
      <c r="Q583" s="19"/>
      <c r="R583" s="19"/>
      <c r="S583" s="19"/>
      <c r="T583" s="19"/>
      <c r="U583" s="19"/>
      <c r="V583" s="19"/>
      <c r="W583" s="21"/>
      <c r="X583" s="21"/>
      <c r="Y583" s="21"/>
    </row>
    <row r="584" spans="1:25" ht="82.5">
      <c r="A584" s="13" t="str">
        <f>'[1]convenios - dot. orç.'!A759</f>
        <v>148/2016 DOC 26/08/2016</v>
      </c>
      <c r="B584" s="13" t="str">
        <f>'[1]convenios - dot. orç.'!B759</f>
        <v>2016.0.178.857.2</v>
      </c>
      <c r="C584" s="13" t="str">
        <f>'[1]convenios - dot. orç.'!C759</f>
        <v>adaptado doc 06/03/2018</v>
      </c>
      <c r="D584" s="13" t="str">
        <f>'[1]convenios - dot. orç.'!D759</f>
        <v>CS</v>
      </c>
      <c r="E584" s="13" t="str">
        <f>'[1]convenios - dot. orç.'!G759</f>
        <v>210/SMADS/2016</v>
      </c>
      <c r="F584" s="13" t="str">
        <f>'[1]convenios - dot. orç.'!K759</f>
        <v>CENTRO DE OBRAS SOCIAIS NOSSA SENHORA DAS GRAÇAS DA CAPELA DO SOCORRO - CONOSCO</v>
      </c>
      <c r="G584" s="14" t="str">
        <f>'[1]convenios - dot. orç.'!L759</f>
        <v>02.970.204/0001-80</v>
      </c>
      <c r="H584" s="15" t="str">
        <f t="shared" si="17"/>
        <v>Anoldo Hinkeldei</v>
      </c>
      <c r="I584" s="13" t="str">
        <f>'[1]convenios - dot. orç.'!M759</f>
        <v>SCFV - MODALIDADE CCA: CENTRO PARA CRIANÇAS E ADOLESCENTES COM ATENDIMENTO DE 06 A 14 ANOS E 11 MESES</v>
      </c>
      <c r="J584" s="13" t="str">
        <f>'[1]convenios - dot. orç.'!N759</f>
        <v>CCA GAIVOTAS</v>
      </c>
      <c r="K584" s="14">
        <f>'[1]convenios - dot. orç.'!Y759</f>
        <v>120</v>
      </c>
      <c r="L584" s="16">
        <f>'[1]convenios - dot. orç.'!AC759</f>
        <v>42736</v>
      </c>
      <c r="M584" s="16">
        <f>'[1]convenios - dot. orç.'!AD759</f>
        <v>44561</v>
      </c>
      <c r="N584" s="16">
        <f>'[1]convenios - dot. orç.'!AE759</f>
        <v>42734</v>
      </c>
      <c r="O584" s="17" t="str">
        <f>'[1]convenios - dot. orç.'!AG759</f>
        <v>93.10.08.243.3013.2059.3.3.50.39.00.0X - MANUTENÇÃO E OPERAÇÃO DOS ESPAÇOS DE CONVIVÊNCIA E FORTALECIMENTO DE VÍNCULOS - CRIANÇAS E ADOLESCENTES</v>
      </c>
      <c r="P584" s="18">
        <f>'[1]convenios - dot. orç.'!AH759</f>
        <v>45487.35</v>
      </c>
      <c r="Q584" s="19"/>
      <c r="R584" s="19"/>
      <c r="S584" s="19"/>
      <c r="T584" s="19"/>
      <c r="U584" s="19"/>
      <c r="V584" s="19"/>
      <c r="W584" s="21"/>
      <c r="X584" s="21"/>
      <c r="Y584" s="21"/>
    </row>
    <row r="585" spans="1:25" ht="82.5">
      <c r="A585" s="13" t="str">
        <f>'[1]convenios - dot. orç.'!A760</f>
        <v>190/2016 doc 04/11/2016</v>
      </c>
      <c r="B585" s="13" t="str">
        <f>'[1]convenios - dot. orç.'!B760</f>
        <v>2016.0.230.679.2</v>
      </c>
      <c r="C585" s="13" t="str">
        <f>'[1]convenios - dot. orç.'!C760</f>
        <v>ADAPTADO DOC 01/03/2018</v>
      </c>
      <c r="D585" s="13" t="str">
        <f>'[1]convenios - dot. orç.'!D760</f>
        <v>CS</v>
      </c>
      <c r="E585" s="13" t="str">
        <f>'[1]convenios - dot. orç.'!G760</f>
        <v>044/SMADS/2017</v>
      </c>
      <c r="F585" s="13" t="str">
        <f>'[1]convenios - dot. orç.'!K760</f>
        <v>CENTRO DE OBRAS SOCIAIS NOSSA SENHORA DAS GRAÇAS DA CAPELA DO SOCORRO - CONOSCO</v>
      </c>
      <c r="G585" s="14" t="str">
        <f>'[1]convenios - dot. orç.'!L760</f>
        <v>02.970.204/0001-80</v>
      </c>
      <c r="H585" s="15" t="str">
        <f t="shared" si="17"/>
        <v>Anoldo Hinkeldei</v>
      </c>
      <c r="I585" s="13" t="str">
        <f>'[1]convenios - dot. orç.'!M760</f>
        <v>SCFV - MODALIDADE CCA: CENTRO PARA CRIANÇAS E ADOLESCENTES COM ATENDIMENTO DE 06 A 14 ANOS E 11 MESES</v>
      </c>
      <c r="J585" s="13" t="str">
        <f>'[1]convenios - dot. orç.'!N760</f>
        <v>CONOSCO</v>
      </c>
      <c r="K585" s="14">
        <f>'[1]convenios - dot. orç.'!Y760</f>
        <v>120</v>
      </c>
      <c r="L585" s="16">
        <f>'[1]convenios - dot. orç.'!AC760</f>
        <v>42826</v>
      </c>
      <c r="M585" s="16">
        <f>'[1]convenios - dot. orç.'!AD760</f>
        <v>43555</v>
      </c>
      <c r="N585" s="16">
        <f>'[1]convenios - dot. orç.'!AE760</f>
        <v>42824</v>
      </c>
      <c r="O585" s="17" t="str">
        <f>'[1]convenios - dot. orç.'!AG760</f>
        <v>93.10.08.243.3013.2059.3.3.50.39.00.0X - MANUTENÇÃO E OPERAÇÃO DOS ESPAÇOS DE CONVIVÊNCIA E FORTALECIMENTO DE VÍNCULOS - CRIANÇAS E ADOLESCENTES</v>
      </c>
      <c r="P585" s="18">
        <f>'[1]convenios - dot. orç.'!AH760</f>
        <v>46892.26</v>
      </c>
      <c r="Q585" s="19"/>
      <c r="R585" s="19"/>
      <c r="S585" s="19"/>
      <c r="T585" s="19"/>
      <c r="U585" s="19"/>
      <c r="V585" s="19"/>
      <c r="W585" s="21"/>
      <c r="X585" s="21"/>
      <c r="Y585" s="21"/>
    </row>
    <row r="586" spans="1:25" ht="82.5">
      <c r="A586" s="13" t="str">
        <f>'[1]convenios - dot. orç.'!A590</f>
        <v>168/2016 DOC 22/10/2016</v>
      </c>
      <c r="B586" s="13" t="str">
        <f>'[1]convenios - dot. orç.'!B590</f>
        <v>2016.0.231.266.0</v>
      </c>
      <c r="C586" s="13" t="str">
        <f>'[1]convenios - dot. orç.'!C590</f>
        <v>ADAPTADO DOC 31/01/2018</v>
      </c>
      <c r="D586" s="13" t="str">
        <f>'[1]convenios - dot. orç.'!D590</f>
        <v>PA</v>
      </c>
      <c r="E586" s="13" t="str">
        <f>'[1]convenios - dot. orç.'!G590</f>
        <v>022/SMADS/2017</v>
      </c>
      <c r="F586" s="13" t="str">
        <f>'[1]convenios - dot. orç.'!K590</f>
        <v>CENTRO DE OBRAS SOCIAIS NOSSA SENHORA DAS GRAÇAS DA CAPELA DO SOCORRO - CONOSCO</v>
      </c>
      <c r="G586" s="14" t="str">
        <f>'[1]convenios - dot. orç.'!L590</f>
        <v>02.970.204/0001-80</v>
      </c>
      <c r="H586" s="15" t="str">
        <f t="shared" si="17"/>
        <v>Anoldo Hinkeldei</v>
      </c>
      <c r="I586" s="13" t="str">
        <f>'[1]convenios - dot. orç.'!M590</f>
        <v>SCFV - MODALIDADE CCA: CENTRO PARA CRIANÇAS E ADOLESCENTES COM ATENDIMENTO DE 06 A 14 ANOS E 11 MESES</v>
      </c>
      <c r="J586" s="13" t="str">
        <f>'[1]convenios - dot. orç.'!N590</f>
        <v>CCA BALNEÁRIO SÃO JOSÉ</v>
      </c>
      <c r="K586" s="14">
        <f>'[1]convenios - dot. orç.'!Y590</f>
        <v>120</v>
      </c>
      <c r="L586" s="16">
        <f>'[1]convenios - dot. orç.'!AC590</f>
        <v>42767</v>
      </c>
      <c r="M586" s="16">
        <f>'[1]convenios - dot. orç.'!AD590</f>
        <v>43496</v>
      </c>
      <c r="N586" s="16">
        <f>'[1]convenios - dot. orç.'!AE590</f>
        <v>42766</v>
      </c>
      <c r="O586" s="17" t="str">
        <f>'[1]convenios - dot. orç.'!AG590</f>
        <v>93.10.08.243.3013.2059.3.3.50.39.00.0X - MANUTENÇÃO E OPERAÇÃO DOS ESPAÇOS DE CONVIVÊNCIA E FORTALECIMENTO DE VÍNCULOS - CRIANÇAS E ADOLESCENTES</v>
      </c>
      <c r="P586" s="18">
        <f>'[1]convenios - dot. orç.'!AH590</f>
        <v>46284.44</v>
      </c>
      <c r="Q586" s="19"/>
      <c r="R586" s="19"/>
      <c r="S586" s="19"/>
      <c r="T586" s="19"/>
      <c r="U586" s="19"/>
      <c r="V586" s="19"/>
      <c r="W586" s="21"/>
      <c r="X586" s="21"/>
      <c r="Y586" s="21"/>
    </row>
    <row r="587" spans="1:25" ht="82.5">
      <c r="A587" s="13" t="str">
        <f>'[1]convenios - dot. orç.'!A591</f>
        <v>167/2016 DOC 22/10/2016</v>
      </c>
      <c r="B587" s="13" t="str">
        <f>'[1]convenios - dot. orç.'!B591</f>
        <v>2016.0.231.267.9</v>
      </c>
      <c r="C587" s="13" t="str">
        <f>'[1]convenios - dot. orç.'!C591</f>
        <v>ADAPTADO DOC 31/01/2018</v>
      </c>
      <c r="D587" s="13" t="str">
        <f>'[1]convenios - dot. orç.'!D591</f>
        <v>PA</v>
      </c>
      <c r="E587" s="13" t="str">
        <f>'[1]convenios - dot. orç.'!G591</f>
        <v>027/SMADS/2017</v>
      </c>
      <c r="F587" s="13" t="str">
        <f>'[1]convenios - dot. orç.'!K591</f>
        <v>CENTRO DE OBRAS SOCIAIS NOSSA SENHORA DAS GRAÇAS DA CAPELA DO SOCORRO - CONOSCO</v>
      </c>
      <c r="G587" s="14" t="str">
        <f>'[1]convenios - dot. orç.'!L591</f>
        <v>02.970.204/0001-80</v>
      </c>
      <c r="H587" s="15" t="str">
        <f t="shared" si="17"/>
        <v>Anoldo Hinkeldei</v>
      </c>
      <c r="I587" s="13" t="str">
        <f>'[1]convenios - dot. orç.'!M591</f>
        <v>SCFV - MODALIDADE CCA: CENTRO PARA CRIANÇAS E ADOLESCENTES COM ATENDIMENTO DE 06 A 14 ANOS E 11 MESES</v>
      </c>
      <c r="J587" s="13" t="str">
        <f>'[1]convenios - dot. orç.'!N591</f>
        <v>CCA NOVA AMÉRICA</v>
      </c>
      <c r="K587" s="14">
        <f>'[1]convenios - dot. orç.'!Y591</f>
        <v>120</v>
      </c>
      <c r="L587" s="16">
        <f>'[1]convenios - dot. orç.'!AC591</f>
        <v>42767</v>
      </c>
      <c r="M587" s="16">
        <f>'[1]convenios - dot. orç.'!AD591</f>
        <v>43496</v>
      </c>
      <c r="N587" s="16">
        <f>'[1]convenios - dot. orç.'!AE591</f>
        <v>42766</v>
      </c>
      <c r="O587" s="17" t="str">
        <f>'[1]convenios - dot. orç.'!AG591</f>
        <v>93.10.08.243.3013.2059.3.3.50.39.00.0X - MANUTENÇÃO E OPERAÇÃO DOS ESPAÇOS DE CONVIVÊNCIA E FORTALECIMENTO DE VÍNCULOS - CRIANÇAS E ADOLESCENTES</v>
      </c>
      <c r="P587" s="18">
        <f>'[1]convenios - dot. orç.'!AH591</f>
        <v>47095.609999999993</v>
      </c>
      <c r="Q587" s="19"/>
      <c r="R587" s="19"/>
      <c r="S587" s="19"/>
      <c r="T587" s="19"/>
      <c r="U587" s="19"/>
      <c r="V587" s="19"/>
      <c r="W587" s="21"/>
      <c r="X587" s="21"/>
      <c r="Y587" s="21"/>
    </row>
    <row r="588" spans="1:25" ht="82.5">
      <c r="A588" s="13" t="str">
        <f>'[1]convenios - dot. orç.'!A589</f>
        <v>edital 029-2018 doc 25/01/2018</v>
      </c>
      <c r="B588" s="13" t="str">
        <f>'[1]convenios - dot. orç.'!B589</f>
        <v>6024.2018-0000107-7</v>
      </c>
      <c r="C588" s="13" t="str">
        <f>'[1]convenios - dot. orç.'!C589</f>
        <v xml:space="preserve"> </v>
      </c>
      <c r="D588" s="13" t="str">
        <f>'[1]convenios - dot. orç.'!D589</f>
        <v>PA</v>
      </c>
      <c r="E588" s="13" t="str">
        <f>'[1]convenios - dot. orç.'!G589</f>
        <v>166/SMADS/2018</v>
      </c>
      <c r="F588" s="13" t="str">
        <f>'[1]convenios - dot. orç.'!K589</f>
        <v>CENTRO DE OBRAS SOCIAIS NOSSA SENHORA DAS GRAÇAS DA CAPELA DO SOCORRO - CONOSCO</v>
      </c>
      <c r="G588" s="14" t="str">
        <f>'[1]convenios - dot. orç.'!L589</f>
        <v>02.970.204/0001-80</v>
      </c>
      <c r="H588" s="15" t="str">
        <f t="shared" si="17"/>
        <v>Anoldo Hinkeldei</v>
      </c>
      <c r="I588" s="13" t="str">
        <f>'[1]convenios - dot. orç.'!M589</f>
        <v>SCFV - MODALIDADE CCA: CENTRO PARA CRIANÇAS E ADOLESCENTES COM ATENDIMENTO DE 06 A 14 ANOS E 11 MESES</v>
      </c>
      <c r="J588" s="13" t="str">
        <f>'[1]convenios - dot. orç.'!N589</f>
        <v>CCA CONOSCO PE.FRANCO VILLA</v>
      </c>
      <c r="K588" s="14">
        <f>'[1]convenios - dot. orç.'!Y589</f>
        <v>180</v>
      </c>
      <c r="L588" s="16">
        <f>'[1]convenios - dot. orç.'!AC589</f>
        <v>43206</v>
      </c>
      <c r="M588" s="16">
        <f>'[1]convenios - dot. orç.'!AD589</f>
        <v>45031</v>
      </c>
      <c r="N588" s="16">
        <f>'[1]convenios - dot. orç.'!AE589</f>
        <v>43242</v>
      </c>
      <c r="O588" s="17" t="str">
        <f>'[1]convenios - dot. orç.'!AG589</f>
        <v>93.10.08.243.3013.2059.3.3.50.39.00.0X - MANUTENÇÃO E OPERAÇÃO DOS ESPAÇOS DE CONVIVÊNCIA E FORTALECIMENTO DE VÍNCULOS - CRIANÇAS E ADOLESCENTES</v>
      </c>
      <c r="P588" s="18">
        <f>'[1]convenios - dot. orç.'!AH589</f>
        <v>62437.72</v>
      </c>
      <c r="Q588" s="19"/>
      <c r="R588" s="19"/>
      <c r="S588" s="19"/>
      <c r="T588" s="19"/>
      <c r="U588" s="19"/>
      <c r="V588" s="19"/>
      <c r="W588" s="21"/>
      <c r="X588" s="21"/>
      <c r="Y588" s="21"/>
    </row>
    <row r="589" spans="1:25" ht="45">
      <c r="A589" s="13" t="str">
        <f>'[1]convenios - dot. orç.'!A1056</f>
        <v>365/2015 doc 16/02/2015</v>
      </c>
      <c r="B589" s="13" t="str">
        <f>'[1]convenios - dot. orç.'!B1056</f>
        <v>2015.0.322.588.3</v>
      </c>
      <c r="C589" s="13" t="str">
        <f>'[1]convenios - dot. orç.'!C1056</f>
        <v>ADAPTADO DOC 31/01/2018</v>
      </c>
      <c r="D589" s="13" t="str">
        <f>'[1]convenios - dot. orç.'!D1056</f>
        <v>PA</v>
      </c>
      <c r="E589" s="13" t="str">
        <f>'[1]convenios - dot. orç.'!G1056</f>
        <v>073/SMADS/2016</v>
      </c>
      <c r="F589" s="13" t="str">
        <f>'[1]convenios - dot. orç.'!K1056</f>
        <v>CENTRO DE OBRAS SOCIAIS NOSSA SENHORA DAS GRAÇAS DA CAPELA DO SOCORRO - CONOSCO</v>
      </c>
      <c r="G589" s="14" t="str">
        <f>'[1]convenios - dot. orç.'!L1056</f>
        <v>02.970.204/0001-80</v>
      </c>
      <c r="H589" s="15" t="str">
        <f t="shared" si="17"/>
        <v>Anoldo Hinkeldei</v>
      </c>
      <c r="I589" s="13" t="str">
        <f>'[1]convenios - dot. orç.'!M1056</f>
        <v>SERVIÇO DE ASSISTÊNCIA SOCIAL À FAMÍLIA E PROTEÇÃO SOCIAL BÁSICA NO DOMICÍLIO</v>
      </c>
      <c r="J589" s="13" t="str">
        <f>'[1]convenios - dot. orç.'!N1056</f>
        <v>SASF CONOSCO</v>
      </c>
      <c r="K589" s="14">
        <f>'[1]convenios - dot. orç.'!Y1056</f>
        <v>1000</v>
      </c>
      <c r="L589" s="16">
        <f>'[1]convenios - dot. orç.'!AC1056</f>
        <v>42491</v>
      </c>
      <c r="M589" s="16">
        <f>'[1]convenios - dot. orç.'!AD1056</f>
        <v>44316</v>
      </c>
      <c r="N589" s="16">
        <f>'[1]convenios - dot. orç.'!AE1056</f>
        <v>42489</v>
      </c>
      <c r="O589" s="17" t="str">
        <f>'[1]convenios - dot. orç.'!AG1056</f>
        <v>93.10.08.244.3023.4309.3.3.50.39.00.0X - PROTEÇÃO SOCIAL ÁS FAMÍLIAS</v>
      </c>
      <c r="P589" s="18">
        <f>'[1]convenios - dot. orç.'!AH1056</f>
        <v>67146.679999999993</v>
      </c>
      <c r="Q589" s="19"/>
      <c r="R589" s="19"/>
      <c r="S589" s="19"/>
      <c r="T589" s="19"/>
      <c r="U589" s="19"/>
      <c r="V589" s="19"/>
      <c r="W589" s="21"/>
      <c r="X589" s="21"/>
      <c r="Y589" s="21"/>
    </row>
    <row r="590" spans="1:25" ht="49.5">
      <c r="A590" s="14" t="str">
        <f>'[1]convenios - dot. orç.'!A1263</f>
        <v>edital 228/2018 doc 11/05/2018</v>
      </c>
      <c r="B590" s="14" t="str">
        <f>'[1]convenios - dot. orç.'!B1263</f>
        <v>6024.2018/0003013-1</v>
      </c>
      <c r="C590" s="14" t="str">
        <f>'[1]convenios - dot. orç.'!C1263</f>
        <v xml:space="preserve"> </v>
      </c>
      <c r="D590" s="14" t="str">
        <f>'[1]convenios - dot. orç.'!D1263</f>
        <v>PI</v>
      </c>
      <c r="E590" s="14" t="str">
        <f>'[1]convenios - dot. orç.'!G1263</f>
        <v>439/SMADS/2018</v>
      </c>
      <c r="F590" s="14" t="str">
        <f>'[1]convenios - dot. orç.'!K1263</f>
        <v>CENTRO DE ORIENTAÇÃO À FAMILIA - COR</v>
      </c>
      <c r="G590" s="14" t="str">
        <f>'[1]convenios - dot. orç.'!L1263</f>
        <v>43.633.288/0016-20</v>
      </c>
      <c r="H590" s="15" t="str">
        <f>[1]ORGANIZAÇÕES!X180</f>
        <v>Maria Regina Leandro de Souza</v>
      </c>
      <c r="I590" s="14" t="str">
        <f>'[1]convenios - dot. orç.'!M1263</f>
        <v>CENTRO DE ACOLHIDA PARA ADULTOS II POR 24 HORAS</v>
      </c>
      <c r="J590" s="14" t="str">
        <f>'[1]convenios - dot. orç.'!N1263</f>
        <v>C.A. COR ESPERANÇA</v>
      </c>
      <c r="K590" s="14">
        <f>'[1]convenios - dot. orç.'!Y1263</f>
        <v>180</v>
      </c>
      <c r="L590" s="16">
        <f>'[1]convenios - dot. orç.'!AC1263</f>
        <v>43341</v>
      </c>
      <c r="M590" s="16">
        <f>'[1]convenios - dot. orç.'!AD1263</f>
        <v>45166</v>
      </c>
      <c r="N590" s="16">
        <f>'[1]convenios - dot. orç.'!AE1263</f>
        <v>43348</v>
      </c>
      <c r="O590" s="17" t="str">
        <f>'[1]convenios - dot. orç.'!AG1263</f>
        <v>93.10.08.244.3023.4308.3.3.50.39.00.0X - PROTEÇÃO SOCIAL ESPECIAL À POPULAÇÃO EM SITUAÇÃO DE RUA</v>
      </c>
      <c r="P590" s="18">
        <f>'[1]convenios - dot. orç.'!AH1263</f>
        <v>106204.98</v>
      </c>
      <c r="Q590" s="19"/>
      <c r="R590" s="19"/>
      <c r="S590" s="19"/>
      <c r="T590" s="19"/>
      <c r="U590" s="19"/>
      <c r="V590" s="19"/>
      <c r="W590" s="21"/>
      <c r="X590" s="21"/>
      <c r="Y590" s="21"/>
    </row>
    <row r="591" spans="1:25" ht="82.5">
      <c r="A591" s="14" t="str">
        <f>'[1]convenios - dot. orç.'!A729</f>
        <v xml:space="preserve"> edital 070-2017 doc 05/12/2017</v>
      </c>
      <c r="B591" s="14" t="str">
        <f>'[1]convenios - dot. orç.'!B729</f>
        <v>6024.2017-0002830-5</v>
      </c>
      <c r="C591" s="14">
        <f>'[1]convenios - dot. orç.'!C729</f>
        <v>0</v>
      </c>
      <c r="D591" s="14" t="str">
        <f>'[1]convenios - dot. orç.'!D729</f>
        <v>SÉ</v>
      </c>
      <c r="E591" s="14" t="str">
        <f>'[1]convenios - dot. orç.'!G729</f>
        <v>432/SMADS/2018</v>
      </c>
      <c r="F591" s="14" t="str">
        <f>'[1]convenios - dot. orç.'!K729</f>
        <v>CENTRO DE ORIENTAÇÃO À FAMILIA - COR</v>
      </c>
      <c r="G591" s="14" t="str">
        <f>'[1]convenios - dot. orç.'!L729</f>
        <v>43.633.288/0001-44</v>
      </c>
      <c r="H591" s="15" t="str">
        <f>H590</f>
        <v>Maria Regina Leandro de Souza</v>
      </c>
      <c r="I591" s="14" t="str">
        <f>'[1]convenios - dot. orç.'!M729</f>
        <v>SCFV - MODALIDADE CCA: CENTRO PARA CRIANÇAS E ADOLESCENTES COM ATENDIMENTO DE 06 A 14 ANOS E 11 MESES</v>
      </c>
      <c r="J591" s="14" t="str">
        <f>'[1]convenios - dot. orç.'!N729</f>
        <v>CCA COR</v>
      </c>
      <c r="K591" s="14">
        <f>'[1]convenios - dot. orç.'!Y729</f>
        <v>150</v>
      </c>
      <c r="L591" s="16">
        <f>'[1]convenios - dot. orç.'!AC729</f>
        <v>43344</v>
      </c>
      <c r="M591" s="16">
        <f>'[1]convenios - dot. orç.'!AD729</f>
        <v>45169</v>
      </c>
      <c r="N591" s="16">
        <f>'[1]convenios - dot. orç.'!AE729</f>
        <v>43356</v>
      </c>
      <c r="O591" s="17" t="str">
        <f>'[1]convenios - dot. orç.'!AG729</f>
        <v>93.10.08.243.3013.2059.3.3.50.39.00.0X - MANUTENÇÃO E OPERAÇÃO DOS ESPAÇOS DE CONVIVÊNCIA E FORTALECIMENTO DE VÍNCULOS - CRIANÇAS E ADOLESCENTES</v>
      </c>
      <c r="P591" s="18">
        <f>'[1]convenios - dot. orç.'!AH729</f>
        <v>47143.75</v>
      </c>
      <c r="Q591" s="19"/>
      <c r="R591" s="19"/>
      <c r="S591" s="19"/>
      <c r="T591" s="19"/>
      <c r="U591" s="19"/>
      <c r="V591" s="19"/>
      <c r="W591" s="21"/>
      <c r="X591" s="21"/>
      <c r="Y591" s="21"/>
    </row>
    <row r="592" spans="1:25" ht="66">
      <c r="A592" s="14" t="str">
        <f>'[1]convenios - dot. orç.'!A911</f>
        <v>edital 231/2017 doc 15/12/2017</v>
      </c>
      <c r="B592" s="14" t="str">
        <f>'[1]convenios - dot. orç.'!B911</f>
        <v>6024.2017.0003110-1</v>
      </c>
      <c r="C592" s="14" t="str">
        <f>'[1]convenios - dot. orç.'!C911</f>
        <v xml:space="preserve"> </v>
      </c>
      <c r="D592" s="14" t="str">
        <f>'[1]convenios - dot. orç.'!D911</f>
        <v>JÁ</v>
      </c>
      <c r="E592" s="14" t="str">
        <f>'[1]convenios - dot. orç.'!G911</f>
        <v>510/SMADS/2018</v>
      </c>
      <c r="F592" s="14" t="str">
        <f>'[1]convenios - dot. orç.'!K911</f>
        <v>CENTRO DE ORIENTAÇÃO À FAMILIA - COR</v>
      </c>
      <c r="G592" s="14" t="str">
        <f>'[1]convenios - dot. orç.'!L911</f>
        <v>43.633.288/0017-01</v>
      </c>
      <c r="H592" s="15" t="str">
        <f>H591</f>
        <v>Maria Regina Leandro de Souza</v>
      </c>
      <c r="I592" s="14" t="str">
        <f>'[1]convenios - dot. orç.'!M911</f>
        <v>SERVIÇO DE ACOLHIMENTO INSTITUCIONAL PARA CRIANÇAS E ADOLESCENTES</v>
      </c>
      <c r="J592" s="14" t="str">
        <f>'[1]convenios - dot. orç.'!N911</f>
        <v>DOM PAULO EVARISTO ARNS</v>
      </c>
      <c r="K592" s="14">
        <f>'[1]convenios - dot. orç.'!Y911</f>
        <v>20</v>
      </c>
      <c r="L592" s="16">
        <f>'[1]convenios - dot. orç.'!AC911</f>
        <v>43374</v>
      </c>
      <c r="M592" s="16">
        <f>'[1]convenios - dot. orç.'!AD911</f>
        <v>45199</v>
      </c>
      <c r="N592" s="16">
        <f>'[1]convenios - dot. orç.'!AE911</f>
        <v>43378</v>
      </c>
      <c r="O592" s="17" t="str">
        <f>'[1]convenios - dot. orç.'!AG911</f>
        <v>93.10.08.243.3013.6221.3.3.50.39.00.0X - PROTEÇÃO SOCIAL ESPECIAL A CRIANÇAS,  ADOLESCENTES E JOVENS EM RISCO SOCIAL</v>
      </c>
      <c r="P592" s="18">
        <f>'[1]convenios - dot. orç.'!AH911</f>
        <v>66559.69</v>
      </c>
      <c r="Q592" s="19"/>
      <c r="R592" s="19"/>
      <c r="S592" s="19"/>
      <c r="T592" s="19"/>
      <c r="U592" s="19"/>
      <c r="V592" s="19"/>
      <c r="W592" s="21"/>
      <c r="X592" s="21"/>
      <c r="Y592" s="21"/>
    </row>
    <row r="593" spans="1:25" ht="66">
      <c r="A593" s="14" t="str">
        <f>'[1]convenios - dot. orç.'!A944</f>
        <v>edital 241/2017 doc 15/12/2017</v>
      </c>
      <c r="B593" s="14" t="str">
        <f>'[1]convenios - dot. orç.'!B944</f>
        <v>6024.2017-0002971-9</v>
      </c>
      <c r="C593" s="14" t="str">
        <f>'[1]convenios - dot. orç.'!C944</f>
        <v xml:space="preserve"> </v>
      </c>
      <c r="D593" s="14" t="str">
        <f>'[1]convenios - dot. orç.'!D944</f>
        <v>ST</v>
      </c>
      <c r="E593" s="14" t="str">
        <f>'[1]convenios - dot. orç.'!G944</f>
        <v>125/SMADS/2018</v>
      </c>
      <c r="F593" s="14" t="str">
        <f>'[1]convenios - dot. orç.'!K944</f>
        <v>CENTRO DE ORIENTAÇÃO À FAMILIA - COR</v>
      </c>
      <c r="G593" s="14" t="str">
        <f>'[1]convenios - dot. orç.'!L944</f>
        <v>43.633.288/0001-44</v>
      </c>
      <c r="H593" s="15" t="str">
        <f t="shared" ref="H593:H604" si="18">H592</f>
        <v>Maria Regina Leandro de Souza</v>
      </c>
      <c r="I593" s="14" t="str">
        <f>'[1]convenios - dot. orç.'!M944</f>
        <v>SERVIÇO DE ACOLHIMENTO INSTITUCIONAL PARA CRIANÇAS E ADOLESCENTES</v>
      </c>
      <c r="J593" s="14" t="str">
        <f>'[1]convenios - dot. orç.'!N944</f>
        <v>SOL E VIDA</v>
      </c>
      <c r="K593" s="14">
        <f>'[1]convenios - dot. orç.'!Y944</f>
        <v>20</v>
      </c>
      <c r="L593" s="16">
        <f>'[1]convenios - dot. orç.'!AC944</f>
        <v>43191</v>
      </c>
      <c r="M593" s="16">
        <f>'[1]convenios - dot. orç.'!AD944</f>
        <v>45016</v>
      </c>
      <c r="N593" s="16">
        <f>'[1]convenios - dot. orç.'!AE944</f>
        <v>43201</v>
      </c>
      <c r="O593" s="17" t="str">
        <f>'[1]convenios - dot. orç.'!AG944</f>
        <v>93.10.08.243.3013.6221.3.3.50.39.00.0X - PROTEÇÃO SOCIAL ESPECIAL A CRIANÇAS,  ADOLESCENTES E JOVENS EM RISCO SOCIAL</v>
      </c>
      <c r="P593" s="18">
        <f>'[1]convenios - dot. orç.'!AH944</f>
        <v>77621.45</v>
      </c>
      <c r="Q593" s="19"/>
      <c r="R593" s="19"/>
      <c r="S593" s="19"/>
      <c r="T593" s="19"/>
      <c r="U593" s="19"/>
      <c r="V593" s="19"/>
      <c r="W593" s="21"/>
      <c r="X593" s="21"/>
      <c r="Y593" s="21"/>
    </row>
    <row r="594" spans="1:25" ht="66">
      <c r="A594" s="14" t="str">
        <f>'[1]convenios - dot. orç.'!A945</f>
        <v>edital 242/2017 doc 15/12/2017</v>
      </c>
      <c r="B594" s="14" t="str">
        <f>'[1]convenios - dot. orç.'!B945</f>
        <v>6024.2017.0002969-7</v>
      </c>
      <c r="C594" s="14">
        <f>'[1]convenios - dot. orç.'!C945</f>
        <v>0</v>
      </c>
      <c r="D594" s="14" t="str">
        <f>'[1]convenios - dot. orç.'!D945</f>
        <v>ST</v>
      </c>
      <c r="E594" s="14" t="str">
        <f>'[1]convenios - dot. orç.'!G945</f>
        <v>482/SMADS/2018</v>
      </c>
      <c r="F594" s="14" t="str">
        <f>'[1]convenios - dot. orç.'!K945</f>
        <v>CENTRO DE ORIENTAÇÃO À FAMILIA - COR</v>
      </c>
      <c r="G594" s="14" t="str">
        <f>'[1]convenios - dot. orç.'!L945</f>
        <v>43.633.288/0004-97</v>
      </c>
      <c r="H594" s="15" t="str">
        <f t="shared" si="18"/>
        <v>Maria Regina Leandro de Souza</v>
      </c>
      <c r="I594" s="14" t="str">
        <f>'[1]convenios - dot. orç.'!M945</f>
        <v>SERVIÇO DE ACOLHIMENTO INSTITUCIONAL PARA CRIANÇAS E ADOLESCENTES</v>
      </c>
      <c r="J594" s="14" t="str">
        <f>'[1]convenios - dot. orç.'!N945</f>
        <v>PADRE DAMIAN KIRCHGESSNER</v>
      </c>
      <c r="K594" s="14">
        <f>'[1]convenios - dot. orç.'!Y945</f>
        <v>20</v>
      </c>
      <c r="L594" s="16">
        <f>'[1]convenios - dot. orç.'!AC945</f>
        <v>43374</v>
      </c>
      <c r="M594" s="16">
        <f>'[1]convenios - dot. orç.'!AD945</f>
        <v>45199</v>
      </c>
      <c r="N594" s="16">
        <f>'[1]convenios - dot. orç.'!AE945</f>
        <v>43374</v>
      </c>
      <c r="O594" s="17" t="str">
        <f>'[1]convenios - dot. orç.'!AG945</f>
        <v>93.10.08.243.3013.6221.3.3.50.39.00.0X - PROTEÇÃO SOCIAL ESPECIAL A CRIANÇAS,  ADOLESCENTES E JOVENS EM RISCO SOCIAL</v>
      </c>
      <c r="P594" s="18">
        <f>'[1]convenios - dot. orç.'!AH945</f>
        <v>77621.45</v>
      </c>
      <c r="Q594" s="19"/>
      <c r="R594" s="19"/>
      <c r="S594" s="19"/>
      <c r="T594" s="19"/>
      <c r="U594" s="19"/>
      <c r="V594" s="19"/>
      <c r="W594" s="21"/>
      <c r="X594" s="21"/>
      <c r="Y594" s="21"/>
    </row>
    <row r="595" spans="1:25" ht="49.5">
      <c r="A595" s="14" t="str">
        <f>'[1]convenios - dot. orç.'!A1257</f>
        <v>124/2016 DOC 27/07/2016</v>
      </c>
      <c r="B595" s="14" t="str">
        <f>'[1]convenios - dot. orç.'!B1257</f>
        <v>2016.0.127.458.7</v>
      </c>
      <c r="C595" s="14" t="str">
        <f>'[1]convenios - dot. orç.'!C1257</f>
        <v>ADAPTADO DOC 01/02/2018</v>
      </c>
      <c r="D595" s="14" t="str">
        <f>'[1]convenios - dot. orç.'!D1257</f>
        <v>MO</v>
      </c>
      <c r="E595" s="14" t="str">
        <f>'[1]convenios - dot. orç.'!G1257</f>
        <v>152/SMADS/2016</v>
      </c>
      <c r="F595" s="13" t="str">
        <f>'[1]convenios - dot. orç.'!K1257</f>
        <v>CENTRO DE ORIENTAÇÃO À FAMILIA - COR</v>
      </c>
      <c r="G595" s="14" t="str">
        <f>'[1]convenios - dot. orç.'!L1257</f>
        <v>43.633.288/0008-10</v>
      </c>
      <c r="H595" s="15" t="str">
        <f t="shared" si="18"/>
        <v>Maria Regina Leandro de Souza</v>
      </c>
      <c r="I595" s="13" t="str">
        <f>'[1]convenios - dot. orç.'!M1257</f>
        <v>CENTRO DE ACOLHIDA ESPECIAL PARA FAMILIAS</v>
      </c>
      <c r="J595" s="13" t="str">
        <f>'[1]convenios - dot. orç.'!N1257</f>
        <v>LAR DE NAZARÉ</v>
      </c>
      <c r="K595" s="14">
        <f>'[1]convenios - dot. orç.'!Y1257</f>
        <v>80</v>
      </c>
      <c r="L595" s="16">
        <f>'[1]convenios - dot. orç.'!AC1257</f>
        <v>42644</v>
      </c>
      <c r="M595" s="16">
        <f>'[1]convenios - dot. orç.'!AD1257</f>
        <v>44469</v>
      </c>
      <c r="N595" s="16">
        <f>'[1]convenios - dot. orç.'!AE1257</f>
        <v>42643</v>
      </c>
      <c r="O595" s="17" t="str">
        <f>'[1]convenios - dot. orç.'!AG1257</f>
        <v>93.10.08.244.3023.4308.3.3.50.39.00.0X - PROTEÇÃO SOCIAL ESPECIAL À POPULAÇÃO EM SITUAÇÃO DE RUA</v>
      </c>
      <c r="P595" s="18">
        <f>'[1]convenios - dot. orç.'!AH1257</f>
        <v>114894.35</v>
      </c>
      <c r="Q595" s="19"/>
      <c r="R595" s="19"/>
      <c r="S595" s="19"/>
      <c r="T595" s="19"/>
      <c r="U595" s="19"/>
      <c r="V595" s="19"/>
      <c r="W595" s="21"/>
      <c r="X595" s="21"/>
      <c r="Y595" s="21"/>
    </row>
    <row r="596" spans="1:25" ht="74.25">
      <c r="A596" s="14" t="str">
        <f>'[1]convenios - dot. orç.'!A77</f>
        <v>173/2014 DOC 18/09/2014</v>
      </c>
      <c r="B596" s="14" t="str">
        <f>'[1]convenios - dot. orç.'!B77</f>
        <v>2014.0.262.077.9</v>
      </c>
      <c r="C596" s="14" t="str">
        <f>'[1]convenios - dot. orç.'!C77</f>
        <v>adaptado doc 13/07/2018</v>
      </c>
      <c r="D596" s="14" t="str">
        <f>'[1]convenios - dot. orç.'!D77</f>
        <v>VM</v>
      </c>
      <c r="E596" s="14" t="str">
        <f>'[1]convenios - dot. orç.'!G77</f>
        <v>201/SMADS/2014</v>
      </c>
      <c r="F596" s="13" t="str">
        <f>'[1]convenios - dot. orç.'!K77</f>
        <v>CENTRO DE ORIENTAÇÃO À FAMILIA - COR</v>
      </c>
      <c r="G596" s="14" t="str">
        <f>'[1]convenios - dot. orç.'!L77</f>
        <v>43.633.288/0009-00</v>
      </c>
      <c r="H596" s="15" t="str">
        <f>H595</f>
        <v>Maria Regina Leandro de Souza</v>
      </c>
      <c r="I596" s="13" t="str">
        <f>'[1]convenios - dot. orç.'!M77</f>
        <v>SCFV - MODALIDADE: NÚCLEO DE CONVIVÊNCIA DE IDOSOS</v>
      </c>
      <c r="J596" s="13" t="str">
        <f>'[1]convenios - dot. orç.'!N77</f>
        <v>NCI DOM HELDER CAMARA</v>
      </c>
      <c r="K596" s="14">
        <f>'[1]convenios - dot. orç.'!Y77</f>
        <v>200</v>
      </c>
      <c r="L596" s="16">
        <f>'[1]convenios - dot. orç.'!AC77</f>
        <v>41940</v>
      </c>
      <c r="M596" s="16">
        <f>'[1]convenios - dot. orç.'!AD77</f>
        <v>43765</v>
      </c>
      <c r="N596" s="16">
        <f>'[1]convenios - dot. orç.'!AE77</f>
        <v>41940</v>
      </c>
      <c r="O596" s="17" t="str">
        <f>'[1]convenios - dot. orç.'!AG77</f>
        <v>93.10.08.241.3007.2902.3.3.50.39.00.0X - MANUTENÇÃO E OPERAÇÃO DE EQUIPAMENTOS DE PROTEÇÃO E CONVIVÊNCIA DA PESSOA IDOSA</v>
      </c>
      <c r="P596" s="18">
        <f>'[1]convenios - dot. orç.'!AH77</f>
        <v>42202.97</v>
      </c>
      <c r="Q596" s="19"/>
      <c r="R596" s="19"/>
      <c r="S596" s="19"/>
      <c r="T596" s="19"/>
      <c r="U596" s="19"/>
      <c r="V596" s="19"/>
      <c r="W596" s="21"/>
      <c r="X596" s="21"/>
      <c r="Y596" s="21"/>
    </row>
    <row r="597" spans="1:25" ht="66">
      <c r="A597" s="14" t="str">
        <f>'[1]convenios - dot. orç.'!A946</f>
        <v>145/2014 DOC 05/09/2014</v>
      </c>
      <c r="B597" s="14" t="str">
        <f>'[1]convenios - dot. orç.'!B946</f>
        <v>2014.0.235.464.5</v>
      </c>
      <c r="C597" s="14" t="str">
        <f>'[1]convenios - dot. orç.'!C946</f>
        <v>adaptado doc 24/04/2018</v>
      </c>
      <c r="D597" s="14" t="str">
        <f>'[1]convenios - dot. orç.'!D946</f>
        <v>ST</v>
      </c>
      <c r="E597" s="14" t="str">
        <f>'[1]convenios - dot. orç.'!G946</f>
        <v>215/SMADS/2014</v>
      </c>
      <c r="F597" s="13" t="str">
        <f>'[1]convenios - dot. orç.'!K946</f>
        <v>CENTRO DE ORIENTAÇÃO À FAMILIA - COR</v>
      </c>
      <c r="G597" s="14" t="str">
        <f>'[1]convenios - dot. orç.'!L946</f>
        <v>43.633.288/0022-79</v>
      </c>
      <c r="H597" s="15" t="str">
        <f t="shared" si="18"/>
        <v>Maria Regina Leandro de Souza</v>
      </c>
      <c r="I597" s="13" t="str">
        <f>'[1]convenios - dot. orç.'!M946</f>
        <v>SERVIÇO DE ACOLHIMENTO INSTITUCIONAL PARA CRIANÇAS E ADOLESCENTES</v>
      </c>
      <c r="J597" s="13" t="str">
        <f>'[1]convenios - dot. orç.'!N946</f>
        <v>SAICA MÃE LEGIONÁRIA</v>
      </c>
      <c r="K597" s="14">
        <f>'[1]convenios - dot. orç.'!Y946</f>
        <v>20</v>
      </c>
      <c r="L597" s="16">
        <f>'[1]convenios - dot. orç.'!AC946</f>
        <v>41941</v>
      </c>
      <c r="M597" s="16">
        <f>'[1]convenios - dot. orç.'!AD946</f>
        <v>43766</v>
      </c>
      <c r="N597" s="16">
        <f>'[1]convenios - dot. orç.'!AE946</f>
        <v>41941</v>
      </c>
      <c r="O597" s="17" t="str">
        <f>'[1]convenios - dot. orç.'!AG946</f>
        <v>93.10.08.243.3013.6221.3.3.50.39.00.0X - PROTEÇÃO SOCIAL ESPECIAL A CRIANÇAS,  ADOLESCENTES E JOVENS EM RISCO SOCIAL</v>
      </c>
      <c r="P597" s="18">
        <f>'[1]convenios - dot. orç.'!AH946</f>
        <v>84087.99</v>
      </c>
      <c r="Q597" s="19"/>
      <c r="R597" s="19"/>
      <c r="S597" s="19"/>
      <c r="T597" s="19"/>
      <c r="U597" s="19"/>
      <c r="V597" s="19"/>
      <c r="W597" s="21"/>
      <c r="X597" s="21"/>
      <c r="Y597" s="21"/>
    </row>
    <row r="598" spans="1:25" ht="66">
      <c r="A598" s="14" t="str">
        <f>'[1]convenios - dot. orç.'!A947</f>
        <v>EDITAL 063/2017 DOC 17/11/2017</v>
      </c>
      <c r="B598" s="14" t="str">
        <f>'[1]convenios - dot. orç.'!B947</f>
        <v>6024.2017-0002526-8</v>
      </c>
      <c r="C598" s="14">
        <f>'[1]convenios - dot. orç.'!C947</f>
        <v>0</v>
      </c>
      <c r="D598" s="14" t="str">
        <f>'[1]convenios - dot. orç.'!D947</f>
        <v>ST</v>
      </c>
      <c r="E598" s="14" t="str">
        <f>'[1]convenios - dot. orç.'!G947</f>
        <v>050/SMADS/2018</v>
      </c>
      <c r="F598" s="13" t="str">
        <f>'[1]convenios - dot. orç.'!K947</f>
        <v>CENTRO DE ORIENTAÇÃO À FAMILIA - COR</v>
      </c>
      <c r="G598" s="14" t="str">
        <f>'[1]convenios - dot. orç.'!L947</f>
        <v>43.633.288/0011-16</v>
      </c>
      <c r="H598" s="15" t="str">
        <f t="shared" si="18"/>
        <v>Maria Regina Leandro de Souza</v>
      </c>
      <c r="I598" s="13" t="str">
        <f>'[1]convenios - dot. orç.'!M947</f>
        <v>SERVIÇO DE ACOLHIMENTO INSTITUCIONAL PARA CRIANÇAS E ADOLESCENTES</v>
      </c>
      <c r="J598" s="13" t="str">
        <f>'[1]convenios - dot. orç.'!N947</f>
        <v>SAICA EDEL QUINN</v>
      </c>
      <c r="K598" s="14">
        <f>'[1]convenios - dot. orç.'!Y947</f>
        <v>20</v>
      </c>
      <c r="L598" s="16">
        <f>'[1]convenios - dot. orç.'!AC947</f>
        <v>43132</v>
      </c>
      <c r="M598" s="16">
        <f>'[1]convenios - dot. orç.'!AD947</f>
        <v>44957</v>
      </c>
      <c r="N598" s="16">
        <f>'[1]convenios - dot. orç.'!AE947</f>
        <v>43154</v>
      </c>
      <c r="O598" s="17" t="str">
        <f>'[1]convenios - dot. orç.'!AG947</f>
        <v>93.10.08.243.3013.6221.3.3.50.39.00.0X - PROTEÇÃO SOCIAL ESPECIAL A CRIANÇAS,  ADOLESCENTES E JOVENS EM RISCO SOCIAL</v>
      </c>
      <c r="P598" s="18">
        <f>'[1]convenios - dot. orç.'!AH947</f>
        <v>77621.45</v>
      </c>
      <c r="Q598" s="19"/>
      <c r="R598" s="19"/>
      <c r="S598" s="19"/>
      <c r="T598" s="19"/>
      <c r="U598" s="19"/>
      <c r="V598" s="19"/>
      <c r="W598" s="21"/>
      <c r="X598" s="21"/>
      <c r="Y598" s="21"/>
    </row>
    <row r="599" spans="1:25" ht="41.25">
      <c r="A599" s="13" t="str">
        <f>'[1]convenios - dot. orç.'!A1079</f>
        <v xml:space="preserve"> Edital 236/2018 doc 12/05/2018</v>
      </c>
      <c r="B599" s="13" t="str">
        <f>'[1]convenios - dot. orç.'!B1079</f>
        <v>6024.2018/0002910-9</v>
      </c>
      <c r="C599" s="13">
        <f>'[1]convenios - dot. orç.'!C1079</f>
        <v>0</v>
      </c>
      <c r="D599" s="13" t="str">
        <f>'[1]convenios - dot. orç.'!D1079</f>
        <v>ST</v>
      </c>
      <c r="E599" s="13" t="str">
        <f>'[1]convenios - dot. orç.'!G1079</f>
        <v>430/SMADS/2018</v>
      </c>
      <c r="F599" s="13" t="str">
        <f>'[1]convenios - dot. orç.'!K1079</f>
        <v>CENTRO DE ORIENTAÇÃO À FAMILIA - COR</v>
      </c>
      <c r="G599" s="14" t="str">
        <f>'[1]convenios - dot. orç.'!L1079</f>
        <v>43.633.288/0024-30</v>
      </c>
      <c r="H599" s="15" t="str">
        <f t="shared" si="18"/>
        <v>Maria Regina Leandro de Souza</v>
      </c>
      <c r="I599" s="13" t="str">
        <f>'[1]convenios - dot. orç.'!M1079</f>
        <v>SERVIÇO DE ASSISTÊNCIA SOCIAL À FAMÍLIA E PROTEÇÃO SOCIAL BÁSICA NO DOMICÍLIO</v>
      </c>
      <c r="J599" s="13" t="str">
        <f>'[1]convenios - dot. orç.'!N1079</f>
        <v>SASF DOM MÁRIO GURGEL</v>
      </c>
      <c r="K599" s="14">
        <f>'[1]convenios - dot. orç.'!Y1079</f>
        <v>1000</v>
      </c>
      <c r="L599" s="16">
        <f>'[1]convenios - dot. orç.'!AC1079</f>
        <v>43344</v>
      </c>
      <c r="M599" s="16">
        <f>'[1]convenios - dot. orç.'!AD1079</f>
        <v>45169</v>
      </c>
      <c r="N599" s="16">
        <f>'[1]convenios - dot. orç.'!AE1079</f>
        <v>43343</v>
      </c>
      <c r="O599" s="17" t="str">
        <f>'[1]convenios - dot. orç.'!AG1079</f>
        <v>93.10.08.244.3023.4309.3.3.50.39.00.0X - PROTEÇÃO SOCIAL ÁS FAMÍLIAS</v>
      </c>
      <c r="P599" s="18">
        <f>'[1]convenios - dot. orç.'!AH1079</f>
        <v>57307.85</v>
      </c>
      <c r="Q599" s="19"/>
      <c r="R599" s="19"/>
      <c r="S599" s="19"/>
      <c r="T599" s="19"/>
      <c r="U599" s="19"/>
      <c r="V599" s="19"/>
      <c r="W599" s="21"/>
      <c r="X599" s="21"/>
      <c r="Y599" s="21"/>
    </row>
    <row r="600" spans="1:25" ht="236.25">
      <c r="A600" s="13" t="str">
        <f>'[1]convenios - dot. orç.'!A1094</f>
        <v>106/2014 DOC 07/08/2014</v>
      </c>
      <c r="B600" s="13" t="str">
        <f>'[1]convenios - dot. orç.'!B1094</f>
        <v>2014.0.202.184.0</v>
      </c>
      <c r="C600" s="13" t="str">
        <f>'[1]convenios - dot. orç.'!C1094</f>
        <v>6024.2018/0006489-3 edital 342/2018 doc 04/08/2018 PREJUDICADO DOC 22/09/2018   //   - ADPATADO DOC 13/09/2018 // 18/10/18 EXTRATO - APOSTILAMENTO PARA CNPJ FILIAL, A PARTIR DE 10/09/2018</v>
      </c>
      <c r="D600" s="13" t="str">
        <f>'[1]convenios - dot. orç.'!D1094</f>
        <v>FO</v>
      </c>
      <c r="E600" s="13" t="str">
        <f>'[1]convenios - dot. orç.'!G1094</f>
        <v>210/SMADS/2014</v>
      </c>
      <c r="F600" s="13" t="str">
        <f>'[1]convenios - dot. orç.'!K1094</f>
        <v>CENTRO DE ORIENTAÇÃO À FAMILIA - COR</v>
      </c>
      <c r="G600" s="14" t="str">
        <f>'[1]convenios - dot. orç.'!L1094</f>
        <v>43.633.288/0001-44                           43.633.288/0025-11 (FILIAL)</v>
      </c>
      <c r="H600" s="15" t="str">
        <f t="shared" si="18"/>
        <v>Maria Regina Leandro de Souza</v>
      </c>
      <c r="I600" s="13" t="str">
        <f>'[1]convenios - dot. orç.'!M1094</f>
        <v>MEDIDAS SÓCIO EDUCATIVAS EM MEIO ABERTO</v>
      </c>
      <c r="J600" s="13" t="str">
        <f>'[1]convenios - dot. orç.'!N1094</f>
        <v>INÊS MÔNACO</v>
      </c>
      <c r="K600" s="14">
        <f>'[1]convenios - dot. orç.'!Y1094</f>
        <v>120</v>
      </c>
      <c r="L600" s="16">
        <f>'[1]convenios - dot. orç.'!AC1094</f>
        <v>41940</v>
      </c>
      <c r="M600" s="16">
        <f>'[1]convenios - dot. orç.'!AD1094</f>
        <v>43765</v>
      </c>
      <c r="N600" s="16">
        <f>'[1]convenios - dot. orç.'!AE1094</f>
        <v>41940</v>
      </c>
      <c r="O600" s="17" t="str">
        <f>'[1]convenios - dot. orç.'!AG1094</f>
        <v>93.10.08.243.3013.6226.3.3.50.39.00.0X - PROTEÇÃO SOCIAL ESPECIAL A ADOLESCENTES EM MEDIDAS SÓCIO EDUCATIVAS</v>
      </c>
      <c r="P600" s="18">
        <f>'[1]convenios - dot. orç.'!AH1094</f>
        <v>62476.42</v>
      </c>
      <c r="Q600" s="19"/>
      <c r="R600" s="19"/>
      <c r="S600" s="19"/>
      <c r="T600" s="19"/>
      <c r="U600" s="19"/>
      <c r="V600" s="19"/>
      <c r="W600" s="21"/>
      <c r="X600" s="21"/>
      <c r="Y600" s="21"/>
    </row>
    <row r="601" spans="1:25" ht="236.25">
      <c r="A601" s="14" t="str">
        <f>'[1]convenios - dot. orç.'!A1093</f>
        <v>121/2015 DOC 28/04/2015</v>
      </c>
      <c r="B601" s="14" t="str">
        <f>'[1]convenios - dot. orç.'!B1093</f>
        <v>2015.0.080.343.6</v>
      </c>
      <c r="C601" s="14" t="str">
        <f>'[1]convenios - dot. orç.'!C1093</f>
        <v>6024.2018/0006490-7 Edital 346/2018 doc 04/08/2018 PREJUDICADO DOC 22/09/2018  //  ADAPTADO DOC 13/09/2018 // 16/10/18 EXTRATO - ADITAMENTO 001/2018, prorrogação de vigência até 19/07/2020</v>
      </c>
      <c r="D601" s="14" t="str">
        <f>'[1]convenios - dot. orç.'!D1093</f>
        <v>FO</v>
      </c>
      <c r="E601" s="14" t="str">
        <f>'[1]convenios - dot. orç.'!G1093</f>
        <v>152/SMADS/2015</v>
      </c>
      <c r="F601" s="13" t="str">
        <f>'[1]convenios - dot. orç.'!K1093</f>
        <v>CENTRO DE ORIENTAÇÃO À FAMILIA - COR</v>
      </c>
      <c r="G601" s="14" t="str">
        <f>'[1]convenios - dot. orç.'!L1093</f>
        <v>43.633.288/0001-44</v>
      </c>
      <c r="H601" s="15" t="str">
        <f t="shared" si="18"/>
        <v>Maria Regina Leandro de Souza</v>
      </c>
      <c r="I601" s="13" t="str">
        <f>'[1]convenios - dot. orç.'!M1093</f>
        <v>MEDIDAS SÓCIO EDUCATIVAS EM MEIO ABERTO</v>
      </c>
      <c r="J601" s="13" t="str">
        <f>'[1]convenios - dot. orç.'!N1093</f>
        <v>DESPERTAR PARA A VIDA</v>
      </c>
      <c r="K601" s="14">
        <f>'[1]convenios - dot. orç.'!Y1093</f>
        <v>120</v>
      </c>
      <c r="L601" s="16">
        <f>'[1]convenios - dot. orç.'!AC1093</f>
        <v>42205</v>
      </c>
      <c r="M601" s="16">
        <f>'[1]convenios - dot. orç.'!AD1093</f>
        <v>44031</v>
      </c>
      <c r="N601" s="16">
        <f>'[1]convenios - dot. orç.'!AE1093</f>
        <v>42205</v>
      </c>
      <c r="O601" s="17" t="str">
        <f>'[1]convenios - dot. orç.'!AG1093</f>
        <v>93.10.08.243.3013.6226.3.3.50.39.00.0X - PROTEÇÃO SOCIAL ESPECIAL A ADOLESCENTES EM MEDIDAS SÓCIO EDUCATIVAS</v>
      </c>
      <c r="P601" s="18">
        <f>'[1]convenios - dot. orç.'!AH1093</f>
        <v>61239.06</v>
      </c>
      <c r="Q601" s="19"/>
      <c r="R601" s="19"/>
      <c r="S601" s="19"/>
      <c r="T601" s="19"/>
      <c r="U601" s="19"/>
      <c r="V601" s="19"/>
      <c r="W601" s="21"/>
      <c r="X601" s="21"/>
      <c r="Y601" s="21"/>
    </row>
    <row r="602" spans="1:25" ht="49.5">
      <c r="A602" s="14" t="str">
        <f>'[1]convenios - dot. orç.'!A1192</f>
        <v>065/2016 DOC 31/03/2016</v>
      </c>
      <c r="B602" s="14" t="str">
        <f>'[1]convenios - dot. orç.'!B1192</f>
        <v>2016.0.041.144.0</v>
      </c>
      <c r="C602" s="14" t="str">
        <f>'[1]convenios - dot. orç.'!C1192</f>
        <v>ADAPTADO DOC 01/02/2018</v>
      </c>
      <c r="D602" s="14" t="str">
        <f>'[1]convenios - dot. orç.'!D1192</f>
        <v>MO</v>
      </c>
      <c r="E602" s="14" t="str">
        <f>'[1]convenios - dot. orç.'!G1192</f>
        <v>120/SMADS/2016</v>
      </c>
      <c r="F602" s="13" t="str">
        <f>'[1]convenios - dot. orç.'!K1192</f>
        <v>CENTRO DE ORIENTAÇÃO À FAMILIA - COR</v>
      </c>
      <c r="G602" s="14" t="str">
        <f>'[1]convenios - dot. orç.'!L1192</f>
        <v>43.633.288/0006-59</v>
      </c>
      <c r="H602" s="15" t="str">
        <f t="shared" si="18"/>
        <v>Maria Regina Leandro de Souza</v>
      </c>
      <c r="I602" s="13" t="str">
        <f>'[1]convenios - dot. orç.'!M1192</f>
        <v>BAGAGEIRO</v>
      </c>
      <c r="J602" s="13" t="str">
        <f>'[1]convenios - dot. orç.'!N1192</f>
        <v>BAGAGEIRO</v>
      </c>
      <c r="K602" s="14" t="str">
        <f>'[1]convenios - dot. orç.'!Y1192</f>
        <v>272 BOXES</v>
      </c>
      <c r="L602" s="16">
        <f>'[1]convenios - dot. orç.'!AC1192</f>
        <v>42552</v>
      </c>
      <c r="M602" s="16">
        <f>'[1]convenios - dot. orç.'!AD1192</f>
        <v>44377</v>
      </c>
      <c r="N602" s="16">
        <f>'[1]convenios - dot. orç.'!AE1192</f>
        <v>42552</v>
      </c>
      <c r="O602" s="17" t="str">
        <f>'[1]convenios - dot. orç.'!AG1192</f>
        <v>93.10.08.244.3023.4308.3.3.50.39.00.0X - PROTEÇÃO SOCIAL ESPECIAL À POPULAÇÃO EM SITUAÇÃO DE RUA</v>
      </c>
      <c r="P602" s="18">
        <f>'[1]convenios - dot. orç.'!AH1192</f>
        <v>30697.49</v>
      </c>
      <c r="Q602" s="19"/>
      <c r="R602" s="19"/>
      <c r="S602" s="19"/>
      <c r="T602" s="19"/>
      <c r="U602" s="19"/>
      <c r="V602" s="19"/>
      <c r="W602" s="21"/>
      <c r="X602" s="21"/>
      <c r="Y602" s="21"/>
    </row>
    <row r="603" spans="1:25" ht="146.25">
      <c r="A603" s="14" t="str">
        <f>'[1]convenios - dot. orç.'!A877</f>
        <v>030/2015 doc 10/03/2015</v>
      </c>
      <c r="B603" s="14" t="str">
        <f>'[1]convenios - dot. orç.'!B877</f>
        <v>2015.0.042.568.7</v>
      </c>
      <c r="C603" s="14" t="str">
        <f>'[1]convenios - dot. orç.'!C877</f>
        <v>6024.2018/0006473-7 Edital 343/2018 doc 04/08/2018 PREJUDICADO DOC 22/09/2018  // ADAPTADO DOC 13/09/2018</v>
      </c>
      <c r="D603" s="14" t="str">
        <f>'[1]convenios - dot. orç.'!D877</f>
        <v>FO</v>
      </c>
      <c r="E603" s="14" t="str">
        <f>'[1]convenios - dot. orç.'!G877</f>
        <v>145/SMADS/2015</v>
      </c>
      <c r="F603" s="13" t="str">
        <f>'[1]convenios - dot. orç.'!K877</f>
        <v>CENTRO DE ORIENTAÇÃO À FAMILIA - COR</v>
      </c>
      <c r="G603" s="14" t="str">
        <f>'[1]convenios - dot. orç.'!L877</f>
        <v>43.633.288/0023-50</v>
      </c>
      <c r="H603" s="15" t="str">
        <f t="shared" si="18"/>
        <v>Maria Regina Leandro de Souza</v>
      </c>
      <c r="I603" s="13" t="str">
        <f>'[1]convenios - dot. orç.'!M877</f>
        <v>SERVIÇO DE ACOLHIMENTO INSTITUCIONAL PARA CRIANÇAS E ADOLESCENTES</v>
      </c>
      <c r="J603" s="13" t="str">
        <f>'[1]convenios - dot. orç.'!N877</f>
        <v>SAICA HELOISA DE FREITAS BRITO</v>
      </c>
      <c r="K603" s="14">
        <f>'[1]convenios - dot. orç.'!Y877</f>
        <v>20</v>
      </c>
      <c r="L603" s="16">
        <f>'[1]convenios - dot. orç.'!AC877</f>
        <v>42205</v>
      </c>
      <c r="M603" s="16">
        <f>'[1]convenios - dot. orç.'!AD877</f>
        <v>44031</v>
      </c>
      <c r="N603" s="16">
        <f>'[1]convenios - dot. orç.'!AE877</f>
        <v>42205</v>
      </c>
      <c r="O603" s="17" t="str">
        <f>'[1]convenios - dot. orç.'!AG877</f>
        <v>93.10.08.243.3013.6221.3.3.50.39.00.0X - PROTEÇÃO SOCIAL ESPECIAL A CRIANÇAS,  ADOLESCENTES E JOVENS EM RISCO SOCIAL</v>
      </c>
      <c r="P603" s="18">
        <f>'[1]convenios - dot. orç.'!AH877</f>
        <v>77621.449999999983</v>
      </c>
      <c r="Q603" s="19"/>
      <c r="R603" s="19"/>
      <c r="S603" s="19"/>
      <c r="T603" s="19"/>
      <c r="U603" s="19"/>
      <c r="V603" s="19"/>
      <c r="W603" s="21"/>
      <c r="X603" s="21"/>
      <c r="Y603" s="21"/>
    </row>
    <row r="604" spans="1:25" ht="57.75">
      <c r="A604" s="14" t="str">
        <f>'[1]convenios - dot. orç.'!A312</f>
        <v>173/2015 DOC 08/05/2015</v>
      </c>
      <c r="B604" s="14" t="str">
        <f>'[1]convenios - dot. orç.'!B312</f>
        <v>2015.0.111.262.3</v>
      </c>
      <c r="C604" s="14" t="str">
        <f>'[1]convenios - dot. orç.'!C312</f>
        <v>adaptado doc 03/03/2018</v>
      </c>
      <c r="D604" s="14" t="str">
        <f>'[1]convenios - dot. orç.'!D312</f>
        <v>ST</v>
      </c>
      <c r="E604" s="14" t="str">
        <f>'[1]convenios - dot. orç.'!G312</f>
        <v>149/SMADS/2015</v>
      </c>
      <c r="F604" s="13" t="str">
        <f>'[1]convenios - dot. orç.'!K312</f>
        <v>CENTRO DE ORIENTAÇÃO Á FAMILIA - COR</v>
      </c>
      <c r="G604" s="14" t="str">
        <f>'[1]convenios - dot. orç.'!L312</f>
        <v>43.633.288/0014-69</v>
      </c>
      <c r="H604" s="15" t="str">
        <f t="shared" si="18"/>
        <v>Maria Regina Leandro de Souza</v>
      </c>
      <c r="I604" s="13" t="str">
        <f>'[1]convenios - dot. orç.'!M312</f>
        <v>CENTRO DE DESENVOLVIMENTO SOCIAL E PRODUTIVO PARA ADOLESCENTES, JOVENS E ADULTOS - CEDESP</v>
      </c>
      <c r="J604" s="13" t="str">
        <f>'[1]convenios - dot. orç.'!N312</f>
        <v>CEDESP ELZA MARTINS ROVAI</v>
      </c>
      <c r="K604" s="14">
        <f>'[1]convenios - dot. orç.'!Y312</f>
        <v>120</v>
      </c>
      <c r="L604" s="16">
        <f>'[1]convenios - dot. orç.'!AC312</f>
        <v>42205</v>
      </c>
      <c r="M604" s="16">
        <f>'[1]convenios - dot. orç.'!AD312</f>
        <v>44031</v>
      </c>
      <c r="N604" s="16">
        <f>'[1]convenios - dot. orç.'!AE312</f>
        <v>42205</v>
      </c>
      <c r="O604" s="17" t="str">
        <f>'[1]convenios - dot. orç.'!AG312</f>
        <v>93.10.08.243.3023.6168.3.3.50.39.00.0X - AÇÕES DE ORIENTAÇÃO AO MUNDO DO TRABALHO PARA ADOLESCENTES, JOVENS E ADULTOS</v>
      </c>
      <c r="P604" s="18">
        <f>'[1]convenios - dot. orç.'!AH312</f>
        <v>73583.33</v>
      </c>
      <c r="Q604" s="19"/>
      <c r="R604" s="19"/>
      <c r="S604" s="19"/>
      <c r="T604" s="19"/>
      <c r="U604" s="19"/>
      <c r="V604" s="19"/>
      <c r="W604" s="21"/>
      <c r="X604" s="21"/>
      <c r="Y604" s="21"/>
    </row>
    <row r="605" spans="1:25" ht="82.5">
      <c r="A605" s="14" t="str">
        <f>'[1]convenios - dot. orç.'!A761</f>
        <v>165/2014 DOC 18/09/2014</v>
      </c>
      <c r="B605" s="14" t="str">
        <f>'[1]convenios - dot. orç.'!B761</f>
        <v>2014.0.255.098.3</v>
      </c>
      <c r="C605" s="14" t="str">
        <f>'[1]convenios - dot. orç.'!C761</f>
        <v>ADAPTADO DOC 18/05/2018</v>
      </c>
      <c r="D605" s="14" t="str">
        <f>'[1]convenios - dot. orç.'!D761</f>
        <v>CS</v>
      </c>
      <c r="E605" s="14" t="str">
        <f>'[1]convenios - dot. orç.'!G761</f>
        <v>202/SMADS/2014</v>
      </c>
      <c r="F605" s="13" t="str">
        <f>'[1]convenios - dot. orç.'!K761</f>
        <v>CENTRO DE ORIENTAÇÃO E EDUCAÇÃO À JUVENTUDE</v>
      </c>
      <c r="G605" s="14" t="str">
        <f>'[1]convenios - dot. orç.'!L761</f>
        <v>02.467.531/0001-14</v>
      </c>
      <c r="H605" s="15" t="str">
        <f>[1]ORGANIZAÇÕES!X181</f>
        <v>Mara Caloi Gosson Jorge</v>
      </c>
      <c r="I605" s="13" t="str">
        <f>'[1]convenios - dot. orç.'!M761</f>
        <v>SCFV - MODALIDADE CCA: CENTRO PARA CRIANÇAS E ADOLESCENTES COM ATENDIMENTO DE 06 A 14 ANOS E 11 MESES</v>
      </c>
      <c r="J605" s="13" t="str">
        <f>'[1]convenios - dot. orç.'!N761</f>
        <v>CCA PROJETO SOL</v>
      </c>
      <c r="K605" s="14">
        <f>'[1]convenios - dot. orç.'!Y761</f>
        <v>180</v>
      </c>
      <c r="L605" s="16">
        <f>'[1]convenios - dot. orç.'!AC761</f>
        <v>41940</v>
      </c>
      <c r="M605" s="16">
        <f>'[1]convenios - dot. orç.'!AD761</f>
        <v>43765</v>
      </c>
      <c r="N605" s="16">
        <f>'[1]convenios - dot. orç.'!AE761</f>
        <v>41940</v>
      </c>
      <c r="O605" s="17" t="str">
        <f>'[1]convenios - dot. orç.'!AG761</f>
        <v>93.10.08.243.3013.2059.3.3.50.39.00.0X - MANUTENÇÃO E OPERAÇÃO DOS ESPAÇOS DE CONVIVÊNCIA E FORTALECIMENTO DE VÍNCULOS - CRIANÇAS E ADOLESCENTES</v>
      </c>
      <c r="P605" s="18">
        <f>'[1]convenios - dot. orç.'!AH761</f>
        <v>57334.04</v>
      </c>
      <c r="Q605" s="19"/>
      <c r="R605" s="19"/>
      <c r="S605" s="19"/>
      <c r="T605" s="19"/>
      <c r="U605" s="19"/>
      <c r="V605" s="19"/>
      <c r="W605" s="21"/>
      <c r="X605" s="21"/>
      <c r="Y605" s="21"/>
    </row>
    <row r="606" spans="1:25" ht="82.5">
      <c r="A606" s="14" t="str">
        <f>'[1]convenios - dot. orç.'!A769</f>
        <v>Edital 180/2017 doc 14/12/2017</v>
      </c>
      <c r="B606" s="14" t="str">
        <f>'[1]convenios - dot. orç.'!B769</f>
        <v>6024.2017-0003080-6</v>
      </c>
      <c r="C606" s="14" t="str">
        <f>'[1]convenios - dot. orç.'!C769</f>
        <v xml:space="preserve"> </v>
      </c>
      <c r="D606" s="14" t="str">
        <f>'[1]convenios - dot. orç.'!D769</f>
        <v>JT</v>
      </c>
      <c r="E606" s="14" t="str">
        <f>'[1]convenios - dot. orç.'!G769</f>
        <v>233/SMADS/2018</v>
      </c>
      <c r="F606" s="14" t="str">
        <f>'[1]convenios - dot. orç.'!K769</f>
        <v>CENTRO DE PROMOÇÃO HUMANA NOSSA SENHORA APARECIDA</v>
      </c>
      <c r="G606" s="14" t="str">
        <f>'[1]convenios - dot. orç.'!L769</f>
        <v>48.040.315/0001-99</v>
      </c>
      <c r="H606" s="15" t="str">
        <f>[1]ORGANIZAÇÕES!X182</f>
        <v>Luis Paulo Polezzi Ribeiro</v>
      </c>
      <c r="I606" s="14" t="str">
        <f>'[1]convenios - dot. orç.'!M769</f>
        <v>SCFV - MODALIDADE CCA: CENTRO PARA CRIANÇAS E ADOLESCENTES COM ATENDIMENTO DE 06 A 14 ANOS E 11 MESES</v>
      </c>
      <c r="J606" s="14" t="str">
        <f>'[1]convenios - dot. orç.'!N769</f>
        <v>CCA NOSSA SENHORA APARECIDA</v>
      </c>
      <c r="K606" s="14">
        <f>'[1]convenios - dot. orç.'!Y769</f>
        <v>150</v>
      </c>
      <c r="L606" s="16">
        <f>'[1]convenios - dot. orç.'!AC769</f>
        <v>43252</v>
      </c>
      <c r="M606" s="16">
        <f>'[1]convenios - dot. orç.'!AD769</f>
        <v>45077</v>
      </c>
      <c r="N606" s="16">
        <f>'[1]convenios - dot. orç.'!AE769</f>
        <v>43259</v>
      </c>
      <c r="O606" s="17" t="str">
        <f>'[1]convenios - dot. orç.'!AG769</f>
        <v>93.10.08.243.3013.2059.3.3.50.39.00.0X - MANUTENÇÃO E OPERAÇÃO DOS ESPAÇOS DE CONVIVÊNCIA E FORTALECIMENTO DE VÍNCULOS - CRIANÇAS E ADOLESCENTES</v>
      </c>
      <c r="P606" s="18">
        <f>'[1]convenios - dot. orç.'!AH769</f>
        <v>51287.47</v>
      </c>
      <c r="Q606" s="19"/>
      <c r="R606" s="19"/>
      <c r="S606" s="19"/>
      <c r="T606" s="19"/>
      <c r="U606" s="19"/>
      <c r="V606" s="19"/>
      <c r="W606" s="21"/>
      <c r="X606" s="21"/>
      <c r="Y606" s="21"/>
    </row>
    <row r="607" spans="1:25" ht="82.5">
      <c r="A607" s="14" t="str">
        <f>'[1]convenios - dot. orç.'!A393</f>
        <v>Edital 135-2017 doc 06/12/2017</v>
      </c>
      <c r="B607" s="14" t="str">
        <f>'[1]convenios - dot. orç.'!B393</f>
        <v>6024.2017-0002990-5</v>
      </c>
      <c r="C607" s="14" t="str">
        <f>'[1]convenios - dot. orç.'!C393</f>
        <v xml:space="preserve"> </v>
      </c>
      <c r="D607" s="14" t="str">
        <f>'[1]convenios - dot. orç.'!D393</f>
        <v>AD</v>
      </c>
      <c r="E607" s="14" t="str">
        <f>'[1]convenios - dot. orç.'!G393</f>
        <v>500/SMADS/2018</v>
      </c>
      <c r="F607" s="14" t="str">
        <f>'[1]convenios - dot. orç.'!K393</f>
        <v>CENTRO DE PROMOÇÃO HUMANA SÃO JOAQUIM SANT'ANA</v>
      </c>
      <c r="G607" s="14" t="str">
        <f>'[1]convenios - dot. orç.'!L393</f>
        <v>57.814.386/0001-92</v>
      </c>
      <c r="H607" s="15" t="str">
        <f>[1]ORGANIZAÇÕES!X183</f>
        <v>Maria Aparecida do Carmo Freitas</v>
      </c>
      <c r="I607" s="14" t="str">
        <f>'[1]convenios - dot. orç.'!M393</f>
        <v>SCFV - MODALIDADE CCA: CENTRO PARA CRIANÇAS E ADOLESCENTES COM ATENDIMENTO DE 06 A 14 ANOS E 11 MESES</v>
      </c>
      <c r="J607" s="14" t="str">
        <f>'[1]convenios - dot. orç.'!N393</f>
        <v>CCA JOCA</v>
      </c>
      <c r="K607" s="14">
        <f>'[1]convenios - dot. orç.'!Y393</f>
        <v>180</v>
      </c>
      <c r="L607" s="16">
        <f>'[1]convenios - dot. orç.'!AC393</f>
        <v>43374</v>
      </c>
      <c r="M607" s="16">
        <f>'[1]convenios - dot. orç.'!AD393</f>
        <v>45199</v>
      </c>
      <c r="N607" s="16">
        <f>'[1]convenios - dot. orç.'!AE393</f>
        <v>43388</v>
      </c>
      <c r="O607" s="17" t="str">
        <f>'[1]convenios - dot. orç.'!AG393</f>
        <v>93.10.08.243.3013.2059.3.3.50.39.00.0X - MANUTENÇÃO E OPERAÇÃO DOS ESPAÇOS DE CONVIVÊNCIA E FORTALECIMENTO DE VÍNCULOS - CRIANÇAS E ADOLESCENTES</v>
      </c>
      <c r="P607" s="18">
        <f>'[1]convenios - dot. orç.'!AH393</f>
        <v>62437.72</v>
      </c>
      <c r="Q607" s="19"/>
      <c r="R607" s="19"/>
      <c r="S607" s="19"/>
      <c r="T607" s="19"/>
      <c r="U607" s="19"/>
      <c r="V607" s="19"/>
      <c r="W607" s="21"/>
      <c r="X607" s="21"/>
      <c r="Y607" s="21"/>
    </row>
    <row r="608" spans="1:25" ht="82.5">
      <c r="A608" s="14" t="str">
        <f>'[1]convenios - dot. orç.'!A403</f>
        <v>edital 187/2017 doc 19/12/2017</v>
      </c>
      <c r="B608" s="14" t="str">
        <f>'[1]convenios - dot. orç.'!B403</f>
        <v>6024.2017-0002989-1</v>
      </c>
      <c r="C608" s="14" t="str">
        <f>'[1]convenios - dot. orç.'!C403</f>
        <v xml:space="preserve"> </v>
      </c>
      <c r="D608" s="14" t="str">
        <f>'[1]convenios - dot. orç.'!D403</f>
        <v>AD</v>
      </c>
      <c r="E608" s="14" t="str">
        <f>'[1]convenios - dot. orç.'!G403</f>
        <v>374/SMADS/2018</v>
      </c>
      <c r="F608" s="14" t="str">
        <f>'[1]convenios - dot. orç.'!K403</f>
        <v>CENTRO DE PROMOÇÃO HUMANA SÃO JOAQUIM SANT'ANA</v>
      </c>
      <c r="G608" s="14" t="str">
        <f>'[1]convenios - dot. orç.'!L403</f>
        <v>57.814.386/0001-92</v>
      </c>
      <c r="H608" s="15" t="str">
        <f>H607</f>
        <v>Maria Aparecida do Carmo Freitas</v>
      </c>
      <c r="I608" s="14" t="str">
        <f>'[1]convenios - dot. orç.'!M403</f>
        <v>SCFV - MODALIDADE CCA: CENTRO PARA CRIANÇAS E ADOLESCENTES COM ATENDIMENTO DE 06 A 14 ANOS E 11 MESES</v>
      </c>
      <c r="J608" s="14" t="str">
        <f>'[1]convenios - dot. orç.'!N403</f>
        <v>VILLA CRIANÇA FELIZ</v>
      </c>
      <c r="K608" s="14">
        <f>'[1]convenios - dot. orç.'!Y403</f>
        <v>120</v>
      </c>
      <c r="L608" s="16">
        <f>'[1]convenios - dot. orç.'!AC403</f>
        <v>43313</v>
      </c>
      <c r="M608" s="16">
        <f>'[1]convenios - dot. orç.'!AD403</f>
        <v>45138</v>
      </c>
      <c r="N608" s="16">
        <f>'[1]convenios - dot. orç.'!AE403</f>
        <v>43332</v>
      </c>
      <c r="O608" s="17" t="str">
        <f>'[1]convenios - dot. orç.'!AG403</f>
        <v>93.10.08.243.3013.2059.3.3.50.39.00.0X - MANUTENÇÃO E OPERAÇÃO DOS ESPAÇOS DE CONVIVÊNCIA E FORTALECIMENTO DE VÍNCULOS - CRIANÇAS E ADOLESCENTES</v>
      </c>
      <c r="P608" s="18">
        <f>'[1]convenios - dot. orç.'!AH403</f>
        <v>42856.46</v>
      </c>
      <c r="Q608" s="19"/>
      <c r="R608" s="19"/>
      <c r="S608" s="19"/>
      <c r="T608" s="19"/>
      <c r="U608" s="19"/>
      <c r="V608" s="19"/>
      <c r="W608" s="21"/>
      <c r="X608" s="21"/>
      <c r="Y608" s="21"/>
    </row>
    <row r="609" spans="1:25" ht="82.5">
      <c r="A609" s="14" t="str">
        <f>'[1]convenios - dot. orç.'!A746</f>
        <v xml:space="preserve"> edital 086/2017 doc 05/12/2017</v>
      </c>
      <c r="B609" s="14" t="str">
        <f>'[1]convenios - dot. orç.'!B746</f>
        <v>6024.2017-0002899-2</v>
      </c>
      <c r="C609" s="14">
        <f>'[1]convenios - dot. orç.'!C746</f>
        <v>0</v>
      </c>
      <c r="D609" s="14" t="str">
        <f>'[1]convenios - dot. orç.'!D746</f>
        <v>CS</v>
      </c>
      <c r="E609" s="14" t="str">
        <f>'[1]convenios - dot. orç.'!G746</f>
        <v>132/SMADS/2018</v>
      </c>
      <c r="F609" s="14" t="str">
        <f>'[1]convenios - dot. orç.'!K746</f>
        <v>CENTRO DE PROMOÇÃO SOCIAL BORORÉ</v>
      </c>
      <c r="G609" s="14" t="str">
        <f>'[1]convenios - dot. orç.'!L746</f>
        <v>59.936.781/0001-73</v>
      </c>
      <c r="H609" s="15" t="str">
        <f>[1]ORGANIZAÇÕES!X184</f>
        <v>José Charles de Oliveira</v>
      </c>
      <c r="I609" s="14" t="str">
        <f>'[1]convenios - dot. orç.'!M746</f>
        <v>SCFV - MODALIDADE CCA: CENTRO PARA CRIANÇAS E ADOLESCENTES COM ATENDIMENTO DE 06 A 14 ANOS E 11 MESES</v>
      </c>
      <c r="J609" s="14" t="str">
        <f>'[1]convenios - dot. orç.'!N746</f>
        <v>PADRE GIUSEPPE PEGORARO</v>
      </c>
      <c r="K609" s="14">
        <f>'[1]convenios - dot. orç.'!Y746</f>
        <v>210</v>
      </c>
      <c r="L609" s="16">
        <f>'[1]convenios - dot. orç.'!AC746</f>
        <v>43191</v>
      </c>
      <c r="M609" s="16">
        <f>'[1]convenios - dot. orç.'!AD746</f>
        <v>45016</v>
      </c>
      <c r="N609" s="16">
        <f>'[1]convenios - dot. orç.'!AE746</f>
        <v>43203</v>
      </c>
      <c r="O609" s="17" t="str">
        <f>'[1]convenios - dot. orç.'!AG746</f>
        <v>93.10.08.243.3013.2059.3.3.50.39.00.0X - MANUTENÇÃO E OPERAÇÃO DOS ESPAÇOS DE CONVIVÊNCIA E FORTALECIMENTO DE VÍNCULOS - CRIANÇAS E ADOLESCENTES</v>
      </c>
      <c r="P609" s="18">
        <f>'[1]convenios - dot. orç.'!AH746</f>
        <v>63691.71</v>
      </c>
      <c r="Q609" s="19"/>
      <c r="R609" s="19"/>
      <c r="S609" s="19"/>
      <c r="T609" s="19"/>
      <c r="U609" s="19"/>
      <c r="V609" s="19"/>
      <c r="W609" s="21"/>
      <c r="X609" s="21"/>
      <c r="Y609" s="21"/>
    </row>
    <row r="610" spans="1:25" ht="82.5">
      <c r="A610" s="14" t="str">
        <f>'[1]convenios - dot. orç.'!A670</f>
        <v>edital 297/2017 doc 20/12/2017</v>
      </c>
      <c r="B610" s="14" t="str">
        <f>'[1]convenios - dot. orç.'!B670</f>
        <v>6024.2017-0003175-6</v>
      </c>
      <c r="C610" s="14" t="str">
        <f>'[1]convenios - dot. orç.'!C670</f>
        <v xml:space="preserve"> </v>
      </c>
      <c r="D610" s="14" t="str">
        <f>'[1]convenios - dot. orç.'!D670</f>
        <v>SA</v>
      </c>
      <c r="E610" s="14" t="str">
        <f>'[1]convenios - dot. orç.'!G670</f>
        <v>313/SMADS/2018</v>
      </c>
      <c r="F610" s="14" t="str">
        <f>'[1]convenios - dot. orç.'!K670</f>
        <v>CENTRO DE PROMOÇÃO SOCIAL CARMEM MENDES CONCEIÇÃO</v>
      </c>
      <c r="G610" s="14" t="str">
        <f>'[1]convenios - dot. orç.'!L670</f>
        <v>52.636.891/0001-70</v>
      </c>
      <c r="H610" s="15" t="str">
        <f>[1]ORGANIZAÇÕES!X185</f>
        <v>Ney Lúcio Cavalcante</v>
      </c>
      <c r="I610" s="14" t="str">
        <f>'[1]convenios - dot. orç.'!M670</f>
        <v>SCFV - MODALIDADE CCA: CENTRO PARA CRIANÇAS E ADOLESCENTES COM ATENDIMENTO DE 06 A 14 ANOS E 11 MESES</v>
      </c>
      <c r="J610" s="14" t="str">
        <f>'[1]convenios - dot. orç.'!N670</f>
        <v>CARMEM MENDES CONCEIÇÃO</v>
      </c>
      <c r="K610" s="14">
        <f>'[1]convenios - dot. orç.'!Y670</f>
        <v>60</v>
      </c>
      <c r="L610" s="16">
        <f>'[1]convenios - dot. orç.'!AC670</f>
        <v>43282</v>
      </c>
      <c r="M610" s="16">
        <f>'[1]convenios - dot. orç.'!AD670</f>
        <v>45107</v>
      </c>
      <c r="N610" s="16">
        <f>'[1]convenios - dot. orç.'!AE670</f>
        <v>43297</v>
      </c>
      <c r="O610" s="17" t="str">
        <f>'[1]convenios - dot. orç.'!AG670</f>
        <v>93.10.08.243.3013.2059.3.3.50.39.00.0X - MANUTENÇÃO E OPERAÇÃO DOS ESPAÇOS DE CONVIVÊNCIA E FORTALECIMENTO DE VÍNCULOS - CRIANÇAS E ADOLESCENTES</v>
      </c>
      <c r="P610" s="18">
        <f>'[1]convenios - dot. orç.'!AH670</f>
        <v>26345.08</v>
      </c>
      <c r="Q610" s="19"/>
      <c r="R610" s="19"/>
      <c r="S610" s="19"/>
      <c r="T610" s="19"/>
      <c r="U610" s="19"/>
      <c r="V610" s="19"/>
      <c r="W610" s="21"/>
      <c r="X610" s="21"/>
      <c r="Y610" s="21"/>
    </row>
    <row r="611" spans="1:25" ht="82.5">
      <c r="A611" s="14" t="str">
        <f>'[1]convenios - dot. orç.'!A792</f>
        <v>129/2014 DOC 29/08/2014</v>
      </c>
      <c r="B611" s="14" t="str">
        <f>'[1]convenios - dot. orç.'!B792</f>
        <v>2014.0.221.933.0</v>
      </c>
      <c r="C611" s="14" t="str">
        <f>'[1]convenios - dot. orç.'!C792</f>
        <v>adaptado doc 06/04/2018</v>
      </c>
      <c r="D611" s="14" t="str">
        <f>'[1]convenios - dot. orç.'!D792</f>
        <v>MG</v>
      </c>
      <c r="E611" s="14" t="str">
        <f>'[1]convenios - dot. orç.'!G792</f>
        <v>177/SMADS/2014</v>
      </c>
      <c r="F611" s="13" t="str">
        <f>'[1]convenios - dot. orç.'!K792</f>
        <v>CENTRO DE PROMOÇÃO SOCIAL CÔNEGO LUIZ BIASI</v>
      </c>
      <c r="G611" s="14" t="str">
        <f>'[1]convenios - dot. orç.'!L792</f>
        <v>46.533.725/0001-46</v>
      </c>
      <c r="H611" s="15" t="str">
        <f>[1]ORGANIZAÇÕES!X186</f>
        <v>Valdir Nicodemo Martini</v>
      </c>
      <c r="I611" s="13" t="str">
        <f>'[1]convenios - dot. orç.'!M792</f>
        <v>SCFV - MODALIDADE CCA: CENTRO PARA CRIANÇAS E ADOLESCENTES COM ATENDIMENTO DE 06 A 14 ANOS E 11 MESES</v>
      </c>
      <c r="J611" s="13" t="str">
        <f>'[1]convenios - dot. orç.'!N792</f>
        <v>CCA AQUARELA BIASI</v>
      </c>
      <c r="K611" s="14">
        <f>'[1]convenios - dot. orç.'!Y792</f>
        <v>210</v>
      </c>
      <c r="L611" s="16">
        <f>'[1]convenios - dot. orç.'!AC792</f>
        <v>41940</v>
      </c>
      <c r="M611" s="16">
        <f>'[1]convenios - dot. orç.'!AD792</f>
        <v>43765</v>
      </c>
      <c r="N611" s="16">
        <f>'[1]convenios - dot. orç.'!AE792</f>
        <v>41940</v>
      </c>
      <c r="O611" s="17" t="str">
        <f>'[1]convenios - dot. orç.'!AG792</f>
        <v>93.10.08.243.3013.2059.3.3.50.39.00.0X - MANUTENÇÃO E OPERAÇÃO DOS ESPAÇOS DE CONVIVÊNCIA E FORTALECIMENTO DE VÍNCULOS - CRIANÇAS E ADOLESCENTES</v>
      </c>
      <c r="P611" s="18">
        <f>'[1]convenios - dot. orç.'!AH792</f>
        <v>63691.71</v>
      </c>
      <c r="Q611" s="19"/>
      <c r="R611" s="19"/>
      <c r="S611" s="19"/>
      <c r="T611" s="19"/>
      <c r="U611" s="19"/>
      <c r="V611" s="19"/>
      <c r="W611" s="21"/>
      <c r="X611" s="21"/>
      <c r="Y611" s="21"/>
    </row>
    <row r="612" spans="1:25" ht="57.75">
      <c r="A612" s="14" t="str">
        <f>'[1]convenios - dot. orç.'!A300</f>
        <v>049/2015 DOC 10/03/2015</v>
      </c>
      <c r="B612" s="14" t="str">
        <f>'[1]convenios - dot. orç.'!B300</f>
        <v>2015.0.049.500.6</v>
      </c>
      <c r="C612" s="14" t="str">
        <f>'[1]convenios - dot. orç.'!C300</f>
        <v>ADAPTADO DOC 02/02/2018</v>
      </c>
      <c r="D612" s="14" t="str">
        <f>'[1]convenios - dot. orç.'!D300</f>
        <v>MG</v>
      </c>
      <c r="E612" s="14" t="str">
        <f>'[1]convenios - dot. orç.'!G300</f>
        <v>132/SMADS/2015</v>
      </c>
      <c r="F612" s="13" t="str">
        <f>'[1]convenios - dot. orç.'!K300</f>
        <v>CENTRO DE PROMOÇÃO SOCIAL CÔNEGO LUIZ BIASI</v>
      </c>
      <c r="G612" s="14" t="str">
        <f>'[1]convenios - dot. orç.'!L300</f>
        <v>46.533.725/0001-46</v>
      </c>
      <c r="H612" s="15" t="str">
        <f>H611</f>
        <v>Valdir Nicodemo Martini</v>
      </c>
      <c r="I612" s="13" t="str">
        <f>'[1]convenios - dot. orç.'!M300</f>
        <v>CENTRO DE DESENVOLVIMENTO SOCIAL E PRODUTIVO PARA ADOLESCENTES, JOVENS E ADULTOS - CEDESP</v>
      </c>
      <c r="J612" s="13" t="str">
        <f>'[1]convenios - dot. orç.'!N300</f>
        <v>CEDESP</v>
      </c>
      <c r="K612" s="14">
        <f>'[1]convenios - dot. orç.'!Y300</f>
        <v>160</v>
      </c>
      <c r="L612" s="16">
        <f>'[1]convenios - dot. orç.'!AC300</f>
        <v>42186</v>
      </c>
      <c r="M612" s="16">
        <f>'[1]convenios - dot. orç.'!AD300</f>
        <v>44012</v>
      </c>
      <c r="N612" s="16">
        <f>'[1]convenios - dot. orç.'!AE300</f>
        <v>42186</v>
      </c>
      <c r="O612" s="17" t="str">
        <f>'[1]convenios - dot. orç.'!AG300</f>
        <v>93.10.08.243.3023.6168.3.3.50.39.00.0X - AÇÕES DE ORIENTAÇÃO AO MUNDO DO TRABALHO PARA ADOLESCENTES, JOVENS E ADULTOS</v>
      </c>
      <c r="P612" s="18">
        <f>'[1]convenios - dot. orç.'!AH300</f>
        <v>81565.78</v>
      </c>
      <c r="Q612" s="19"/>
      <c r="R612" s="19"/>
      <c r="S612" s="19"/>
      <c r="T612" s="19"/>
      <c r="U612" s="19"/>
      <c r="V612" s="19"/>
      <c r="W612" s="21"/>
      <c r="X612" s="21"/>
      <c r="Y612" s="21"/>
    </row>
    <row r="613" spans="1:25" ht="82.5">
      <c r="A613" s="14" t="str">
        <f>'[1]convenios - dot. orç.'!A184</f>
        <v>Edital 152/2017 doc 19/12/2017</v>
      </c>
      <c r="B613" s="14" t="str">
        <f>'[1]convenios - dot. orç.'!B184</f>
        <v>6024.2017-0002993-0</v>
      </c>
      <c r="C613" s="14" t="str">
        <f>'[1]convenios - dot. orç.'!C184</f>
        <v xml:space="preserve"> </v>
      </c>
      <c r="D613" s="14" t="str">
        <f>'[1]convenios - dot. orç.'!D184</f>
        <v>AD</v>
      </c>
      <c r="E613" s="14" t="str">
        <f>'[1]convenios - dot. orç.'!G184</f>
        <v>449/SMADS/2018</v>
      </c>
      <c r="F613" s="13" t="str">
        <f>'[1]convenios - dot. orç.'!K184</f>
        <v>CENTRO ECUMÊNICO DE PUBLICAÇÕES E ESTUDOS "FREI TITO DE ALENCAR LIMA"</v>
      </c>
      <c r="G613" s="14" t="str">
        <f>'[1]convenios - dot. orç.'!L184</f>
        <v>55.074.439/0001-50</v>
      </c>
      <c r="H613" s="15" t="str">
        <f>[1]ORGANIZAÇÕES!X187</f>
        <v>Célia Marcondes Sodré Craice</v>
      </c>
      <c r="I613" s="13" t="str">
        <f>'[1]convenios - dot. orç.'!M184</f>
        <v>SCFV - MODALIDADE CJ: CENTRO PARA A JUVENTUDE COM ATEND. DE ADOLESCENTES E JOVENS DE 15 A 17 ANOS E 11 MESES</v>
      </c>
      <c r="J613" s="13" t="str">
        <f>'[1]convenios - dot. orç.'!N184</f>
        <v>CJ CEPE</v>
      </c>
      <c r="K613" s="14">
        <f>'[1]convenios - dot. orç.'!Y184</f>
        <v>120</v>
      </c>
      <c r="L613" s="16">
        <f>'[1]convenios - dot. orç.'!AC184</f>
        <v>43344</v>
      </c>
      <c r="M613" s="16">
        <f>'[1]convenios - dot. orç.'!AD184</f>
        <v>45169</v>
      </c>
      <c r="N613" s="16">
        <f>'[1]convenios - dot. orç.'!AE184</f>
        <v>43349</v>
      </c>
      <c r="O613" s="17" t="str">
        <f>'[1]convenios - dot. orç.'!AG184</f>
        <v>93.10.08.243.3013.2059.3.3.50.39.00.0X - MANUTENÇÃO E OPERAÇÃO DOS ESPAÇOS DE CONVIVÊNCIA E FORTALECIMENTO DE VÍNCULOS - CRIANÇAS E ADOLESCENTES</v>
      </c>
      <c r="P613" s="18">
        <f>'[1]convenios - dot. orç.'!AH184</f>
        <v>41585.47</v>
      </c>
      <c r="Q613" s="19"/>
      <c r="R613" s="19"/>
      <c r="S613" s="19"/>
      <c r="T613" s="19"/>
      <c r="U613" s="19"/>
      <c r="V613" s="19"/>
      <c r="W613" s="21"/>
      <c r="X613" s="21"/>
      <c r="Y613" s="21"/>
    </row>
    <row r="614" spans="1:25" ht="82.5">
      <c r="A614" s="14" t="str">
        <f>'[1]convenios - dot. orç.'!A713</f>
        <v>edital 150/2017 doc 08/12/2017</v>
      </c>
      <c r="B614" s="14" t="str">
        <f>'[1]convenios - dot. orç.'!B713</f>
        <v>6024.2017-0002944-1</v>
      </c>
      <c r="C614" s="14" t="str">
        <f>'[1]convenios - dot. orç.'!C713</f>
        <v xml:space="preserve"> </v>
      </c>
      <c r="D614" s="14" t="str">
        <f>'[1]convenios - dot. orç.'!D713</f>
        <v>MP</v>
      </c>
      <c r="E614" s="14" t="str">
        <f>'[1]convenios - dot. orç.'!G713</f>
        <v>073/SMADS/2018</v>
      </c>
      <c r="F614" s="14" t="str">
        <f>'[1]convenios - dot. orç.'!K713</f>
        <v>CENTRO EDUCACIONAL COMUNITÁRIO DA CRIANÇA E DO ADOLESCENTE ADEMIR ALMEIDA LEMOS</v>
      </c>
      <c r="G614" s="14" t="str">
        <f>'[1]convenios - dot. orç.'!L713</f>
        <v>56.089.956/0001-66</v>
      </c>
      <c r="H614" s="15" t="str">
        <f>[1]ORGANIZAÇÕES!X188</f>
        <v>Bento Juvêncio da Silva</v>
      </c>
      <c r="I614" s="14" t="str">
        <f>'[1]convenios - dot. orç.'!M713</f>
        <v>SCFV - MODALIDADE CCA: CENTRO PARA CRIANÇAS E ADOLESCENTES COM ATENDIMENTO DE 06 A 14 ANOS E 11 MESES</v>
      </c>
      <c r="J614" s="14" t="str">
        <f>'[1]convenios - dot. orç.'!N713</f>
        <v>ADEMIR DE ALMEIDA LEMOS</v>
      </c>
      <c r="K614" s="14">
        <f>'[1]convenios - dot. orç.'!Y713</f>
        <v>300</v>
      </c>
      <c r="L614" s="16">
        <f>'[1]convenios - dot. orç.'!AC713</f>
        <v>43191</v>
      </c>
      <c r="M614" s="16">
        <f>'[1]convenios - dot. orç.'!AD713</f>
        <v>45016</v>
      </c>
      <c r="N614" s="16">
        <f>'[1]convenios - dot. orç.'!AE713</f>
        <v>43186</v>
      </c>
      <c r="O614" s="17" t="str">
        <f>'[1]convenios - dot. orç.'!AG713</f>
        <v>93.10.08.243.3013.2059.3.3.50.39.00.0X - MANUTENÇÃO E OPERAÇÃO DOS ESPAÇOS DE CONVIVÊNCIA E FORTALECIMENTO DE VÍNCULOS - CRIANÇAS E ADOLESCENTES</v>
      </c>
      <c r="P614" s="18">
        <f>'[1]convenios - dot. orç.'!AH713</f>
        <v>92648.639999999999</v>
      </c>
      <c r="Q614" s="19"/>
      <c r="R614" s="19"/>
      <c r="S614" s="19"/>
      <c r="T614" s="19"/>
      <c r="U614" s="19"/>
      <c r="V614" s="19"/>
      <c r="W614" s="21"/>
      <c r="X614" s="21"/>
      <c r="Y614" s="21"/>
    </row>
    <row r="615" spans="1:25" ht="82.5">
      <c r="A615" s="14" t="str">
        <f>'[1]convenios - dot. orç.'!A229</f>
        <v>Edital 302/2018 doc 21/06/2018</v>
      </c>
      <c r="B615" s="14" t="str">
        <f>'[1]convenios - dot. orç.'!B229</f>
        <v xml:space="preserve">6024.2018/0003924-4 
</v>
      </c>
      <c r="C615" s="14" t="str">
        <f>'[1]convenios - dot. orç.'!C229</f>
        <v>2013.0.205.025.3 ANTERIOR</v>
      </c>
      <c r="D615" s="14" t="str">
        <f>'[1]convenios - dot. orç.'!D229</f>
        <v>MP</v>
      </c>
      <c r="E615" s="14" t="str">
        <f>'[1]convenios - dot. orç.'!G229</f>
        <v>545/SMADS/2018</v>
      </c>
      <c r="F615" s="14" t="str">
        <f>'[1]convenios - dot. orç.'!K229</f>
        <v>CENTRO EDUCACIONAL COMUNITÁRIO DA CRIANÇA E DO ADOLESCENTE ADEMIR ALMEIDA LEMOS</v>
      </c>
      <c r="G615" s="14" t="str">
        <f>'[1]convenios - dot. orç.'!L229</f>
        <v>56.089.956/0001-66</v>
      </c>
      <c r="H615" s="15" t="str">
        <f>H614</f>
        <v>Bento Juvêncio da Silva</v>
      </c>
      <c r="I615" s="14" t="str">
        <f>'[1]convenios - dot. orç.'!M229</f>
        <v>SCFV - MODALIDADE CJ: CENTRO PARA A JUVENTUDE COM ATEND. DE ADOLESCENTES E JOVENS DE 15 A 17 ANOS E 11 MESES</v>
      </c>
      <c r="J615" s="14" t="str">
        <f>'[1]convenios - dot. orç.'!N229</f>
        <v>CJ ADEMIR DE ALMEIDA LEMOS</v>
      </c>
      <c r="K615" s="14">
        <f>'[1]convenios - dot. orç.'!Y229</f>
        <v>60</v>
      </c>
      <c r="L615" s="16">
        <f>'[1]convenios - dot. orç.'!AC229</f>
        <v>43405</v>
      </c>
      <c r="M615" s="16">
        <f>'[1]convenios - dot. orç.'!AD229</f>
        <v>45230</v>
      </c>
      <c r="N615" s="16">
        <f>'[1]convenios - dot. orç.'!AE229</f>
        <v>43402</v>
      </c>
      <c r="O615" s="17" t="str">
        <f>'[1]convenios - dot. orç.'!AG229</f>
        <v>93.10.08.243.3013.2059.3.3.50.39.00.0X - MANUTENÇÃO E OPERAÇÃO DOS ESPAÇOS DE CONVIVÊNCIA E FORTALECIMENTO DE VÍNCULOS - CRIANÇAS E ADOLESCENTES</v>
      </c>
      <c r="P615" s="18">
        <f>'[1]convenios - dot. orç.'!AH229</f>
        <v>34046.78</v>
      </c>
      <c r="Q615" s="19"/>
      <c r="R615" s="19"/>
      <c r="S615" s="19"/>
      <c r="T615" s="19"/>
      <c r="U615" s="19"/>
      <c r="V615" s="19"/>
      <c r="W615" s="21"/>
      <c r="X615" s="21"/>
      <c r="Y615" s="21"/>
    </row>
    <row r="616" spans="1:25" ht="49.5">
      <c r="A616" s="14" t="str">
        <f>'[1]convenios - dot. orç.'!A1207</f>
        <v xml:space="preserve"> edital 083-2017 doc 05/12/2017</v>
      </c>
      <c r="B616" s="14" t="str">
        <f>'[1]convenios - dot. orç.'!B1207</f>
        <v>6024.2017-0002994-8</v>
      </c>
      <c r="C616" s="14" t="str">
        <f>'[1]convenios - dot. orç.'!C1207</f>
        <v>ANTIGO 2013.0.002.198-1</v>
      </c>
      <c r="D616" s="14" t="str">
        <f>'[1]convenios - dot. orç.'!D1207</f>
        <v>SÉ</v>
      </c>
      <c r="E616" s="14" t="str">
        <f>'[1]convenios - dot. orç.'!G1207</f>
        <v>506/SMADS/2018</v>
      </c>
      <c r="F616" s="14" t="str">
        <f>'[1]convenios - dot. orç.'!K1207</f>
        <v>CENTRO GASPAR GARCIA DE DIREITOS HUMANOS</v>
      </c>
      <c r="G616" s="14" t="str">
        <f>'[1]convenios - dot. orç.'!L1207</f>
        <v>59.940.080/0001-08</v>
      </c>
      <c r="H616" s="15" t="str">
        <f>[1]ORGANIZAÇÕES!X189</f>
        <v>Coordenador Geral, Sr. Rogério Florêncio da Silva</v>
      </c>
      <c r="I616" s="14" t="str">
        <f>'[1]convenios - dot. orç.'!M1207</f>
        <v>SERVIÇO DE INCLUSÃO SOCIAL E PRODUTIVA</v>
      </c>
      <c r="J616" s="14" t="str">
        <f>'[1]convenios - dot. orç.'!N1207</f>
        <v>PROGRAMA REVIRAVOLTA / COOPERE</v>
      </c>
      <c r="K616" s="14">
        <f>'[1]convenios - dot. orç.'!Y1207</f>
        <v>150</v>
      </c>
      <c r="L616" s="16">
        <f>'[1]convenios - dot. orç.'!AC1207</f>
        <v>43374</v>
      </c>
      <c r="M616" s="16">
        <f>'[1]convenios - dot. orç.'!AD1207</f>
        <v>45199</v>
      </c>
      <c r="N616" s="16">
        <f>'[1]convenios - dot. orç.'!AE1207</f>
        <v>43384</v>
      </c>
      <c r="O616" s="17" t="str">
        <f>'[1]convenios - dot. orç.'!AG1207</f>
        <v>93.10.08.244.3023.4308.3.3.50.39.00.0X - PROTEÇÃO SOCIAL ESPECIAL À POPULAÇÃO EM SITUAÇÃO DE RUA</v>
      </c>
      <c r="P616" s="18">
        <f>'[1]convenios - dot. orç.'!AH1207</f>
        <v>47933.08</v>
      </c>
      <c r="Q616" s="19"/>
      <c r="R616" s="19"/>
      <c r="S616" s="19"/>
      <c r="T616" s="19"/>
      <c r="U616" s="19"/>
      <c r="V616" s="19"/>
      <c r="W616" s="21"/>
      <c r="X616" s="21"/>
      <c r="Y616" s="21"/>
    </row>
    <row r="617" spans="1:25" ht="82.5">
      <c r="A617" s="14" t="str">
        <f>'[1]convenios - dot. orç.'!A396</f>
        <v xml:space="preserve"> edital 121/2017 doc 07/12/2017</v>
      </c>
      <c r="B617" s="14" t="str">
        <f>'[1]convenios - dot. orç.'!B396</f>
        <v>6024.2017-0002980-8</v>
      </c>
      <c r="C617" s="14">
        <f>'[1]convenios - dot. orç.'!C396</f>
        <v>0</v>
      </c>
      <c r="D617" s="14" t="str">
        <f>'[1]convenios - dot. orç.'!D396</f>
        <v>AD</v>
      </c>
      <c r="E617" s="14" t="str">
        <f>'[1]convenios - dot. orç.'!G396</f>
        <v>146/SMADS/2018</v>
      </c>
      <c r="F617" s="14" t="str">
        <f>'[1]convenios - dot. orç.'!K396</f>
        <v>CENTRO POPULAR DE DEFESA DOS DIREITOS HUMANOS FREI TITO DE ALENCAR LIMA</v>
      </c>
      <c r="G617" s="14" t="str">
        <f>'[1]convenios - dot. orç.'!L396</f>
        <v>64.035.496/0001-11</v>
      </c>
      <c r="H617" s="15" t="str">
        <f>[1]ORGANIZAÇÕES!X190</f>
        <v>Zulmira Alves da Fonseca</v>
      </c>
      <c r="I617" s="14" t="str">
        <f>'[1]convenios - dot. orç.'!M396</f>
        <v>SCFV - MODALIDADE CCA: CENTRO PARA CRIANÇAS E ADOLESCENTES COM ATENDIMENTO DE 06 A 14 ANOS E 11 MESES</v>
      </c>
      <c r="J617" s="14" t="str">
        <f>'[1]convenios - dot. orç.'!N396</f>
        <v>FREI TITO</v>
      </c>
      <c r="K617" s="14">
        <f>'[1]convenios - dot. orç.'!Y396</f>
        <v>120</v>
      </c>
      <c r="L617" s="16">
        <f>'[1]convenios - dot. orç.'!AC396</f>
        <v>43191</v>
      </c>
      <c r="M617" s="16">
        <f>'[1]convenios - dot. orç.'!AD396</f>
        <v>45016</v>
      </c>
      <c r="N617" s="16">
        <f>'[1]convenios - dot. orç.'!AE396</f>
        <v>43209</v>
      </c>
      <c r="O617" s="17" t="str">
        <f>'[1]convenios - dot. orç.'!AG396</f>
        <v>93.10.08.243.3013.2059.3.3.50.39.00.0X - MANUTENÇÃO E OPERAÇÃO DOS ESPAÇOS DE CONVIVÊNCIA E FORTALECIMENTO DE VÍNCULOS - CRIANÇAS E ADOLESCENTES</v>
      </c>
      <c r="P617" s="18">
        <f>'[1]convenios - dot. orç.'!AH396</f>
        <v>42856.46</v>
      </c>
      <c r="Q617" s="19"/>
      <c r="R617" s="19"/>
      <c r="S617" s="19"/>
      <c r="T617" s="19"/>
      <c r="U617" s="19"/>
      <c r="V617" s="19"/>
      <c r="W617" s="21"/>
      <c r="X617" s="21"/>
      <c r="Y617" s="21"/>
    </row>
    <row r="618" spans="1:25" ht="82.5">
      <c r="A618" s="14" t="str">
        <f>'[1]convenios - dot. orç.'!A397</f>
        <v>212/2016 DOC 03/12/2016</v>
      </c>
      <c r="B618" s="14" t="str">
        <f>'[1]convenios - dot. orç.'!B397</f>
        <v>2016.0.264.218.0</v>
      </c>
      <c r="C618" s="14" t="str">
        <f>'[1]convenios - dot. orç.'!C397</f>
        <v>adaptado doc 23/02/2018</v>
      </c>
      <c r="D618" s="14" t="str">
        <f>'[1]convenios - dot. orç.'!D397</f>
        <v>AD</v>
      </c>
      <c r="E618" s="14" t="str">
        <f>'[1]convenios - dot. orç.'!G397</f>
        <v>031/SMADS/2017</v>
      </c>
      <c r="F618" s="14" t="str">
        <f>'[1]convenios - dot. orç.'!K397</f>
        <v>CENTRO POPULAR DE DEFESA DOS DIREITOS HUMANOS FREI TITO DE ALENCAR LIMA</v>
      </c>
      <c r="G618" s="14" t="str">
        <f>'[1]convenios - dot. orç.'!L397</f>
        <v>64.035.496/0001-11</v>
      </c>
      <c r="H618" s="15" t="str">
        <f>H617</f>
        <v>Zulmira Alves da Fonseca</v>
      </c>
      <c r="I618" s="14" t="str">
        <f>'[1]convenios - dot. orç.'!M397</f>
        <v>SCFV - MODALIDADE CCA: CENTRO PARA CRIANÇAS E ADOLESCENTES COM ATENDIMENTO DE 06 A 14 ANOS E 11 MESES</v>
      </c>
      <c r="J618" s="14" t="str">
        <f>'[1]convenios - dot. orç.'!N397</f>
        <v>CCA CIDADE JULIA</v>
      </c>
      <c r="K618" s="14">
        <f>'[1]convenios - dot. orç.'!Y397</f>
        <v>240</v>
      </c>
      <c r="L618" s="16">
        <f>'[1]convenios - dot. orç.'!AC397</f>
        <v>42786</v>
      </c>
      <c r="M618" s="16">
        <f>'[1]convenios - dot. orç.'!AD397</f>
        <v>43515</v>
      </c>
      <c r="N618" s="16">
        <f>'[1]convenios - dot. orç.'!AE397</f>
        <v>42786</v>
      </c>
      <c r="O618" s="17" t="str">
        <f>'[1]convenios - dot. orç.'!AG397</f>
        <v>93.10.08.243.3013.2059.3.3.50.39.00.0X - MANUTENÇÃO E OPERAÇÃO DOS ESPAÇOS DE CONVIVÊNCIA E FORTALECIMENTO DE VÍNCULOS - CRIANÇAS E ADOLESCENTES</v>
      </c>
      <c r="P618" s="18">
        <f>'[1]convenios - dot. orç.'!AH397</f>
        <v>75786.61</v>
      </c>
      <c r="Q618" s="19"/>
      <c r="R618" s="19"/>
      <c r="S618" s="19"/>
      <c r="T618" s="19"/>
      <c r="U618" s="19"/>
      <c r="V618" s="19"/>
      <c r="W618" s="21"/>
      <c r="X618" s="21"/>
      <c r="Y618" s="21"/>
    </row>
    <row r="619" spans="1:25" ht="82.5">
      <c r="A619" s="14" t="str">
        <f>'[1]convenios - dot. orç.'!A604</f>
        <v>Edital 110/2018 doc 06/03/2018</v>
      </c>
      <c r="B619" s="14" t="str">
        <f>'[1]convenios - dot. orç.'!B604</f>
        <v>6024.2018-0000873-0</v>
      </c>
      <c r="C619" s="14" t="str">
        <f>'[1]convenios - dot. orç.'!C604</f>
        <v xml:space="preserve"> </v>
      </c>
      <c r="D619" s="14" t="str">
        <f>'[1]convenios - dot. orç.'!D604</f>
        <v>PE</v>
      </c>
      <c r="E619" s="14" t="str">
        <f>'[1]convenios - dot. orç.'!G604</f>
        <v>369/SMADS/2018</v>
      </c>
      <c r="F619" s="14" t="str">
        <f>'[1]convenios - dot. orç.'!K604</f>
        <v>CENTRO SOCIAL BOM JESUS DE CANGAIBA</v>
      </c>
      <c r="G619" s="14" t="str">
        <f>'[1]convenios - dot. orç.'!L604</f>
        <v>43.384.635/0001-42</v>
      </c>
      <c r="H619" s="15" t="str">
        <f>[1]ORGANIZAÇÕES!X191</f>
        <v>Pe. Luiz José de Almeida Souza</v>
      </c>
      <c r="I619" s="14" t="str">
        <f>'[1]convenios - dot. orç.'!M604</f>
        <v>SCFV - MODALIDADE CCA: CENTRO PARA CRIANÇAS E ADOLESCENTES COM ATENDIMENTO DE 06 A 14 ANOS E 11 MESES</v>
      </c>
      <c r="J619" s="14" t="str">
        <f>'[1]convenios - dot. orç.'!N604</f>
        <v>BOM JESUS DO CANGAÍBA</v>
      </c>
      <c r="K619" s="14">
        <f>'[1]convenios - dot. orç.'!Y604</f>
        <v>180</v>
      </c>
      <c r="L619" s="16">
        <f>'[1]convenios - dot. orç.'!AC604</f>
        <v>43313</v>
      </c>
      <c r="M619" s="16">
        <f>'[1]convenios - dot. orç.'!AD604</f>
        <v>45138</v>
      </c>
      <c r="N619" s="16">
        <f>'[1]convenios - dot. orç.'!AE604</f>
        <v>43319</v>
      </c>
      <c r="O619" s="17" t="str">
        <f>'[1]convenios - dot. orç.'!AG604</f>
        <v>93.10.08.243.3013.2059.3.3.50.39.00.0X - MANUTENÇÃO E OPERAÇÃO DOS ESPAÇOS DE CONVIVÊNCIA E FORTALECIMENTO DE VÍNCULOS - CRIANÇAS E ADOLESCENTES</v>
      </c>
      <c r="P619" s="18">
        <f>'[1]convenios - dot. orç.'!AH604</f>
        <v>62437.72</v>
      </c>
      <c r="Q619" s="19"/>
      <c r="R619" s="19"/>
      <c r="S619" s="19"/>
      <c r="T619" s="19"/>
      <c r="U619" s="19"/>
      <c r="V619" s="19"/>
      <c r="W619" s="21"/>
      <c r="X619" s="21"/>
      <c r="Y619" s="21"/>
    </row>
    <row r="620" spans="1:25" ht="82.5">
      <c r="A620" s="14" t="str">
        <f>'[1]convenios - dot. orç.'!A605</f>
        <v>edital 103/2017 - doc 14/12/2017</v>
      </c>
      <c r="B620" s="14" t="str">
        <f>'[1]convenios - dot. orç.'!B605</f>
        <v>6024.2017-0002776-7</v>
      </c>
      <c r="C620" s="14" t="str">
        <f>'[1]convenios - dot. orç.'!C605</f>
        <v xml:space="preserve"> </v>
      </c>
      <c r="D620" s="14" t="str">
        <f>'[1]convenios - dot. orç.'!D605</f>
        <v>PE</v>
      </c>
      <c r="E620" s="14" t="str">
        <f>'[1]convenios - dot. orç.'!G605</f>
        <v>074/SMADS/2018</v>
      </c>
      <c r="F620" s="14" t="str">
        <f>'[1]convenios - dot. orç.'!K605</f>
        <v>CENTRO SOCIAL BOM JESUS DE CANGAIBA</v>
      </c>
      <c r="G620" s="14" t="str">
        <f>'[1]convenios - dot. orç.'!L605</f>
        <v>43.384.635/0001-42</v>
      </c>
      <c r="H620" s="15" t="str">
        <f>H619</f>
        <v>Pe. Luiz José de Almeida Souza</v>
      </c>
      <c r="I620" s="14" t="str">
        <f>'[1]convenios - dot. orç.'!M605</f>
        <v>SCFV - MODALIDADE CCA: CENTRO PARA CRIANÇAS E ADOLESCENTES COM ATENDIMENTO DE 06 A 14 ANOS E 11 MESES</v>
      </c>
      <c r="J620" s="14" t="str">
        <f>'[1]convenios - dot. orç.'!N605</f>
        <v>CCA VILA LONDRINA</v>
      </c>
      <c r="K620" s="14">
        <f>'[1]convenios - dot. orç.'!Y605</f>
        <v>180</v>
      </c>
      <c r="L620" s="16">
        <f>'[1]convenios - dot. orç.'!AC605</f>
        <v>43191</v>
      </c>
      <c r="M620" s="16">
        <f>'[1]convenios - dot. orç.'!AD605</f>
        <v>45016</v>
      </c>
      <c r="N620" s="16">
        <f>'[1]convenios - dot. orç.'!AE605</f>
        <v>43188</v>
      </c>
      <c r="O620" s="17" t="str">
        <f>'[1]convenios - dot. orç.'!AG605</f>
        <v>93.10.08.243.3013.2059.3.3.50.39.00.0X - MANUTENÇÃO E OPERAÇÃO DOS ESPAÇOS DE CONVIVÊNCIA E FORTALECIMENTO DE VÍNCULOS - CRIANÇAS E ADOLESCENTES</v>
      </c>
      <c r="P620" s="18">
        <f>'[1]convenios - dot. orç.'!AH605</f>
        <v>62437.72</v>
      </c>
      <c r="Q620" s="19"/>
      <c r="R620" s="19"/>
      <c r="S620" s="19"/>
      <c r="T620" s="19"/>
      <c r="U620" s="19"/>
      <c r="V620" s="19"/>
      <c r="W620" s="21"/>
      <c r="X620" s="21"/>
      <c r="Y620" s="21"/>
    </row>
    <row r="621" spans="1:25" ht="74.25">
      <c r="A621" s="14" t="str">
        <f>'[1]convenios - dot. orç.'!A101</f>
        <v>EDITAL 009/2017 DOC 09/11/2017</v>
      </c>
      <c r="B621" s="14" t="str">
        <f>'[1]convenios - dot. orç.'!B101</f>
        <v>6024.2017-0002509-8</v>
      </c>
      <c r="C621" s="14">
        <f>'[1]convenios - dot. orç.'!C101</f>
        <v>0</v>
      </c>
      <c r="D621" s="14" t="str">
        <f>'[1]convenios - dot. orç.'!D101</f>
        <v>PE</v>
      </c>
      <c r="E621" s="14" t="str">
        <f>'[1]convenios - dot. orç.'!G101</f>
        <v>024/SMADS/2018</v>
      </c>
      <c r="F621" s="13" t="str">
        <f>'[1]convenios - dot. orç.'!K101</f>
        <v>CENTRO SOCIAL BOM JESUS DE CANGAIBA</v>
      </c>
      <c r="G621" s="14" t="str">
        <f>'[1]convenios - dot. orç.'!L101</f>
        <v>43.384.635/0001-42</v>
      </c>
      <c r="H621" s="15" t="str">
        <f t="shared" ref="H621:H628" si="19">H620</f>
        <v>Pe. Luiz José de Almeida Souza</v>
      </c>
      <c r="I621" s="13" t="str">
        <f>'[1]convenios - dot. orç.'!M101</f>
        <v>SCFV - MODALIDADE: NÚCLEO DE CONVIVÊNCIA DE IDOSOS</v>
      </c>
      <c r="J621" s="13" t="str">
        <f>'[1]convenios - dot. orç.'!N101</f>
        <v>NCI BOM JESUS</v>
      </c>
      <c r="K621" s="14">
        <f>'[1]convenios - dot. orç.'!Y101</f>
        <v>130</v>
      </c>
      <c r="L621" s="16">
        <f>'[1]convenios - dot. orç.'!AC101</f>
        <v>43132</v>
      </c>
      <c r="M621" s="16">
        <f>'[1]convenios - dot. orç.'!AD101</f>
        <v>44957</v>
      </c>
      <c r="N621" s="16">
        <f>'[1]convenios - dot. orç.'!AE101</f>
        <v>43153</v>
      </c>
      <c r="O621" s="17" t="str">
        <f>'[1]convenios - dot. orç.'!AG101</f>
        <v>93.10.08.241.3007.2902.3.3.50.39.00.0X - MANUTENÇÃO E OPERAÇÃO DE EQUIPAMENTOS DE PROTEÇÃO E CONVIVÊNCIA DA PESSOA IDOSA</v>
      </c>
      <c r="P621" s="18">
        <f>'[1]convenios - dot. orç.'!AH101</f>
        <v>23432.45</v>
      </c>
      <c r="Q621" s="19"/>
      <c r="R621" s="19"/>
      <c r="S621" s="19"/>
      <c r="T621" s="19"/>
      <c r="U621" s="19"/>
      <c r="V621" s="19"/>
      <c r="W621" s="21"/>
      <c r="X621" s="21"/>
      <c r="Y621" s="21"/>
    </row>
    <row r="622" spans="1:25" ht="74.25">
      <c r="A622" s="14" t="str">
        <f>'[1]convenios - dot. orç.'!A102</f>
        <v>EDITAL 11/2017 DOC 09/11/2017</v>
      </c>
      <c r="B622" s="14" t="str">
        <f>'[1]convenios - dot. orç.'!B102</f>
        <v>6024.2017-0002502-0</v>
      </c>
      <c r="C622" s="14">
        <f>'[1]convenios - dot. orç.'!C102</f>
        <v>0</v>
      </c>
      <c r="D622" s="14" t="str">
        <f>'[1]convenios - dot. orç.'!D102</f>
        <v>PE</v>
      </c>
      <c r="E622" s="14" t="str">
        <f>'[1]convenios - dot. orç.'!G102</f>
        <v>049/SMADS/2018</v>
      </c>
      <c r="F622" s="13" t="str">
        <f>'[1]convenios - dot. orç.'!K102</f>
        <v>CENTRO SOCIAL BOM JESUS DE CANGAIBA</v>
      </c>
      <c r="G622" s="14" t="str">
        <f>'[1]convenios - dot. orç.'!L102</f>
        <v>43.384.635/0001-42</v>
      </c>
      <c r="H622" s="15" t="str">
        <f t="shared" si="19"/>
        <v>Pe. Luiz José de Almeida Souza</v>
      </c>
      <c r="I622" s="13" t="str">
        <f>'[1]convenios - dot. orç.'!M102</f>
        <v>SCFV - MODALIDADE: NÚCLEO DE CONVIVÊNCIA DE IDOSOS</v>
      </c>
      <c r="J622" s="13" t="str">
        <f>'[1]convenios - dot. orç.'!N102</f>
        <v>NCI GIRASSOL</v>
      </c>
      <c r="K622" s="14">
        <f>'[1]convenios - dot. orç.'!Y102</f>
        <v>100</v>
      </c>
      <c r="L622" s="16">
        <f>'[1]convenios - dot. orç.'!AC102</f>
        <v>43136</v>
      </c>
      <c r="M622" s="16">
        <f>'[1]convenios - dot. orç.'!AD102</f>
        <v>44961</v>
      </c>
      <c r="N622" s="16">
        <f>'[1]convenios - dot. orç.'!AE102</f>
        <v>43165</v>
      </c>
      <c r="O622" s="17" t="str">
        <f>'[1]convenios - dot. orç.'!AG102</f>
        <v>93.10.08.241.3007.2902.3.3.50.39.00.0X - MANUTENÇÃO E OPERAÇÃO DE EQUIPAMENTOS DE PROTEÇÃO E CONVIVÊNCIA DA PESSOA IDOSA</v>
      </c>
      <c r="P622" s="18">
        <f>'[1]convenios - dot. orç.'!AH102</f>
        <v>19184.07</v>
      </c>
      <c r="Q622" s="19"/>
      <c r="R622" s="19"/>
      <c r="S622" s="19"/>
      <c r="T622" s="19"/>
      <c r="U622" s="19"/>
      <c r="V622" s="19"/>
      <c r="W622" s="21"/>
      <c r="X622" s="21"/>
      <c r="Y622" s="21"/>
    </row>
    <row r="623" spans="1:25" ht="74.25">
      <c r="A623" s="14" t="str">
        <f>'[1]convenios - dot. orç.'!A103</f>
        <v>EDITAL 058/2017 DOC 15/11/2017</v>
      </c>
      <c r="B623" s="14" t="str">
        <f>'[1]convenios - dot. orç.'!B103</f>
        <v>6024.2017-0002637-0</v>
      </c>
      <c r="C623" s="14">
        <f>'[1]convenios - dot. orç.'!C103</f>
        <v>0</v>
      </c>
      <c r="D623" s="14" t="str">
        <f>'[1]convenios - dot. orç.'!D103</f>
        <v>PE</v>
      </c>
      <c r="E623" s="14" t="str">
        <f>'[1]convenios - dot. orç.'!G103</f>
        <v>039/SMADS/2018</v>
      </c>
      <c r="F623" s="13" t="str">
        <f>'[1]convenios - dot. orç.'!K103</f>
        <v>CENTRO SOCIAL BOM JESUS DE CANGAIBA</v>
      </c>
      <c r="G623" s="14" t="str">
        <f>'[1]convenios - dot. orç.'!L103</f>
        <v>43.384.635/0001-42</v>
      </c>
      <c r="H623" s="15" t="str">
        <f t="shared" si="19"/>
        <v>Pe. Luiz José de Almeida Souza</v>
      </c>
      <c r="I623" s="13" t="str">
        <f>'[1]convenios - dot. orç.'!M103</f>
        <v>SCFV - MODALIDADE: NÚCLEO DE CONVIVÊNCIA DE IDOSOS</v>
      </c>
      <c r="J623" s="13" t="str">
        <f>'[1]convenios - dot. orç.'!N103</f>
        <v>NCI BEM VIVER</v>
      </c>
      <c r="K623" s="14">
        <f>'[1]convenios - dot. orç.'!Y103</f>
        <v>100</v>
      </c>
      <c r="L623" s="16">
        <f>'[1]convenios - dot. orç.'!AC103</f>
        <v>43132</v>
      </c>
      <c r="M623" s="16">
        <f>'[1]convenios - dot. orç.'!AD103</f>
        <v>44957</v>
      </c>
      <c r="N623" s="16">
        <f>'[1]convenios - dot. orç.'!AE103</f>
        <v>43153</v>
      </c>
      <c r="O623" s="17" t="str">
        <f>'[1]convenios - dot. orç.'!AG103</f>
        <v>93.10.08.241.3007.2902.3.3.50.39.00.0X - MANUTENÇÃO E OPERAÇÃO DE EQUIPAMENTOS DE PROTEÇÃO E CONVIVÊNCIA DA PESSOA IDOSA</v>
      </c>
      <c r="P623" s="18">
        <f>'[1]convenios - dot. orç.'!AH103</f>
        <v>19184.07</v>
      </c>
      <c r="Q623" s="19"/>
      <c r="R623" s="19"/>
      <c r="S623" s="19"/>
      <c r="T623" s="19"/>
      <c r="U623" s="19"/>
      <c r="V623" s="19"/>
      <c r="W623" s="21"/>
      <c r="X623" s="21"/>
      <c r="Y623" s="21"/>
    </row>
    <row r="624" spans="1:25" ht="236.25">
      <c r="A624" s="14" t="str">
        <f>'[1]convenios - dot. orç.'!A62</f>
        <v>494/2013 DOC 11/09/2013</v>
      </c>
      <c r="B624" s="14" t="str">
        <f>'[1]convenios - dot. orç.'!B62</f>
        <v>2013.0.232.942.8</v>
      </c>
      <c r="C624" s="14" t="str">
        <f>'[1]convenios - dot. orç.'!C62</f>
        <v>adaptado doc 24/04/2018 //  6024.2018.0008086-4 Edital 400/2018 - DOC 30/10/2018 DESERTO //doc 06/10/2018  PREJUDICADO // DOC 27/10/2018 EDITAL 462/SMADS/2018  - 6024.2018.0009349-4</v>
      </c>
      <c r="D624" s="14" t="str">
        <f>'[1]convenios - dot. orç.'!D62</f>
        <v>PE</v>
      </c>
      <c r="E624" s="14" t="str">
        <f>'[1]convenios - dot. orç.'!G62</f>
        <v>046/SMADS/2014</v>
      </c>
      <c r="F624" s="13" t="str">
        <f>'[1]convenios - dot. orç.'!K62</f>
        <v>CENTRO SOCIAL BOM JESUS DE CANGAIBA</v>
      </c>
      <c r="G624" s="14" t="str">
        <f>'[1]convenios - dot. orç.'!L62</f>
        <v>43.384.635/0001-42</v>
      </c>
      <c r="H624" s="15" t="str">
        <f t="shared" si="19"/>
        <v>Pe. Luiz José de Almeida Souza</v>
      </c>
      <c r="I624" s="13" t="str">
        <f>'[1]convenios - dot. orç.'!M62</f>
        <v>SCFV - MODALIDADE: NÚCLEO DE CONVIVÊNCIA DE IDOSOS</v>
      </c>
      <c r="J624" s="13" t="str">
        <f>'[1]convenios - dot. orç.'!N62</f>
        <v>NCI DIVINO</v>
      </c>
      <c r="K624" s="14">
        <f>'[1]convenios - dot. orç.'!Y62</f>
        <v>100</v>
      </c>
      <c r="L624" s="16">
        <f>'[1]convenios - dot. orç.'!AC62</f>
        <v>41671</v>
      </c>
      <c r="M624" s="16">
        <f>'[1]convenios - dot. orç.'!AD62</f>
        <v>43496</v>
      </c>
      <c r="N624" s="16">
        <f>'[1]convenios - dot. orç.'!AE62</f>
        <v>41670</v>
      </c>
      <c r="O624" s="17" t="str">
        <f>'[1]convenios - dot. orç.'!AG62</f>
        <v>93.10.08.241.3007.2902.3.3.50.39.00.0X - MANUTENÇÃO E OPERAÇÃO DE EQUIPAMENTOS DE PROTEÇÃO E CONVIVÊNCIA DA PESSOA IDOSA</v>
      </c>
      <c r="P624" s="18">
        <f>'[1]convenios - dot. orç.'!AH62</f>
        <v>19184.07</v>
      </c>
      <c r="Q624" s="19"/>
      <c r="R624" s="19"/>
      <c r="S624" s="19"/>
      <c r="T624" s="19"/>
      <c r="U624" s="19"/>
      <c r="V624" s="19"/>
      <c r="W624" s="21"/>
      <c r="X624" s="21"/>
      <c r="Y624" s="21"/>
    </row>
    <row r="625" spans="1:25" ht="74.25">
      <c r="A625" s="14" t="str">
        <f>'[1]convenios - dot. orç.'!A63</f>
        <v>Edital 087/2018 doc 08/03/2018</v>
      </c>
      <c r="B625" s="14" t="str">
        <f>'[1]convenios - dot. orç.'!B63</f>
        <v>6024.2018-0000874-8</v>
      </c>
      <c r="C625" s="14" t="str">
        <f>'[1]convenios - dot. orç.'!C63</f>
        <v xml:space="preserve"> </v>
      </c>
      <c r="D625" s="14" t="str">
        <f>'[1]convenios - dot. orç.'!D63</f>
        <v>PE</v>
      </c>
      <c r="E625" s="14" t="str">
        <f>'[1]convenios - dot. orç.'!G63</f>
        <v>398/SMADS/2018</v>
      </c>
      <c r="F625" s="13" t="str">
        <f>'[1]convenios - dot. orç.'!K63</f>
        <v>CENTRO SOCIAL BOM JESUS DE CANGAIBA</v>
      </c>
      <c r="G625" s="14" t="str">
        <f>'[1]convenios - dot. orç.'!L63</f>
        <v>43.384.635/0001-42</v>
      </c>
      <c r="H625" s="15" t="str">
        <f t="shared" si="19"/>
        <v>Pe. Luiz José de Almeida Souza</v>
      </c>
      <c r="I625" s="13" t="str">
        <f>'[1]convenios - dot. orç.'!M63</f>
        <v>SCFV - MODALIDADE: NÚCLEO DE CONVIVÊNCIA DE IDOSOS</v>
      </c>
      <c r="J625" s="13" t="str">
        <f>'[1]convenios - dot. orç.'!N63</f>
        <v>NCI AMI - AMIGOS DA MELHOR IDADE</v>
      </c>
      <c r="K625" s="14">
        <f>'[1]convenios - dot. orç.'!Y63</f>
        <v>130</v>
      </c>
      <c r="L625" s="16">
        <f>'[1]convenios - dot. orç.'!AC63</f>
        <v>43313</v>
      </c>
      <c r="M625" s="16">
        <f>'[1]convenios - dot. orç.'!AD63</f>
        <v>45138</v>
      </c>
      <c r="N625" s="16">
        <f>'[1]convenios - dot. orç.'!AE63</f>
        <v>43328</v>
      </c>
      <c r="O625" s="17" t="str">
        <f>'[1]convenios - dot. orç.'!AG63</f>
        <v>93.10.08.241.3007.2902.3.3.50.39.00.0X - MANUTENÇÃO E OPERAÇÃO DE EQUIPAMENTOS DE PROTEÇÃO E CONVIVÊNCIA DA PESSOA IDOSA</v>
      </c>
      <c r="P625" s="18">
        <f>'[1]convenios - dot. orç.'!AH63</f>
        <v>23432.45</v>
      </c>
      <c r="Q625" s="19"/>
      <c r="R625" s="19"/>
      <c r="S625" s="19"/>
      <c r="T625" s="19"/>
      <c r="U625" s="19"/>
      <c r="V625" s="19"/>
      <c r="W625" s="21"/>
      <c r="X625" s="21"/>
      <c r="Y625" s="21"/>
    </row>
    <row r="626" spans="1:25" ht="82.5">
      <c r="A626" s="14" t="str">
        <f>'[1]convenios - dot. orç.'!A606</f>
        <v>025/2015 doc 04/03/2015</v>
      </c>
      <c r="B626" s="14" t="str">
        <f>'[1]convenios - dot. orç.'!B606</f>
        <v>2015.0.038.987.7</v>
      </c>
      <c r="C626" s="14" t="str">
        <f>'[1]convenios - dot. orç.'!C606</f>
        <v xml:space="preserve">adaptado doc 05/10/2018 </v>
      </c>
      <c r="D626" s="14" t="str">
        <f>'[1]convenios - dot. orç.'!D606</f>
        <v>PE</v>
      </c>
      <c r="E626" s="14" t="str">
        <f>'[1]convenios - dot. orç.'!G606</f>
        <v>096/SMADS/2015</v>
      </c>
      <c r="F626" s="13" t="str">
        <f>'[1]convenios - dot. orç.'!K606</f>
        <v>CENTRO SOCIAL BOM JESUS DE CANGAIBA</v>
      </c>
      <c r="G626" s="14" t="str">
        <f>'[1]convenios - dot. orç.'!L606</f>
        <v>43.384.635/0001-42</v>
      </c>
      <c r="H626" s="15" t="str">
        <f t="shared" si="19"/>
        <v>Pe. Luiz José de Almeida Souza</v>
      </c>
      <c r="I626" s="13" t="str">
        <f>'[1]convenios - dot. orç.'!M606</f>
        <v>SCFV - MODALIDADE CCA: CENTRO PARA CRIANÇAS E ADOLESCENTES COM ATENDIMENTO DE 06 A 14 ANOS E 11 MESES</v>
      </c>
      <c r="J626" s="13" t="str">
        <f>'[1]convenios - dot. orç.'!N606</f>
        <v>CCA SANTO ONOFRE</v>
      </c>
      <c r="K626" s="14">
        <f>'[1]convenios - dot. orç.'!Y606</f>
        <v>120</v>
      </c>
      <c r="L626" s="16">
        <f>'[1]convenios - dot. orç.'!AC606</f>
        <v>42186</v>
      </c>
      <c r="M626" s="16">
        <f>'[1]convenios - dot. orç.'!AD606</f>
        <v>44012</v>
      </c>
      <c r="N626" s="16">
        <f>'[1]convenios - dot. orç.'!AE606</f>
        <v>42186</v>
      </c>
      <c r="O626" s="17" t="str">
        <f>'[1]convenios - dot. orç.'!AG606</f>
        <v>93.10.08.243.3013.2059.3.3.50.39.00.0X - MANUTENÇÃO E OPERAÇÃO DOS ESPAÇOS DE CONVIVÊNCIA E FORTALECIMENTO DE VÍNCULOS - CRIANÇAS E ADOLESCENTES</v>
      </c>
      <c r="P626" s="18">
        <f>'[1]convenios - dot. orç.'!AH606</f>
        <v>47856.46</v>
      </c>
      <c r="Q626" s="19"/>
      <c r="R626" s="19"/>
      <c r="S626" s="19"/>
      <c r="T626" s="19"/>
      <c r="U626" s="19"/>
      <c r="V626" s="19"/>
      <c r="W626" s="21"/>
      <c r="X626" s="21"/>
      <c r="Y626" s="21"/>
    </row>
    <row r="627" spans="1:25" ht="56.25">
      <c r="A627" s="14" t="str">
        <f>'[1]convenios - dot. orç.'!A1041</f>
        <v>178/2016 doc 27/10/2016</v>
      </c>
      <c r="B627" s="14" t="str">
        <f>'[1]convenios - dot. orç.'!B1041</f>
        <v>2016.0.232.915.6</v>
      </c>
      <c r="C627" s="14" t="str">
        <f>'[1]convenios - dot. orç.'!C1041</f>
        <v>adaptado - colaboração 01/01/2018 doc 16/01/2018</v>
      </c>
      <c r="D627" s="14" t="str">
        <f>'[1]convenios - dot. orç.'!D1041</f>
        <v>PE</v>
      </c>
      <c r="E627" s="14" t="str">
        <f>'[1]convenios - dot. orç.'!G1041</f>
        <v>025/SMADS/2017</v>
      </c>
      <c r="F627" s="13" t="str">
        <f>'[1]convenios - dot. orç.'!K1041</f>
        <v>CENTRO SOCIAL BOM JESUS DE CANGAIBA</v>
      </c>
      <c r="G627" s="14" t="str">
        <f>'[1]convenios - dot. orç.'!L1041</f>
        <v>43.384.635/0001-42</v>
      </c>
      <c r="H627" s="15" t="str">
        <f t="shared" si="19"/>
        <v>Pe. Luiz José de Almeida Souza</v>
      </c>
      <c r="I627" s="13" t="str">
        <f>'[1]convenios - dot. orç.'!M1041</f>
        <v>SERVIÇO DE ASSISTÊNCIA SOCIAL À FAMÍLIA E PROTEÇÃO SOCIAL BÁSICA NO DOMICÍLIO</v>
      </c>
      <c r="J627" s="13" t="str">
        <f>'[1]convenios - dot. orç.'!N1041</f>
        <v>SASF CANGAIBA</v>
      </c>
      <c r="K627" s="14">
        <f>'[1]convenios - dot. orç.'!Y1041</f>
        <v>1000</v>
      </c>
      <c r="L627" s="16">
        <f>'[1]convenios - dot. orç.'!AC1041</f>
        <v>42767</v>
      </c>
      <c r="M627" s="16">
        <f>'[1]convenios - dot. orç.'!AD1041</f>
        <v>43496</v>
      </c>
      <c r="N627" s="16">
        <f>'[1]convenios - dot. orç.'!AE1041</f>
        <v>42766</v>
      </c>
      <c r="O627" s="17" t="str">
        <f>'[1]convenios - dot. orç.'!AG1041</f>
        <v>93.10.08.244.3023.4309.3.3.50.39.00.0X - PROTEÇÃO SOCIAL ÁS FAMÍLIAS</v>
      </c>
      <c r="P627" s="18">
        <f>'[1]convenios - dot. orç.'!AH1041</f>
        <v>73146.679999999993</v>
      </c>
      <c r="Q627" s="19"/>
      <c r="R627" s="19"/>
      <c r="S627" s="19"/>
      <c r="T627" s="19"/>
      <c r="U627" s="19"/>
      <c r="V627" s="19"/>
      <c r="W627" s="21"/>
      <c r="X627" s="21"/>
      <c r="Y627" s="21"/>
    </row>
    <row r="628" spans="1:25" ht="74.25">
      <c r="A628" s="14" t="str">
        <f>'[1]convenios - dot. orç.'!A100</f>
        <v>EDITAL 008/2017 DOC 09/11/2017</v>
      </c>
      <c r="B628" s="14" t="str">
        <f>'[1]convenios - dot. orç.'!B100</f>
        <v>6024.2017-0002487-3</v>
      </c>
      <c r="C628" s="14">
        <f>'[1]convenios - dot. orç.'!C100</f>
        <v>0</v>
      </c>
      <c r="D628" s="14" t="str">
        <f>'[1]convenios - dot. orç.'!D100</f>
        <v>PE</v>
      </c>
      <c r="E628" s="14" t="str">
        <f>'[1]convenios - dot. orç.'!G100</f>
        <v>030/SMADS/2018</v>
      </c>
      <c r="F628" s="14" t="str">
        <f>'[1]convenios - dot. orç.'!K100</f>
        <v>CENTRO SOCIAL BOM JESUS DE CANGAIBA</v>
      </c>
      <c r="G628" s="14" t="str">
        <f>'[1]convenios - dot. orç.'!L100</f>
        <v>43.384.635/0001-42</v>
      </c>
      <c r="H628" s="15" t="str">
        <f t="shared" si="19"/>
        <v>Pe. Luiz José de Almeida Souza</v>
      </c>
      <c r="I628" s="14" t="str">
        <f>'[1]convenios - dot. orç.'!M100</f>
        <v>SCFV - MODALIDADE: NÚCLEO DE CONVIVÊNCIA DE IDOSOS</v>
      </c>
      <c r="J628" s="14" t="str">
        <f>'[1]convenios - dot. orç.'!N100</f>
        <v>NCI ENTRA QUE A CASA É SUA</v>
      </c>
      <c r="K628" s="13">
        <f>'[1]convenios - dot. orç.'!Y100</f>
        <v>100</v>
      </c>
      <c r="L628" s="16">
        <f>'[1]convenios - dot. orç.'!AC100</f>
        <v>43132</v>
      </c>
      <c r="M628" s="16">
        <f>'[1]convenios - dot. orç.'!AD100</f>
        <v>44957</v>
      </c>
      <c r="N628" s="16">
        <f>'[1]convenios - dot. orç.'!AE100</f>
        <v>43153</v>
      </c>
      <c r="O628" s="17" t="str">
        <f>'[1]convenios - dot. orç.'!AG100</f>
        <v>93.10.08.241.3007.2902.3.3.50.39.00.0X - MANUTENÇÃO E OPERAÇÃO DE EQUIPAMENTOS DE PROTEÇÃO E CONVIVÊNCIA DA PESSOA IDOSA</v>
      </c>
      <c r="P628" s="18">
        <f>'[1]convenios - dot. orç.'!AH100</f>
        <v>19184.07</v>
      </c>
      <c r="Q628" s="19"/>
      <c r="R628" s="19"/>
      <c r="S628" s="19"/>
      <c r="T628" s="19"/>
      <c r="U628" s="19"/>
      <c r="V628" s="19"/>
      <c r="W628" s="21"/>
      <c r="X628" s="21"/>
      <c r="Y628" s="21"/>
    </row>
    <row r="629" spans="1:25" ht="74.25">
      <c r="A629" s="13" t="str">
        <f>'[1]convenios - dot. orç.'!A112</f>
        <v>EDITAL 018/2017 DOC 09/11/2017</v>
      </c>
      <c r="B629" s="13" t="str">
        <f>'[1]convenios - dot. orç.'!B112</f>
        <v>6024.2017-0002495-4</v>
      </c>
      <c r="C629" s="13">
        <f>'[1]convenios - dot. orç.'!C112</f>
        <v>0</v>
      </c>
      <c r="D629" s="13" t="str">
        <f>'[1]convenios - dot. orç.'!D112</f>
        <v>CS</v>
      </c>
      <c r="E629" s="13" t="str">
        <f>'[1]convenios - dot. orç.'!G112</f>
        <v>032/SMADS/2018</v>
      </c>
      <c r="F629" s="13" t="str">
        <f>'[1]convenios - dot. orç.'!K112</f>
        <v>CENTRO SOCIAL COMUNITÁRIO JARDIM PRIMAVERA</v>
      </c>
      <c r="G629" s="14" t="str">
        <f>'[1]convenios - dot. orç.'!L112</f>
        <v>47.424.296/0001-31</v>
      </c>
      <c r="H629" s="15" t="str">
        <f>[1]ORGANIZAÇÕES!X192</f>
        <v>Iraene Mendes Barbosa</v>
      </c>
      <c r="I629" s="13" t="str">
        <f>'[1]convenios - dot. orç.'!M112</f>
        <v>SCFV - MODALIDADE: NÚCLEO DE CONVIVÊNCIA DE IDOSOS</v>
      </c>
      <c r="J629" s="13" t="str">
        <f>'[1]convenios - dot. orç.'!N112</f>
        <v>NCI LAGO AZUL</v>
      </c>
      <c r="K629" s="23">
        <f>'[1]convenios - dot. orç.'!Y112</f>
        <v>100</v>
      </c>
      <c r="L629" s="16">
        <f>'[1]convenios - dot. orç.'!AC112</f>
        <v>43132</v>
      </c>
      <c r="M629" s="16">
        <f>'[1]convenios - dot. orç.'!AD112</f>
        <v>44957</v>
      </c>
      <c r="N629" s="16">
        <f>'[1]convenios - dot. orç.'!AE112</f>
        <v>43151</v>
      </c>
      <c r="O629" s="17" t="str">
        <f>'[1]convenios - dot. orç.'!AG112</f>
        <v>93.10.08.241.3007.2902.3.3.50.39.00.0X - MANUTENÇÃO E OPERAÇÃO DE EQUIPAMENTOS DE PROTEÇÃO E CONVIVÊNCIA DA PESSOA IDOSA</v>
      </c>
      <c r="P629" s="18">
        <f>'[1]convenios - dot. orç.'!AH112</f>
        <v>19184.07</v>
      </c>
      <c r="Q629" s="19"/>
      <c r="R629" s="19"/>
      <c r="S629" s="19"/>
      <c r="T629" s="19"/>
      <c r="U629" s="19"/>
      <c r="V629" s="19"/>
      <c r="W629" s="21"/>
      <c r="X629" s="21"/>
      <c r="Y629" s="21"/>
    </row>
    <row r="630" spans="1:25" ht="82.5">
      <c r="A630" s="13" t="str">
        <f>'[1]convenios - dot. orç.'!A756</f>
        <v>146/2016 DOC 26/08/2016</v>
      </c>
      <c r="B630" s="13" t="str">
        <f>'[1]convenios - dot. orç.'!B756</f>
        <v>2016.0.178.863.7</v>
      </c>
      <c r="C630" s="13" t="str">
        <f>'[1]convenios - dot. orç.'!C756</f>
        <v>ADAPTADO 22/02/2018</v>
      </c>
      <c r="D630" s="13" t="str">
        <f>'[1]convenios - dot. orç.'!D756</f>
        <v>CS</v>
      </c>
      <c r="E630" s="13" t="str">
        <f>'[1]convenios - dot. orç.'!G756</f>
        <v>204/SMADS/2016</v>
      </c>
      <c r="F630" s="13" t="str">
        <f>'[1]convenios - dot. orç.'!K756</f>
        <v>CENTRO SOCIAL COMUNITÁRIO JARDIM PRIMAVERA</v>
      </c>
      <c r="G630" s="14" t="str">
        <f>'[1]convenios - dot. orç.'!L756</f>
        <v>47.424.296/0001-31</v>
      </c>
      <c r="H630" s="15" t="str">
        <f>H629</f>
        <v>Iraene Mendes Barbosa</v>
      </c>
      <c r="I630" s="13" t="str">
        <f>'[1]convenios - dot. orç.'!M756</f>
        <v>SCFV - MODALIDADE CCA: CENTRO PARA CRIANÇAS E ADOLESCENTES COM ATENDIMENTO DE 06 A 14 ANOS E 11 MESES</v>
      </c>
      <c r="J630" s="13" t="str">
        <f>'[1]convenios - dot. orç.'!N756</f>
        <v>CCA FREI LEONEL</v>
      </c>
      <c r="K630" s="23">
        <f>'[1]convenios - dot. orç.'!Y756</f>
        <v>120</v>
      </c>
      <c r="L630" s="16">
        <f>'[1]convenios - dot. orç.'!AC756</f>
        <v>42705</v>
      </c>
      <c r="M630" s="16">
        <f>'[1]convenios - dot. orç.'!AD756</f>
        <v>44530</v>
      </c>
      <c r="N630" s="16">
        <f>'[1]convenios - dot. orç.'!AE756</f>
        <v>42704</v>
      </c>
      <c r="O630" s="17" t="str">
        <f>'[1]convenios - dot. orç.'!AG756</f>
        <v>93.10.08.243.3013.2059.3.3.50.39.00.0X - MANUTENÇÃO E OPERAÇÃO DOS ESPAÇOS DE CONVIVÊNCIA E FORTALECIMENTO DE VÍNCULOS - CRIANÇAS E ADOLESCENTES</v>
      </c>
      <c r="P630" s="18">
        <f>'[1]convenios - dot. orç.'!AH756</f>
        <v>46561.09</v>
      </c>
      <c r="Q630" s="19"/>
      <c r="R630" s="19"/>
      <c r="S630" s="19"/>
      <c r="T630" s="19"/>
      <c r="U630" s="19"/>
      <c r="V630" s="19"/>
      <c r="W630" s="21"/>
      <c r="X630" s="21"/>
      <c r="Y630" s="21"/>
    </row>
    <row r="631" spans="1:25" ht="82.5">
      <c r="A631" s="14" t="str">
        <f>'[1]convenios - dot. orç.'!A531</f>
        <v>Edital 220/2017 doc 19/12/2017</v>
      </c>
      <c r="B631" s="14" t="str">
        <f>'[1]convenios - dot. orç.'!B531</f>
        <v>6024.2017-0003117-9</v>
      </c>
      <c r="C631" s="14" t="str">
        <f>'[1]convenios - dot. orç.'!C531</f>
        <v xml:space="preserve"> </v>
      </c>
      <c r="D631" s="14" t="str">
        <f>'[1]convenios - dot. orç.'!D531</f>
        <v>LA</v>
      </c>
      <c r="E631" s="14" t="str">
        <f>'[1]convenios - dot. orç.'!G531</f>
        <v>118/SMADS/2018</v>
      </c>
      <c r="F631" s="14" t="str">
        <f>'[1]convenios - dot. orç.'!K531</f>
        <v>CENTRO SOCIAL CORAÇÃO DE MARIA</v>
      </c>
      <c r="G631" s="14" t="str">
        <f>'[1]convenios - dot. orç.'!L531</f>
        <v>48.239.958/0001-66</v>
      </c>
      <c r="H631" s="15" t="str">
        <f>[1]ORGANIZAÇÕES!X193</f>
        <v>Luiz Augusto de Figueiredo</v>
      </c>
      <c r="I631" s="14" t="str">
        <f>'[1]convenios - dot. orç.'!M531</f>
        <v>SCFV - MODALIDADE CCA: CENTRO PARA CRIANÇAS E ADOLESCENTES COM ATENDIMENTO DE 06 A 14 ANOS E 11 MESES</v>
      </c>
      <c r="J631" s="14" t="str">
        <f>'[1]convenios - dot. orç.'!N531</f>
        <v>NSE CENTRO SOCIAL CORAÇÃO DE MARIA</v>
      </c>
      <c r="K631" s="14">
        <f>'[1]convenios - dot. orç.'!Y531</f>
        <v>120</v>
      </c>
      <c r="L631" s="16">
        <f>'[1]convenios - dot. orç.'!AC531</f>
        <v>43191</v>
      </c>
      <c r="M631" s="16">
        <f>'[1]convenios - dot. orç.'!AD531</f>
        <v>45016</v>
      </c>
      <c r="N631" s="16">
        <f>'[1]convenios - dot. orç.'!AE531</f>
        <v>43199</v>
      </c>
      <c r="O631" s="17" t="str">
        <f>'[1]convenios - dot. orç.'!AG531</f>
        <v>93.10.08.243.3013.2059.3.3.50.39.00.0X - MANUTENÇÃO E OPERAÇÃO DOS ESPAÇOS DE CONVIVÊNCIA E FORTALECIMENTO DE VÍNCULOS - CRIANÇAS E ADOLESCENTES</v>
      </c>
      <c r="P631" s="18">
        <f>'[1]convenios - dot. orç.'!AH531</f>
        <v>42856.46</v>
      </c>
      <c r="Q631" s="19"/>
      <c r="R631" s="19"/>
      <c r="S631" s="19"/>
      <c r="T631" s="19"/>
      <c r="U631" s="19"/>
      <c r="V631" s="19"/>
      <c r="W631" s="21"/>
      <c r="X631" s="21"/>
      <c r="Y631" s="21"/>
    </row>
    <row r="632" spans="1:25" ht="82.5">
      <c r="A632" s="14" t="str">
        <f>'[1]convenios - dot. orç.'!A610</f>
        <v xml:space="preserve"> edital 084/2017 doc 05/12/2017 - REPUBLICADO EM 13/12/2017</v>
      </c>
      <c r="B632" s="14" t="str">
        <f>'[1]convenios - dot. orç.'!B610</f>
        <v>6024.2017-0002777-5</v>
      </c>
      <c r="C632" s="14">
        <f>'[1]convenios - dot. orç.'!C610</f>
        <v>0</v>
      </c>
      <c r="D632" s="14" t="str">
        <f>'[1]convenios - dot. orç.'!D610</f>
        <v>PE</v>
      </c>
      <c r="E632" s="14" t="str">
        <f>'[1]convenios - dot. orç.'!G610</f>
        <v>299/SMADS/2018</v>
      </c>
      <c r="F632" s="14" t="str">
        <f>'[1]convenios - dot. orç.'!K610</f>
        <v>CENTRO SOCIAL DA PARÓQUIA SANTA LUZIA</v>
      </c>
      <c r="G632" s="14" t="str">
        <f>'[1]convenios - dot. orç.'!L610</f>
        <v>53.834.560/0001-08</v>
      </c>
      <c r="H632" s="15" t="str">
        <f>[1]ORGANIZAÇÕES!X194</f>
        <v>Fernando Campane Vidal</v>
      </c>
      <c r="I632" s="14" t="str">
        <f>'[1]convenios - dot. orç.'!M610</f>
        <v>SCFV - MODALIDADE CCA: CENTRO PARA CRIANÇAS E ADOLESCENTES COM ATENDIMENTO DE 06 A 14 ANOS E 11 MESES</v>
      </c>
      <c r="J632" s="14" t="str">
        <f>'[1]convenios - dot. orç.'!N610</f>
        <v>CCA SANTA LUZIA</v>
      </c>
      <c r="K632" s="14">
        <f>'[1]convenios - dot. orç.'!Y610</f>
        <v>420</v>
      </c>
      <c r="L632" s="16">
        <f>'[1]convenios - dot. orç.'!AC610</f>
        <v>43282</v>
      </c>
      <c r="M632" s="16">
        <f>'[1]convenios - dot. orç.'!AD610</f>
        <v>45107</v>
      </c>
      <c r="N632" s="16">
        <f>'[1]convenios - dot. orç.'!AE610</f>
        <v>43294</v>
      </c>
      <c r="O632" s="17" t="str">
        <f>'[1]convenios - dot. orç.'!AG610</f>
        <v>93.10.08.243.3013.2059.3.3.50.39.00.0X - MANUTENÇÃO E OPERAÇÃO DOS ESPAÇOS DE CONVIVÊNCIA E FORTALECIMENTO DE VÍNCULOS - CRIANÇAS E ADOLESCENTES</v>
      </c>
      <c r="P632" s="18">
        <f>'[1]convenios - dot. orç.'!AH610</f>
        <v>112999.08</v>
      </c>
      <c r="Q632" s="19"/>
      <c r="R632" s="19"/>
      <c r="S632" s="19"/>
      <c r="T632" s="19"/>
      <c r="U632" s="19"/>
      <c r="V632" s="19"/>
      <c r="W632" s="21"/>
      <c r="X632" s="21"/>
      <c r="Y632" s="21"/>
    </row>
    <row r="633" spans="1:25" ht="82.5">
      <c r="A633" s="14" t="str">
        <f>'[1]convenios - dot. orç.'!A616</f>
        <v>Edital 099/2017 doc 07/12/2017</v>
      </c>
      <c r="B633" s="14" t="str">
        <f>'[1]convenios - dot. orç.'!B616</f>
        <v>6024.2017-0002778-3</v>
      </c>
      <c r="C633" s="14" t="str">
        <f>'[1]convenios - dot. orç.'!C616</f>
        <v xml:space="preserve"> </v>
      </c>
      <c r="D633" s="14" t="str">
        <f>'[1]convenios - dot. orç.'!D616</f>
        <v>PE</v>
      </c>
      <c r="E633" s="14" t="str">
        <f>'[1]convenios - dot. orç.'!G616</f>
        <v>144/SMADS/2018</v>
      </c>
      <c r="F633" s="14" t="str">
        <f>'[1]convenios - dot. orç.'!K616</f>
        <v>CENTRO SOCIAL DA PARÓQUIA SANTA LUZIA</v>
      </c>
      <c r="G633" s="14" t="str">
        <f>'[1]convenios - dot. orç.'!L616</f>
        <v>53.834.560/0001-08</v>
      </c>
      <c r="H633" s="15" t="str">
        <f>H632</f>
        <v>Fernando Campane Vidal</v>
      </c>
      <c r="I633" s="14" t="str">
        <f>'[1]convenios - dot. orç.'!M616</f>
        <v>SCFV - MODALIDADE CCA: CENTRO PARA CRIANÇAS E ADOLESCENTES COM ATENDIMENTO DE 06 A 14 ANOS E 11 MESES</v>
      </c>
      <c r="J633" s="14" t="str">
        <f>'[1]convenios - dot. orç.'!N616</f>
        <v>SÃO NICOLAU</v>
      </c>
      <c r="K633" s="14">
        <f>'[1]convenios - dot. orç.'!Y616</f>
        <v>120</v>
      </c>
      <c r="L633" s="16">
        <f>'[1]convenios - dot. orç.'!AC616</f>
        <v>43191</v>
      </c>
      <c r="M633" s="16">
        <f>'[1]convenios - dot. orç.'!AD616</f>
        <v>45016</v>
      </c>
      <c r="N633" s="16">
        <f>'[1]convenios - dot. orç.'!AE616</f>
        <v>43216</v>
      </c>
      <c r="O633" s="17" t="str">
        <f>'[1]convenios - dot. orç.'!AG616</f>
        <v>93.10.08.243.3013.2059.3.3.50.39.00.0X - MANUTENÇÃO E OPERAÇÃO DOS ESPAÇOS DE CONVIVÊNCIA E FORTALECIMENTO DE VÍNCULOS - CRIANÇAS E ADOLESCENTES</v>
      </c>
      <c r="P633" s="18">
        <f>'[1]convenios - dot. orç.'!AH616</f>
        <v>39247.08</v>
      </c>
      <c r="Q633" s="19"/>
      <c r="R633" s="19"/>
      <c r="S633" s="19"/>
      <c r="T633" s="19"/>
      <c r="U633" s="19"/>
      <c r="V633" s="19"/>
      <c r="W633" s="21"/>
      <c r="X633" s="21"/>
      <c r="Y633" s="21"/>
    </row>
    <row r="634" spans="1:25" ht="66">
      <c r="A634" s="14" t="str">
        <f>'[1]convenios - dot. orç.'!A1115</f>
        <v>038/2015 DOC 10/03/2015</v>
      </c>
      <c r="B634" s="14" t="str">
        <f>'[1]convenios - dot. orç.'!B1115</f>
        <v>2015.0.038.995.8</v>
      </c>
      <c r="C634" s="14" t="str">
        <f>'[1]convenios - dot. orç.'!C1115</f>
        <v>adaptado doc 19/01/2018</v>
      </c>
      <c r="D634" s="14" t="str">
        <f>'[1]convenios - dot. orç.'!D1115</f>
        <v>PE</v>
      </c>
      <c r="E634" s="14" t="str">
        <f>'[1]convenios - dot. orç.'!G1115</f>
        <v>097/SMADS/2015</v>
      </c>
      <c r="F634" s="13" t="str">
        <f>'[1]convenios - dot. orç.'!K1115</f>
        <v>CENTRO SOCIAL DA PARÓQUIA SANTA LUZIA</v>
      </c>
      <c r="G634" s="14" t="str">
        <f>'[1]convenios - dot. orç.'!L1115</f>
        <v>53.834.560/0001-08</v>
      </c>
      <c r="H634" s="15" t="str">
        <f>H633</f>
        <v>Fernando Campane Vidal</v>
      </c>
      <c r="I634" s="13" t="str">
        <f>'[1]convenios - dot. orç.'!M1115</f>
        <v>MEDIDAS SÓCIO EDUCATIVAS EM MEIO ABERTO</v>
      </c>
      <c r="J634" s="13" t="str">
        <f>'[1]convenios - dot. orç.'!N1115</f>
        <v>SANTA LUZIA</v>
      </c>
      <c r="K634" s="14">
        <f>'[1]convenios - dot. orç.'!Y1115</f>
        <v>90</v>
      </c>
      <c r="L634" s="16">
        <f>'[1]convenios - dot. orç.'!AC1115</f>
        <v>42186</v>
      </c>
      <c r="M634" s="16">
        <f>'[1]convenios - dot. orç.'!AD1115</f>
        <v>44012</v>
      </c>
      <c r="N634" s="16">
        <f>'[1]convenios - dot. orç.'!AE1115</f>
        <v>42186</v>
      </c>
      <c r="O634" s="17" t="str">
        <f>'[1]convenios - dot. orç.'!AG1115</f>
        <v>93.10.08.243.3013.6226.3.3.50.39.00.0X - PROTEÇÃO SOCIAL ESPECIAL A ADOLESCENTES EM MEDIDAS SÓCIO EDUCATIVAS</v>
      </c>
      <c r="P634" s="18">
        <f>'[1]convenios - dot. orç.'!AH1115</f>
        <v>47399.02</v>
      </c>
      <c r="Q634" s="19"/>
      <c r="R634" s="19"/>
      <c r="S634" s="19"/>
      <c r="T634" s="19"/>
      <c r="U634" s="19"/>
      <c r="V634" s="19"/>
      <c r="W634" s="21"/>
      <c r="X634" s="21"/>
      <c r="Y634" s="21"/>
    </row>
    <row r="635" spans="1:25" ht="180">
      <c r="A635" s="14" t="str">
        <f>'[1]convenios - dot. orç.'!A291</f>
        <v>007/2015 DOC 27/01/2015</v>
      </c>
      <c r="B635" s="14" t="str">
        <f>'[1]convenios - dot. orç.'!B291</f>
        <v>2015.0.005.356.9</v>
      </c>
      <c r="C635" s="14" t="str">
        <f>'[1]convenios - dot. orç.'!C291</f>
        <v>adaptado doc 19/01/2018  //  16/10/2018 EXTRATO - ADITAMENTO 001/2018, PRORROGAÇÃO DE VIGENCIA até 30/06/2020, A PARTIR DE 01/09/2018</v>
      </c>
      <c r="D635" s="14" t="str">
        <f>'[1]convenios - dot. orç.'!D291</f>
        <v>PE</v>
      </c>
      <c r="E635" s="14" t="str">
        <f>'[1]convenios - dot. orç.'!G291</f>
        <v>099/SMADS/2015</v>
      </c>
      <c r="F635" s="13" t="str">
        <f>'[1]convenios - dot. orç.'!K291</f>
        <v>CENTRO SOCIAL DA PARÓQUIA SANTA LUZIA</v>
      </c>
      <c r="G635" s="14" t="str">
        <f>'[1]convenios - dot. orç.'!L291</f>
        <v>53.834.560/0001-08</v>
      </c>
      <c r="H635" s="15" t="str">
        <f>H634</f>
        <v>Fernando Campane Vidal</v>
      </c>
      <c r="I635" s="13" t="str">
        <f>'[1]convenios - dot. orç.'!M291</f>
        <v>CENTRO DE DESENVOLVIMENTO SOCIAL E PRODUTIVO PARA ADOLESCENTES, JOVENS E ADULTOS - CEDESP</v>
      </c>
      <c r="J635" s="13" t="str">
        <f>'[1]convenios - dot. orç.'!N291</f>
        <v>CEDESP SANTA LUZIA</v>
      </c>
      <c r="K635" s="14">
        <f>'[1]convenios - dot. orç.'!Y291</f>
        <v>480</v>
      </c>
      <c r="L635" s="16">
        <f>'[1]convenios - dot. orç.'!AC291</f>
        <v>42186</v>
      </c>
      <c r="M635" s="16">
        <f>'[1]convenios - dot. orç.'!AD291</f>
        <v>44012</v>
      </c>
      <c r="N635" s="16">
        <f>'[1]convenios - dot. orç.'!AE291</f>
        <v>42186</v>
      </c>
      <c r="O635" s="17" t="str">
        <f>'[1]convenios - dot. orç.'!AG291</f>
        <v>93.10.08.243.3023.6168.3.3.50.39.00.0X - AÇÕES DE ORIENTAÇÃO AO MUNDO DO TRABALHO PARA ADOLESCENTES, JOVENS E ADULTOS</v>
      </c>
      <c r="P635" s="18">
        <f>'[1]convenios - dot. orç.'!AH291</f>
        <v>226787.54</v>
      </c>
      <c r="Q635" s="19"/>
      <c r="R635" s="19"/>
      <c r="S635" s="19"/>
      <c r="T635" s="19"/>
      <c r="U635" s="19"/>
      <c r="V635" s="19"/>
      <c r="W635" s="21"/>
      <c r="X635" s="21"/>
      <c r="Y635" s="21"/>
    </row>
    <row r="636" spans="1:25" ht="66">
      <c r="A636" s="14" t="str">
        <f>'[1]convenios - dot. orç.'!A1116</f>
        <v>Edital 002/2018 doc 13/01/2018</v>
      </c>
      <c r="B636" s="14" t="str">
        <f>'[1]convenios - dot. orç.'!B1116</f>
        <v>6024.2017-0003579-4</v>
      </c>
      <c r="C636" s="14">
        <f>'[1]convenios - dot. orç.'!C1116</f>
        <v>0</v>
      </c>
      <c r="D636" s="14" t="str">
        <f>'[1]convenios - dot. orç.'!D1116</f>
        <v>PE</v>
      </c>
      <c r="E636" s="14" t="str">
        <f>'[1]convenios - dot. orç.'!G1116</f>
        <v>361/SMADS/2018</v>
      </c>
      <c r="F636" s="13" t="str">
        <f>'[1]convenios - dot. orç.'!K1116</f>
        <v>CENTRO SOCIAL DA PARÓQUIA SANTA LUZIA</v>
      </c>
      <c r="G636" s="14" t="str">
        <f>'[1]convenios - dot. orç.'!L1116</f>
        <v>53.834.560/0001-08</v>
      </c>
      <c r="H636" s="15" t="str">
        <f>H635</f>
        <v>Fernando Campane Vidal</v>
      </c>
      <c r="I636" s="13" t="str">
        <f>'[1]convenios - dot. orç.'!M1116</f>
        <v>MEDIDAS SÓCIO EDUCATIVAS EM MEIO ABERTO</v>
      </c>
      <c r="J636" s="13" t="str">
        <f>'[1]convenios - dot. orç.'!N1116</f>
        <v>SMSE/MA SANTA LUZIA</v>
      </c>
      <c r="K636" s="14">
        <f>'[1]convenios - dot. orç.'!Y1116</f>
        <v>120</v>
      </c>
      <c r="L636" s="16">
        <f>'[1]convenios - dot. orç.'!AC1116</f>
        <v>43297</v>
      </c>
      <c r="M636" s="16">
        <f>'[1]convenios - dot. orç.'!AD1116</f>
        <v>45122</v>
      </c>
      <c r="N636" s="16">
        <f>'[1]convenios - dot. orç.'!AE1116</f>
        <v>43321</v>
      </c>
      <c r="O636" s="17" t="str">
        <f>'[1]convenios - dot. orç.'!AG1116</f>
        <v>93.10.08.243.3013.6226.3.3.50.39.00.0X - PROTEÇÃO SOCIAL ESPECIAL A ADOLESCENTES EM MEDIDAS SÓCIO EDUCATIVAS</v>
      </c>
      <c r="P636" s="18">
        <f>'[1]convenios - dot. orç.'!AH1116</f>
        <v>61640.66</v>
      </c>
      <c r="Q636" s="19"/>
      <c r="R636" s="19"/>
      <c r="S636" s="19"/>
      <c r="T636" s="19"/>
      <c r="U636" s="19"/>
      <c r="V636" s="19"/>
      <c r="W636" s="21"/>
      <c r="X636" s="21"/>
      <c r="Y636" s="21"/>
    </row>
    <row r="637" spans="1:25" ht="82.5">
      <c r="A637" s="14" t="str">
        <f>'[1]convenios - dot. orç.'!A582</f>
        <v>edital 198/2017 doc 19/12/2017</v>
      </c>
      <c r="B637" s="14" t="str">
        <f>'[1]convenios - dot. orç.'!B582</f>
        <v>6024.2017-0003050-4</v>
      </c>
      <c r="C637" s="14" t="str">
        <f>'[1]convenios - dot. orç.'!C582</f>
        <v xml:space="preserve"> </v>
      </c>
      <c r="D637" s="14" t="str">
        <f>'[1]convenios - dot. orç.'!D582</f>
        <v>MO</v>
      </c>
      <c r="E637" s="14" t="str">
        <f>'[1]convenios - dot. orç.'!G582</f>
        <v>382/SMADS/2018</v>
      </c>
      <c r="F637" s="14" t="str">
        <f>'[1]convenios - dot. orç.'!K582</f>
        <v>CENTRO SOCIAL E COMUNITÁRIO PADRE JOSÉ</v>
      </c>
      <c r="G637" s="14" t="str">
        <f>'[1]convenios - dot. orç.'!L582</f>
        <v>51.739.977/0001-66</v>
      </c>
      <c r="H637" s="15" t="str">
        <f>[1]ORGANIZAÇÕES!X195</f>
        <v>Nelson Carlos Moreira de Almeida</v>
      </c>
      <c r="I637" s="14" t="str">
        <f>'[1]convenios - dot. orç.'!M582</f>
        <v>SCFV - MODALIDADE CCA: CENTRO PARA CRIANÇAS E ADOLESCENTES COM ATENDIMENTO DE 06 A 14 ANOS E 11 MESES</v>
      </c>
      <c r="J637" s="14" t="str">
        <f>'[1]convenios - dot. orç.'!N582</f>
        <v>CCA PADRE JOSÉ</v>
      </c>
      <c r="K637" s="14">
        <f>'[1]convenios - dot. orç.'!Y582</f>
        <v>120</v>
      </c>
      <c r="L637" s="16">
        <f>'[1]convenios - dot. orç.'!AC582</f>
        <v>43313</v>
      </c>
      <c r="M637" s="16">
        <f>'[1]convenios - dot. orç.'!AD582</f>
        <v>45138</v>
      </c>
      <c r="N637" s="16">
        <f>'[1]convenios - dot. orç.'!AE582</f>
        <v>43322</v>
      </c>
      <c r="O637" s="17" t="str">
        <f>'[1]convenios - dot. orç.'!AG582</f>
        <v>93.10.08.243.3013.2059.3.3.50.39.00.0X - MANUTENÇÃO E OPERAÇÃO DOS ESPAÇOS DE CONVIVÊNCIA E FORTALECIMENTO DE VÍNCULOS - CRIANÇAS E ADOLESCENTES</v>
      </c>
      <c r="P637" s="18">
        <f>'[1]convenios - dot. orç.'!AH582</f>
        <v>42856.46</v>
      </c>
      <c r="Q637" s="19"/>
      <c r="R637" s="19"/>
      <c r="S637" s="19"/>
      <c r="T637" s="19"/>
      <c r="U637" s="19"/>
      <c r="V637" s="19"/>
      <c r="W637" s="21"/>
      <c r="X637" s="21"/>
      <c r="Y637" s="21"/>
    </row>
    <row r="638" spans="1:25" ht="82.5">
      <c r="A638" s="14" t="str">
        <f>'[1]convenios - dot. orç.'!A461</f>
        <v>Edital 089/2018 doc 08/03/2018</v>
      </c>
      <c r="B638" s="14" t="str">
        <f>'[1]convenios - dot. orç.'!B461</f>
        <v>6024.2018-0000870-5</v>
      </c>
      <c r="C638" s="14">
        <f>'[1]convenios - dot. orç.'!C461</f>
        <v>0</v>
      </c>
      <c r="D638" s="14" t="str">
        <f>'[1]convenios - dot. orç.'!D461</f>
        <v>IP</v>
      </c>
      <c r="E638" s="14" t="str">
        <f>'[1]convenios - dot. orç.'!G461</f>
        <v>293/SMADS/2018</v>
      </c>
      <c r="F638" s="14" t="str">
        <f>'[1]convenios - dot. orç.'!K461</f>
        <v>CENTRO SOCIAL EVANGELICO DO SACOMÃ</v>
      </c>
      <c r="G638" s="14" t="str">
        <f>'[1]convenios - dot. orç.'!L461</f>
        <v>58.720.350/0005-36</v>
      </c>
      <c r="H638" s="15" t="str">
        <f>[1]ORGANIZAÇÕES!X196</f>
        <v>Bruna Oliveira Alkaii</v>
      </c>
      <c r="I638" s="14" t="str">
        <f>'[1]convenios - dot. orç.'!M461</f>
        <v>SCFV - MODALIDADE CCA: CENTRO PARA CRIANÇAS E ADOLESCENTES COM ATENDIMENTO DE 06 A 14 ANOS E 11 MESES</v>
      </c>
      <c r="J638" s="14" t="str">
        <f>'[1]convenios - dot. orç.'!N461</f>
        <v>CCA BRINCAR DE VIVER</v>
      </c>
      <c r="K638" s="14">
        <f>'[1]convenios - dot. orç.'!Y461</f>
        <v>60</v>
      </c>
      <c r="L638" s="16">
        <f>'[1]convenios - dot. orç.'!AC461</f>
        <v>43282</v>
      </c>
      <c r="M638" s="16">
        <f>'[1]convenios - dot. orç.'!AD461</f>
        <v>45107</v>
      </c>
      <c r="N638" s="16">
        <f>'[1]convenios - dot. orç.'!AE461</f>
        <v>43293</v>
      </c>
      <c r="O638" s="17" t="str">
        <f>'[1]convenios - dot. orç.'!AG461</f>
        <v>93.10.08.243.3013.2059.3.3.50.39.00.0X - MANUTENÇÃO E OPERAÇÃO DOS ESPAÇOS DE CONVIVÊNCIA E FORTALECIMENTO DE VÍNCULOS - CRIANÇAS E ADOLESCENTES</v>
      </c>
      <c r="P638" s="18">
        <f>'[1]convenios - dot. orç.'!AH461</f>
        <v>29507.56</v>
      </c>
      <c r="Q638" s="19"/>
      <c r="R638" s="19"/>
      <c r="S638" s="19"/>
      <c r="T638" s="19"/>
      <c r="U638" s="19"/>
      <c r="V638" s="19"/>
      <c r="W638" s="21"/>
      <c r="X638" s="21"/>
      <c r="Y638" s="21"/>
    </row>
    <row r="639" spans="1:25" ht="82.5">
      <c r="A639" s="14" t="str">
        <f>'[1]convenios - dot. orç.'!A477</f>
        <v>Edital 088/2018 doc 08/03/2018</v>
      </c>
      <c r="B639" s="14" t="str">
        <f>'[1]convenios - dot. orç.'!B477</f>
        <v>6024.2018-0000875-6</v>
      </c>
      <c r="C639" s="14" t="str">
        <f>'[1]convenios - dot. orç.'!C477</f>
        <v xml:space="preserve"> </v>
      </c>
      <c r="D639" s="14" t="str">
        <f>'[1]convenios - dot. orç.'!D477</f>
        <v>IP</v>
      </c>
      <c r="E639" s="14" t="str">
        <f>'[1]convenios - dot. orç.'!G477</f>
        <v>289/SMADS/2018</v>
      </c>
      <c r="F639" s="14" t="str">
        <f>'[1]convenios - dot. orç.'!K477</f>
        <v>CENTRO SOCIAL EVANGELICO DO SACOMÃ</v>
      </c>
      <c r="G639" s="14" t="str">
        <f>'[1]convenios - dot. orç.'!L477</f>
        <v>58.720.350/0004-55</v>
      </c>
      <c r="H639" s="15" t="str">
        <f>H638</f>
        <v>Bruna Oliveira Alkaii</v>
      </c>
      <c r="I639" s="14" t="str">
        <f>'[1]convenios - dot. orç.'!M477</f>
        <v>SCFV - MODALIDADE CCA: CENTRO PARA CRIANÇAS E ADOLESCENTES COM ATENDIMENTO DE 06 A 14 ANOS E 11 MESES</v>
      </c>
      <c r="J639" s="14" t="str">
        <f>'[1]convenios - dot. orç.'!N477</f>
        <v>CCA SEGUNDA MILHA</v>
      </c>
      <c r="K639" s="14">
        <f>'[1]convenios - dot. orç.'!Y477</f>
        <v>60</v>
      </c>
      <c r="L639" s="16">
        <f>'[1]convenios - dot. orç.'!AC477</f>
        <v>43282</v>
      </c>
      <c r="M639" s="16">
        <f>'[1]convenios - dot. orç.'!AD477</f>
        <v>45107</v>
      </c>
      <c r="N639" s="16">
        <f>'[1]convenios - dot. orç.'!AE477</f>
        <v>43287</v>
      </c>
      <c r="O639" s="17" t="str">
        <f>'[1]convenios - dot. orç.'!AG477</f>
        <v>93.10.08.243.3013.2059.3.3.50.39.00.0X - MANUTENÇÃO E OPERAÇÃO DOS ESPAÇOS DE CONVIVÊNCIA E FORTALECIMENTO DE VÍNCULOS - CRIANÇAS E ADOLESCENTES</v>
      </c>
      <c r="P639" s="18">
        <f>'[1]convenios - dot. orç.'!AH477</f>
        <v>29507.56</v>
      </c>
      <c r="Q639" s="19"/>
      <c r="R639" s="19"/>
      <c r="S639" s="19"/>
      <c r="T639" s="19"/>
      <c r="U639" s="19"/>
      <c r="V639" s="19"/>
      <c r="W639" s="21"/>
      <c r="X639" s="21"/>
      <c r="Y639" s="21"/>
    </row>
    <row r="640" spans="1:25" ht="82.5">
      <c r="A640" s="14" t="str">
        <f>'[1]convenios - dot. orç.'!A778</f>
        <v>Edital 223/2017 doc 14/12/2017</v>
      </c>
      <c r="B640" s="14" t="str">
        <f>'[1]convenios - dot. orç.'!B778</f>
        <v>6024.2017-0003158-6</v>
      </c>
      <c r="C640" s="14" t="str">
        <f>'[1]convenios - dot. orç.'!C778</f>
        <v xml:space="preserve"> </v>
      </c>
      <c r="D640" s="14" t="str">
        <f>'[1]convenios - dot. orç.'!D778</f>
        <v>MG</v>
      </c>
      <c r="E640" s="14" t="str">
        <f>'[1]convenios - dot. orç.'!G778</f>
        <v>287/SMADS/2018</v>
      </c>
      <c r="F640" s="14" t="str">
        <f>'[1]convenios - dot. orç.'!K778</f>
        <v>CENTRO SOCIAL LEÃO XIII</v>
      </c>
      <c r="G640" s="14" t="str">
        <f>'[1]convenios - dot. orç.'!L778</f>
        <v>60.980.364/0001-07</v>
      </c>
      <c r="H640" s="15" t="str">
        <f>[1]ORGANIZAÇÕES!X197</f>
        <v>Ignêz Bonifácio Morroni</v>
      </c>
      <c r="I640" s="14" t="str">
        <f>'[1]convenios - dot. orç.'!M778</f>
        <v>SCFV - MODALIDADE CCA: CENTRO PARA CRIANÇAS E ADOLESCENTES COM ATENDIMENTO DE 06 A 14 ANOS E 11 MESES</v>
      </c>
      <c r="J640" s="14" t="str">
        <f>'[1]convenios - dot. orç.'!N778</f>
        <v>CCA LEÃO XIII - SÔNIA VIDIGAL</v>
      </c>
      <c r="K640" s="14">
        <f>'[1]convenios - dot. orç.'!Y778</f>
        <v>120</v>
      </c>
      <c r="L640" s="16">
        <f>'[1]convenios - dot. orç.'!AC778</f>
        <v>43282</v>
      </c>
      <c r="M640" s="16">
        <f>'[1]convenios - dot. orç.'!AD778</f>
        <v>45107</v>
      </c>
      <c r="N640" s="16">
        <f>'[1]convenios - dot. orç.'!AE778</f>
        <v>43292</v>
      </c>
      <c r="O640" s="17" t="str">
        <f>'[1]convenios - dot. orç.'!AG778</f>
        <v>93.10.08.243.3013.2059.3.3.50.39.00.0X - MANUTENÇÃO E OPERAÇÃO DOS ESPAÇOS DE CONVIVÊNCIA E FORTALECIMENTO DE VÍNCULOS - CRIANÇAS E ADOLESCENTES</v>
      </c>
      <c r="P640" s="18">
        <f>'[1]convenios - dot. orç.'!AH778</f>
        <v>39247.08</v>
      </c>
      <c r="Q640" s="19"/>
      <c r="R640" s="19"/>
      <c r="S640" s="19"/>
      <c r="T640" s="19"/>
      <c r="U640" s="19"/>
      <c r="V640" s="19"/>
      <c r="W640" s="21"/>
      <c r="X640" s="21"/>
      <c r="Y640" s="21"/>
    </row>
    <row r="641" spans="1:25" ht="74.25">
      <c r="A641" s="14" t="str">
        <f>'[1]convenios - dot. orç.'!A61</f>
        <v xml:space="preserve"> edital 343/2017 doc 27/12/2017</v>
      </c>
      <c r="B641" s="14" t="str">
        <f>'[1]convenios - dot. orç.'!B61</f>
        <v>6024.2017-0003513-1</v>
      </c>
      <c r="C641" s="14">
        <f>'[1]convenios - dot. orç.'!C61</f>
        <v>0</v>
      </c>
      <c r="D641" s="14" t="str">
        <f>'[1]convenios - dot. orç.'!D61</f>
        <v>MG</v>
      </c>
      <c r="E641" s="14" t="str">
        <f>'[1]convenios - dot. orç.'!G61</f>
        <v>121/SMADS/2018</v>
      </c>
      <c r="F641" s="13" t="str">
        <f>'[1]convenios - dot. orç.'!K61</f>
        <v>CENTRO SOCIAL LEÃO XIII</v>
      </c>
      <c r="G641" s="14" t="str">
        <f>'[1]convenios - dot. orç.'!L61</f>
        <v>60.980.364/0001-07</v>
      </c>
      <c r="H641" s="15" t="str">
        <f>[1]ORGANIZAÇÕES!X198</f>
        <v>Pe. Cícero Inácio de Moraes</v>
      </c>
      <c r="I641" s="13" t="str">
        <f>'[1]convenios - dot. orç.'!M61</f>
        <v>SCFV - MODALIDADE: NÚCLEO DE CONVIVÊNCIA DE IDOSOS</v>
      </c>
      <c r="J641" s="13" t="str">
        <f>'[1]convenios - dot. orç.'!N61</f>
        <v>NCI LEÃO XIII - EDITH DE AZEVEDO MARQUES</v>
      </c>
      <c r="K641" s="14">
        <f>'[1]convenios - dot. orç.'!Y61</f>
        <v>200</v>
      </c>
      <c r="L641" s="16">
        <f>'[1]convenios - dot. orç.'!AC61</f>
        <v>43191</v>
      </c>
      <c r="M641" s="16">
        <f>'[1]convenios - dot. orç.'!AD61</f>
        <v>45016</v>
      </c>
      <c r="N641" s="16">
        <f>'[1]convenios - dot. orç.'!AE61</f>
        <v>43196</v>
      </c>
      <c r="O641" s="17" t="str">
        <f>'[1]convenios - dot. orç.'!AG61</f>
        <v>93.10.08.241.3007.2902.3.3.50.39.00.0X - MANUTENÇÃO E OPERAÇÃO DE EQUIPAMENTOS DE PROTEÇÃO E CONVIVÊNCIA DA PESSOA IDOSA</v>
      </c>
      <c r="P641" s="18">
        <f>'[1]convenios - dot. orç.'!AH61</f>
        <v>37221.25</v>
      </c>
      <c r="Q641" s="19"/>
      <c r="R641" s="19"/>
      <c r="S641" s="19"/>
      <c r="T641" s="19"/>
      <c r="U641" s="19"/>
      <c r="V641" s="19"/>
      <c r="W641" s="21"/>
      <c r="X641" s="21"/>
      <c r="Y641" s="21"/>
    </row>
    <row r="642" spans="1:25" ht="82.5">
      <c r="A642" s="14" t="str">
        <f>'[1]convenios - dot. orç.'!A493</f>
        <v>Edital 175/2017 doc 14/12/2017</v>
      </c>
      <c r="B642" s="14" t="str">
        <f>'[1]convenios - dot. orç.'!B493</f>
        <v>6024.2017-0003038-5</v>
      </c>
      <c r="C642" s="14" t="str">
        <f>'[1]convenios - dot. orç.'!C493</f>
        <v xml:space="preserve"> </v>
      </c>
      <c r="D642" s="14" t="str">
        <f>'[1]convenios - dot. orç.'!D493</f>
        <v>IQ</v>
      </c>
      <c r="E642" s="14" t="str">
        <f>'[1]convenios - dot. orç.'!G493</f>
        <v>124/SMADS/2018</v>
      </c>
      <c r="F642" s="14" t="str">
        <f>'[1]convenios - dot. orç.'!K493</f>
        <v>CENTRO SOCIAL LEME DO PRADO</v>
      </c>
      <c r="G642" s="14" t="str">
        <f>'[1]convenios - dot. orç.'!L493</f>
        <v>43.845.585/0001-53</v>
      </c>
      <c r="H642" s="15" t="str">
        <f>[1]ORGANIZAÇÕES!X198</f>
        <v>Pe. Cícero Inácio de Moraes</v>
      </c>
      <c r="I642" s="14" t="str">
        <f>'[1]convenios - dot. orç.'!M493</f>
        <v>SCFV - MODALIDADE CCA: CENTRO PARA CRIANÇAS E ADOLESCENTES COM ATENDIMENTO DE 06 A 14 ANOS E 11 MESES</v>
      </c>
      <c r="J642" s="14" t="str">
        <f>'[1]convenios - dot. orç.'!N493</f>
        <v>LEME DO PRADO</v>
      </c>
      <c r="K642" s="14">
        <f>'[1]convenios - dot. orç.'!Y493</f>
        <v>120</v>
      </c>
      <c r="L642" s="16">
        <f>'[1]convenios - dot. orç.'!AC493</f>
        <v>43191</v>
      </c>
      <c r="M642" s="16">
        <f>'[1]convenios - dot. orç.'!AD493</f>
        <v>45016</v>
      </c>
      <c r="N642" s="16">
        <f>'[1]convenios - dot. orç.'!AE493</f>
        <v>43202</v>
      </c>
      <c r="O642" s="17" t="str">
        <f>'[1]convenios - dot. orç.'!AG493</f>
        <v>93.10.08.243.3013.2059.3.3.50.39.00.0X - MANUTENÇÃO E OPERAÇÃO DOS ESPAÇOS DE CONVIVÊNCIA E FORTALECIMENTO DE VÍNCULOS - CRIANÇAS E ADOLESCENTES</v>
      </c>
      <c r="P642" s="18">
        <f>'[1]convenios - dot. orç.'!AH493</f>
        <v>39247.08</v>
      </c>
      <c r="Q642" s="19"/>
      <c r="R642" s="19"/>
      <c r="S642" s="19"/>
      <c r="T642" s="19"/>
      <c r="U642" s="19"/>
      <c r="V642" s="19"/>
      <c r="W642" s="21"/>
      <c r="X642" s="21"/>
      <c r="Y642" s="21"/>
    </row>
    <row r="643" spans="1:25" ht="49.5">
      <c r="A643" s="14" t="str">
        <f>'[1]convenios - dot. orç.'!A153</f>
        <v xml:space="preserve">Edital 168/2018 doc 17/03/2018 </v>
      </c>
      <c r="B643" s="14" t="str">
        <f>'[1]convenios - dot. orç.'!B153</f>
        <v>6024.2018-0001339-3</v>
      </c>
      <c r="C643" s="14">
        <f>'[1]convenios - dot. orç.'!C153</f>
        <v>0</v>
      </c>
      <c r="D643" s="14" t="str">
        <f>'[1]convenios - dot. orç.'!D153</f>
        <v>MO</v>
      </c>
      <c r="E643" s="14" t="str">
        <f>'[1]convenios - dot. orç.'!G153</f>
        <v>436/SMADS/2018</v>
      </c>
      <c r="F643" s="14" t="str">
        <f>'[1]convenios - dot. orç.'!K153</f>
        <v>CENTRO SOCIAL NOSSA SENHORA DA PENHA - CENHA</v>
      </c>
      <c r="G643" s="14" t="str">
        <f>'[1]convenios - dot. orç.'!L153</f>
        <v>43.028.075/0001-93</v>
      </c>
      <c r="H643" s="15" t="str">
        <f>[1]ORGANIZAÇÕES!X199</f>
        <v>ROSARIO DEL MANTO NETO</v>
      </c>
      <c r="I643" s="14" t="str">
        <f>'[1]convenios - dot. orç.'!M153</f>
        <v>Núcleo de Apoio a Inclusão Social Para Pessoas com Deficiência II de 7 Anos a 14 Anos e III a Partir de 15 Anos</v>
      </c>
      <c r="J643" s="14" t="str">
        <f>'[1]convenios - dot. orç.'!N153</f>
        <v>NAISPD CENHA</v>
      </c>
      <c r="K643" s="14">
        <f>'[1]convenios - dot. orç.'!Y153</f>
        <v>80</v>
      </c>
      <c r="L643" s="16">
        <f>'[1]convenios - dot. orç.'!AC153</f>
        <v>43344</v>
      </c>
      <c r="M643" s="16">
        <f>'[1]convenios - dot. orç.'!AD153</f>
        <v>45169</v>
      </c>
      <c r="N643" s="16">
        <f>'[1]convenios - dot. orç.'!AE153</f>
        <v>43354</v>
      </c>
      <c r="O643" s="17" t="str">
        <f>'[1]convenios - dot. orç.'!AG153</f>
        <v>93.10.08.242.3006.6152.3.3.50.39.00.0X - PROTEÇÃO SOCIAL ESPECIAL À PESSOA COM DEFICIÊNCIA</v>
      </c>
      <c r="P643" s="18">
        <f>'[1]convenios - dot. orç.'!AH153</f>
        <v>49252.46</v>
      </c>
      <c r="Q643" s="19"/>
      <c r="R643" s="19"/>
      <c r="S643" s="19"/>
      <c r="T643" s="19"/>
      <c r="U643" s="19"/>
      <c r="V643" s="19"/>
      <c r="W643" s="21"/>
      <c r="X643" s="21"/>
      <c r="Y643" s="21"/>
    </row>
    <row r="644" spans="1:25" ht="49.5">
      <c r="A644" s="14" t="str">
        <f>'[1]convenios - dot. orç.'!A1215</f>
        <v>001/2014 DOC 04/01/2014</v>
      </c>
      <c r="B644" s="14" t="str">
        <f>'[1]convenios - dot. orç.'!B1215</f>
        <v>2013.0.378.324.6</v>
      </c>
      <c r="C644" s="14" t="str">
        <f>'[1]convenios - dot. orç.'!C1215</f>
        <v>adaptado doc 19/04/2018</v>
      </c>
      <c r="D644" s="14" t="str">
        <f>'[1]convenios - dot. orç.'!D1215</f>
        <v>MO</v>
      </c>
      <c r="E644" s="14" t="str">
        <f>'[1]convenios - dot. orç.'!G1215</f>
        <v>064/SMADS/2014</v>
      </c>
      <c r="F644" s="14" t="str">
        <f>'[1]convenios - dot. orç.'!K1215</f>
        <v>CENTRO SOCIAL NOSSA SENHORA DO BOM PARTO</v>
      </c>
      <c r="G644" s="14" t="str">
        <f>'[1]convenios - dot. orç.'!L1215</f>
        <v>62.264.494/0001-79</v>
      </c>
      <c r="H644" s="15" t="str">
        <f>[1]ORGANIZAÇÕES!X200</f>
        <v>Judith Elisa Lupo</v>
      </c>
      <c r="I644" s="14" t="str">
        <f>'[1]convenios - dot. orç.'!M1215</f>
        <v>NÚCLEO DE CONVIVÊNCIA PARA ADULTOS EM SITUAÇÃO DE RUA</v>
      </c>
      <c r="J644" s="14" t="str">
        <f>'[1]convenios - dot. orç.'!N1215</f>
        <v>SÃO MARTINHO DE LIMA</v>
      </c>
      <c r="K644" s="14">
        <f>'[1]convenios - dot. orç.'!Y1215</f>
        <v>600</v>
      </c>
      <c r="L644" s="16">
        <f>'[1]convenios - dot. orç.'!AC1215</f>
        <v>41730</v>
      </c>
      <c r="M644" s="16">
        <f>'[1]convenios - dot. orç.'!AD1215</f>
        <v>43555</v>
      </c>
      <c r="N644" s="16">
        <f>'[1]convenios - dot. orç.'!AE1215</f>
        <v>41729</v>
      </c>
      <c r="O644" s="17" t="str">
        <f>'[1]convenios - dot. orç.'!AG1215</f>
        <v>93.10.08.244.3023.4308.3.3.50.39.00.0X - PROTEÇÃO SOCIAL ESPECIAL À POPULAÇÃO EM SITUAÇÃO DE RUA</v>
      </c>
      <c r="P644" s="18">
        <f>'[1]convenios - dot. orç.'!AH1215</f>
        <v>233720.08</v>
      </c>
      <c r="Q644" s="19"/>
      <c r="R644" s="19"/>
      <c r="S644" s="19"/>
      <c r="T644" s="19"/>
      <c r="U644" s="19"/>
      <c r="V644" s="19"/>
      <c r="W644" s="21"/>
      <c r="X644" s="21"/>
      <c r="Y644" s="21"/>
    </row>
    <row r="645" spans="1:25" ht="57.75">
      <c r="A645" s="14" t="str">
        <f>'[1]convenios - dot. orç.'!A308</f>
        <v>120/2014 DOC 23/08/2014</v>
      </c>
      <c r="B645" s="14" t="str">
        <f>'[1]convenios - dot. orç.'!B308</f>
        <v>2014.0.196.361.3</v>
      </c>
      <c r="C645" s="14" t="str">
        <f>'[1]convenios - dot. orç.'!C308</f>
        <v>adaptado doc 05/05/2018</v>
      </c>
      <c r="D645" s="14" t="str">
        <f>'[1]convenios - dot. orç.'!D308</f>
        <v>SM</v>
      </c>
      <c r="E645" s="14" t="str">
        <f>'[1]convenios - dot. orç.'!G308</f>
        <v>164/SMADS/2014</v>
      </c>
      <c r="F645" s="14" t="str">
        <f>'[1]convenios - dot. orç.'!K308</f>
        <v>CENTRO SOCIAL NOSSA SENHORA DO BOM PARTO</v>
      </c>
      <c r="G645" s="14" t="str">
        <f>'[1]convenios - dot. orç.'!L308</f>
        <v>62.264.494/0001-79</v>
      </c>
      <c r="H645" s="15" t="str">
        <f>H644</f>
        <v>Judith Elisa Lupo</v>
      </c>
      <c r="I645" s="14" t="str">
        <f>'[1]convenios - dot. orç.'!M308</f>
        <v>CENTRO DE DESENVOLVIMENTO SOCIAL E PRODUTIVO PARA ADOLESCENTES, JOVENS E ADULTOS - CEDESP</v>
      </c>
      <c r="J645" s="14" t="str">
        <f>'[1]convenios - dot. orç.'!N308</f>
        <v>CENTRO DE CAPACITAÇÃO PROFISSIONAL NOVE DE JULHO</v>
      </c>
      <c r="K645" s="14">
        <f>'[1]convenios - dot. orç.'!Y308</f>
        <v>120</v>
      </c>
      <c r="L645" s="16">
        <f>'[1]convenios - dot. orç.'!AC308</f>
        <v>41940</v>
      </c>
      <c r="M645" s="16">
        <f>'[1]convenios - dot. orç.'!AD308</f>
        <v>43765</v>
      </c>
      <c r="N645" s="16">
        <f>'[1]convenios - dot. orç.'!AE308</f>
        <v>41940</v>
      </c>
      <c r="O645" s="17" t="str">
        <f>'[1]convenios - dot. orç.'!AG308</f>
        <v>93.10.08.243.3023.6168.3.3.50.39.00.0X - AÇÕES DE ORIENTAÇÃO AO MUNDO DO TRABALHO PARA ADOLESCENTES, JOVENS E ADULTOS</v>
      </c>
      <c r="P645" s="18">
        <f>'[1]convenios - dot. orç.'!AH308</f>
        <v>63753.33</v>
      </c>
      <c r="Q645" s="19"/>
      <c r="R645" s="19"/>
      <c r="S645" s="19"/>
      <c r="T645" s="19"/>
      <c r="U645" s="19"/>
      <c r="V645" s="19"/>
      <c r="W645" s="21"/>
      <c r="X645" s="21"/>
      <c r="Y645" s="21"/>
    </row>
    <row r="646" spans="1:25" ht="57.75">
      <c r="A646" s="14" t="str">
        <f>'[1]convenios - dot. orç.'!A309</f>
        <v>114/2014 DOC 22/08/2014</v>
      </c>
      <c r="B646" s="14" t="str">
        <f>'[1]convenios - dot. orç.'!B309</f>
        <v>2014.0.196.346.0</v>
      </c>
      <c r="C646" s="14" t="str">
        <f>'[1]convenios - dot. orç.'!C309</f>
        <v>adaptado doc 05/05/2018</v>
      </c>
      <c r="D646" s="14" t="str">
        <f>'[1]convenios - dot. orç.'!D309</f>
        <v>SM</v>
      </c>
      <c r="E646" s="14" t="str">
        <f>'[1]convenios - dot. orç.'!G309</f>
        <v>183/SMADS/2014</v>
      </c>
      <c r="F646" s="14" t="str">
        <f>'[1]convenios - dot. orç.'!K309</f>
        <v>CENTRO SOCIAL NOSSA SENHORA DO BOM PARTO</v>
      </c>
      <c r="G646" s="14" t="str">
        <f>'[1]convenios - dot. orç.'!L309</f>
        <v>62.264.494/0001-79</v>
      </c>
      <c r="H646" s="15" t="str">
        <f t="shared" ref="H646:H675" si="20">H645</f>
        <v>Judith Elisa Lupo</v>
      </c>
      <c r="I646" s="14" t="str">
        <f>'[1]convenios - dot. orç.'!M309</f>
        <v>CENTRO DE DESENVOLVIMENTO SOCIAL E PRODUTIVO PARA ADOLESCENTES, JOVENS E ADULTOS - CEDESP</v>
      </c>
      <c r="J646" s="14" t="str">
        <f>'[1]convenios - dot. orç.'!N309</f>
        <v>CENTRO DE CAPACITAÇÃO PROFISSIONAL HENRY FORD - MULTIMARCAS</v>
      </c>
      <c r="K646" s="14">
        <f>'[1]convenios - dot. orç.'!Y309</f>
        <v>320</v>
      </c>
      <c r="L646" s="16">
        <f>'[1]convenios - dot. orç.'!AC309</f>
        <v>41940</v>
      </c>
      <c r="M646" s="16">
        <f>'[1]convenios - dot. orç.'!AD309</f>
        <v>43765</v>
      </c>
      <c r="N646" s="16">
        <f>'[1]convenios - dot. orç.'!AE309</f>
        <v>41940</v>
      </c>
      <c r="O646" s="17" t="str">
        <f>'[1]convenios - dot. orç.'!AG309</f>
        <v>93.10.08.243.3023.6168.3.3.50.39.00.0X - AÇÕES DE ORIENTAÇÃO AO MUNDO DO TRABALHO PARA ADOLESCENTES, JOVENS E ADULTOS</v>
      </c>
      <c r="P646" s="18">
        <f>'[1]convenios - dot. orç.'!AH309</f>
        <v>154554.51</v>
      </c>
      <c r="Q646" s="19"/>
      <c r="R646" s="19"/>
      <c r="S646" s="19"/>
      <c r="T646" s="19"/>
      <c r="U646" s="19"/>
      <c r="V646" s="19"/>
      <c r="W646" s="21"/>
      <c r="X646" s="21"/>
      <c r="Y646" s="21"/>
    </row>
    <row r="647" spans="1:25" ht="57.75">
      <c r="A647" s="14" t="str">
        <f>'[1]convenios - dot. orç.'!A307</f>
        <v>110/2014 DOC 22/08/2014</v>
      </c>
      <c r="B647" s="14" t="str">
        <f>'[1]convenios - dot. orç.'!B307</f>
        <v>2014.0.196.357.5</v>
      </c>
      <c r="C647" s="14" t="str">
        <f>'[1]convenios - dot. orç.'!C307</f>
        <v>adaptado doc 05/05/2018</v>
      </c>
      <c r="D647" s="14" t="str">
        <f>'[1]convenios - dot. orç.'!D307</f>
        <v>SM</v>
      </c>
      <c r="E647" s="14" t="str">
        <f>'[1]convenios - dot. orç.'!G307</f>
        <v>163/SMADS/2014</v>
      </c>
      <c r="F647" s="14" t="str">
        <f>'[1]convenios - dot. orç.'!K307</f>
        <v>CENTRO SOCIAL NOSSA SENHORA DO BOM PARTO</v>
      </c>
      <c r="G647" s="14" t="str">
        <f>'[1]convenios - dot. orç.'!L307</f>
        <v>62.264.494/0001-79</v>
      </c>
      <c r="H647" s="15" t="str">
        <f t="shared" si="20"/>
        <v>Judith Elisa Lupo</v>
      </c>
      <c r="I647" s="14" t="str">
        <f>'[1]convenios - dot. orç.'!M307</f>
        <v>CENTRO DE DESENVOLVIMENTO SOCIAL E PRODUTIVO PARA ADOLESCENTES, JOVENS E ADULTOS - CEDESP</v>
      </c>
      <c r="J647" s="14" t="str">
        <f>'[1]convenios - dot. orç.'!N307</f>
        <v>CENTRO DE CAPACITAÇÃO PROFISSIONAL SANTA URSULA</v>
      </c>
      <c r="K647" s="14">
        <f>'[1]convenios - dot. orç.'!Y307</f>
        <v>120</v>
      </c>
      <c r="L647" s="16">
        <f>'[1]convenios - dot. orç.'!AC307</f>
        <v>41940</v>
      </c>
      <c r="M647" s="16">
        <f>'[1]convenios - dot. orç.'!AD307</f>
        <v>43765</v>
      </c>
      <c r="N647" s="16">
        <f>'[1]convenios - dot. orç.'!AE307</f>
        <v>41940</v>
      </c>
      <c r="O647" s="17" t="str">
        <f>'[1]convenios - dot. orç.'!AG307</f>
        <v>93.10.08.243.3023.6168.3.3.50.39.00.0X - AÇÕES DE ORIENTAÇÃO AO MUNDO DO TRABALHO PARA ADOLESCENTES, JOVENS E ADULTOS</v>
      </c>
      <c r="P647" s="18">
        <f>'[1]convenios - dot. orç.'!AH307</f>
        <v>63753.33</v>
      </c>
      <c r="Q647" s="19"/>
      <c r="R647" s="19"/>
      <c r="S647" s="19"/>
      <c r="T647" s="19"/>
      <c r="U647" s="19"/>
      <c r="V647" s="19"/>
      <c r="W647" s="21"/>
      <c r="X647" s="21"/>
      <c r="Y647" s="21"/>
    </row>
    <row r="648" spans="1:25" ht="57.75">
      <c r="A648" s="14" t="str">
        <f>'[1]convenios - dot. orç.'!A306</f>
        <v>113/2014 DOC 22/08/2014</v>
      </c>
      <c r="B648" s="14" t="str">
        <f>'[1]convenios - dot. orç.'!B306</f>
        <v>2014.0.196.351.6</v>
      </c>
      <c r="C648" s="14" t="str">
        <f>'[1]convenios - dot. orç.'!C306</f>
        <v>adaptado doc 05/05/2018</v>
      </c>
      <c r="D648" s="14" t="str">
        <f>'[1]convenios - dot. orç.'!D306</f>
        <v>SM</v>
      </c>
      <c r="E648" s="14" t="str">
        <f>'[1]convenios - dot. orç.'!G306</f>
        <v>162/SMADS/2014</v>
      </c>
      <c r="F648" s="14" t="str">
        <f>'[1]convenios - dot. orç.'!K306</f>
        <v>CENTRO SOCIAL NOSSA SENHORA DO BOM PARTO</v>
      </c>
      <c r="G648" s="14" t="str">
        <f>'[1]convenios - dot. orç.'!L306</f>
        <v>62.264.494/0001-79</v>
      </c>
      <c r="H648" s="15" t="str">
        <f t="shared" si="20"/>
        <v>Judith Elisa Lupo</v>
      </c>
      <c r="I648" s="14" t="str">
        <f>'[1]convenios - dot. orç.'!M306</f>
        <v>CENTRO DE DESENVOLVIMENTO SOCIAL E PRODUTIVO PARA ADOLESCENTES, JOVENS E ADULTOS - CEDESP</v>
      </c>
      <c r="J648" s="14" t="str">
        <f>'[1]convenios - dot. orç.'!N306</f>
        <v>CEDESP TABOR</v>
      </c>
      <c r="K648" s="14">
        <f>'[1]convenios - dot. orç.'!Y306</f>
        <v>120</v>
      </c>
      <c r="L648" s="16">
        <f>'[1]convenios - dot. orç.'!AC306</f>
        <v>41940</v>
      </c>
      <c r="M648" s="16">
        <f>'[1]convenios - dot. orç.'!AD306</f>
        <v>43765</v>
      </c>
      <c r="N648" s="16">
        <f>'[1]convenios - dot. orç.'!AE306</f>
        <v>41940</v>
      </c>
      <c r="O648" s="17" t="str">
        <f>'[1]convenios - dot. orç.'!AG306</f>
        <v>93.10.08.243.3023.6168.3.3.50.39.00.0X - AÇÕES DE ORIENTAÇÃO AO MUNDO DO TRABALHO PARA ADOLESCENTES, JOVENS E ADULTOS</v>
      </c>
      <c r="P648" s="18">
        <f>'[1]convenios - dot. orç.'!AH306</f>
        <v>66865.33</v>
      </c>
      <c r="Q648" s="19"/>
      <c r="R648" s="19"/>
      <c r="S648" s="19"/>
      <c r="T648" s="19"/>
      <c r="U648" s="19"/>
      <c r="V648" s="19"/>
      <c r="W648" s="21"/>
      <c r="X648" s="21"/>
      <c r="Y648" s="21"/>
    </row>
    <row r="649" spans="1:25" ht="82.5">
      <c r="A649" s="14" t="str">
        <f>'[1]convenios - dot. orç.'!A319</f>
        <v>edital 079-2017 doc 01/12/2017 e 07/12/2017</v>
      </c>
      <c r="B649" s="14" t="str">
        <f>'[1]convenios - dot. orç.'!B319</f>
        <v>6024.2017-0002851-8</v>
      </c>
      <c r="C649" s="14" t="str">
        <f>'[1]convenios - dot. orç.'!C319</f>
        <v xml:space="preserve"> </v>
      </c>
      <c r="D649" s="14" t="str">
        <f>'[1]convenios - dot. orç.'!D319</f>
        <v>AF</v>
      </c>
      <c r="E649" s="14" t="str">
        <f>'[1]convenios - dot. orç.'!G319</f>
        <v>123/SMADS/2018</v>
      </c>
      <c r="F649" s="14" t="str">
        <f>'[1]convenios - dot. orç.'!K319</f>
        <v>CENTRO SOCIAL NOSSA SENHORA DO BOM PARTO</v>
      </c>
      <c r="G649" s="14" t="str">
        <f>'[1]convenios - dot. orç.'!L319</f>
        <v>62.264.494/0001-79</v>
      </c>
      <c r="H649" s="15" t="str">
        <f t="shared" si="20"/>
        <v>Judith Elisa Lupo</v>
      </c>
      <c r="I649" s="14" t="str">
        <f>'[1]convenios - dot. orç.'!M319</f>
        <v>SCFV - MODALIDADE CCA: CENTRO PARA CRIANÇAS E ADOLESCENTES COM ATENDIMENTO DE 06 A 14 ANOS E 11 MESES</v>
      </c>
      <c r="J649" s="14" t="str">
        <f>'[1]convenios - dot. orç.'!N319</f>
        <v>VILA RICA</v>
      </c>
      <c r="K649" s="14">
        <f>'[1]convenios - dot. orç.'!Y319</f>
        <v>120</v>
      </c>
      <c r="L649" s="16">
        <f>'[1]convenios - dot. orç.'!AC319</f>
        <v>43191</v>
      </c>
      <c r="M649" s="16">
        <f>'[1]convenios - dot. orç.'!AD319</f>
        <v>45016</v>
      </c>
      <c r="N649" s="16">
        <f>'[1]convenios - dot. orç.'!AE319</f>
        <v>43206</v>
      </c>
      <c r="O649" s="17" t="str">
        <f>'[1]convenios - dot. orç.'!AG319</f>
        <v>93.10.08.243.3013.2059.3.3.50.39.00.0X - MANUTENÇÃO E OPERAÇÃO DOS ESPAÇOS DE CONVIVÊNCIA E FORTALECIMENTO DE VÍNCULOS - CRIANÇAS E ADOLESCENTES</v>
      </c>
      <c r="P649" s="18">
        <f>'[1]convenios - dot. orç.'!AH319</f>
        <v>39247.08</v>
      </c>
      <c r="Q649" s="19"/>
      <c r="R649" s="19"/>
      <c r="S649" s="19"/>
      <c r="T649" s="19"/>
      <c r="U649" s="19"/>
      <c r="V649" s="19"/>
      <c r="W649" s="21"/>
      <c r="X649" s="21"/>
      <c r="Y649" s="21"/>
    </row>
    <row r="650" spans="1:25" ht="82.5">
      <c r="A650" s="14" t="str">
        <f>'[1]convenios - dot. orç.'!A577</f>
        <v>edital 169/2017 doc 14/12/2017</v>
      </c>
      <c r="B650" s="14" t="str">
        <f>'[1]convenios - dot. orç.'!B577</f>
        <v>6024.2017-0002943-3</v>
      </c>
      <c r="C650" s="14" t="str">
        <f>'[1]convenios - dot. orç.'!C577</f>
        <v xml:space="preserve"> </v>
      </c>
      <c r="D650" s="14" t="str">
        <f>'[1]convenios - dot. orç.'!D577</f>
        <v>MO</v>
      </c>
      <c r="E650" s="14" t="str">
        <f>'[1]convenios - dot. orç.'!G577</f>
        <v>230/SMADS/2018</v>
      </c>
      <c r="F650" s="14" t="str">
        <f>'[1]convenios - dot. orç.'!K577</f>
        <v>CENTRO SOCIAL NOSSA SENHORA DO BOM PARTO</v>
      </c>
      <c r="G650" s="14" t="str">
        <f>'[1]convenios - dot. orç.'!L577</f>
        <v>62.264.494/0001-79</v>
      </c>
      <c r="H650" s="15" t="str">
        <f>H649</f>
        <v>Judith Elisa Lupo</v>
      </c>
      <c r="I650" s="14" t="str">
        <f>'[1]convenios - dot. orç.'!M577</f>
        <v>SCFV - MODALIDADE CCA: CENTRO PARA CRIANÇAS E ADOLESCENTES COM ATENDIMENTO DE 06 A 14 ANOS E 11 MESES</v>
      </c>
      <c r="J650" s="14" t="str">
        <f>'[1]convenios - dot. orç.'!N577</f>
        <v>CCA CEC CRISTO REI</v>
      </c>
      <c r="K650" s="14">
        <f>'[1]convenios - dot. orç.'!Y577</f>
        <v>120</v>
      </c>
      <c r="L650" s="16">
        <f>'[1]convenios - dot. orç.'!AC577</f>
        <v>43252</v>
      </c>
      <c r="M650" s="16">
        <f>'[1]convenios - dot. orç.'!AD577</f>
        <v>45077</v>
      </c>
      <c r="N650" s="16">
        <f>'[1]convenios - dot. orç.'!AE577</f>
        <v>43263</v>
      </c>
      <c r="O650" s="17" t="str">
        <f>'[1]convenios - dot. orç.'!AG577</f>
        <v>93.10.08.243.3013.2059.3.3.50.39.00.0X - MANUTENÇÃO E OPERAÇÃO DOS ESPAÇOS DE CONVIVÊNCIA E FORTALECIMENTO DE VÍNCULOS - CRIANÇAS E ADOLESCENTES</v>
      </c>
      <c r="P650" s="18">
        <f>'[1]convenios - dot. orç.'!AH577</f>
        <v>39247.08</v>
      </c>
      <c r="Q650" s="19"/>
      <c r="R650" s="19"/>
      <c r="S650" s="19"/>
      <c r="T650" s="19"/>
      <c r="U650" s="19"/>
      <c r="V650" s="19"/>
      <c r="W650" s="21"/>
      <c r="X650" s="21"/>
      <c r="Y650" s="21"/>
    </row>
    <row r="651" spans="1:25" ht="82.5">
      <c r="A651" s="14" t="str">
        <f>'[1]convenios - dot. orç.'!A583</f>
        <v xml:space="preserve"> Edital 218/2017 doc 19/12/2017</v>
      </c>
      <c r="B651" s="14" t="str">
        <f>'[1]convenios - dot. orç.'!B583</f>
        <v>6024.2017-0003023-7</v>
      </c>
      <c r="C651" s="14">
        <f>'[1]convenios - dot. orç.'!C583</f>
        <v>0</v>
      </c>
      <c r="D651" s="14" t="str">
        <f>'[1]convenios - dot. orç.'!D583</f>
        <v>MO</v>
      </c>
      <c r="E651" s="14" t="str">
        <f>'[1]convenios - dot. orç.'!G583</f>
        <v>231/SMADS/2018</v>
      </c>
      <c r="F651" s="14" t="str">
        <f>'[1]convenios - dot. orç.'!K583</f>
        <v>CENTRO SOCIAL NOSSA SENHORA DO BOM PARTO</v>
      </c>
      <c r="G651" s="14" t="str">
        <f>'[1]convenios - dot. orç.'!L583</f>
        <v>62.264.494/0001-79</v>
      </c>
      <c r="H651" s="15" t="str">
        <f t="shared" si="20"/>
        <v>Judith Elisa Lupo</v>
      </c>
      <c r="I651" s="14" t="str">
        <f>'[1]convenios - dot. orç.'!M583</f>
        <v>SCFV - MODALIDADE CCA: CENTRO PARA CRIANÇAS E ADOLESCENTES COM ATENDIMENTO DE 06 A 14 ANOS E 11 MESES</v>
      </c>
      <c r="J651" s="14" t="str">
        <f>'[1]convenios - dot. orç.'!N583</f>
        <v>CCA CEC SÃO FRANCISCO DE ASSIS</v>
      </c>
      <c r="K651" s="14">
        <f>'[1]convenios - dot. orç.'!Y583</f>
        <v>120</v>
      </c>
      <c r="L651" s="16">
        <f>'[1]convenios - dot. orç.'!AC583</f>
        <v>43191</v>
      </c>
      <c r="M651" s="16">
        <f>'[1]convenios - dot. orç.'!AD583</f>
        <v>45077</v>
      </c>
      <c r="N651" s="16">
        <f>'[1]convenios - dot. orç.'!AE583</f>
        <v>43263</v>
      </c>
      <c r="O651" s="17" t="str">
        <f>'[1]convenios - dot. orç.'!AG583</f>
        <v>93.10.08.243.3013.2059.3.3.50.39.00.0X - MANUTENÇÃO E OPERAÇÃO DOS ESPAÇOS DE CONVIVÊNCIA E FORTALECIMENTO DE VÍNCULOS - CRIANÇAS E ADOLESCENTES</v>
      </c>
      <c r="P651" s="18">
        <f>'[1]convenios - dot. orç.'!AH583</f>
        <v>39247.08</v>
      </c>
      <c r="Q651" s="19"/>
      <c r="R651" s="19"/>
      <c r="S651" s="19"/>
      <c r="T651" s="19"/>
      <c r="U651" s="19"/>
      <c r="V651" s="19"/>
      <c r="W651" s="21"/>
      <c r="X651" s="21"/>
      <c r="Y651" s="21"/>
    </row>
    <row r="652" spans="1:25" ht="82.5">
      <c r="A652" s="14" t="str">
        <f>'[1]convenios - dot. orç.'!A584</f>
        <v>064/2014 DOC 11/04/2014</v>
      </c>
      <c r="B652" s="14" t="str">
        <f>'[1]convenios - dot. orç.'!B584</f>
        <v>2014.0.098.935.0</v>
      </c>
      <c r="C652" s="14" t="str">
        <f>'[1]convenios - dot. orç.'!C584</f>
        <v>adaptado doc 19/04/2018</v>
      </c>
      <c r="D652" s="14" t="str">
        <f>'[1]convenios - dot. orç.'!D584</f>
        <v>MO</v>
      </c>
      <c r="E652" s="14" t="str">
        <f>'[1]convenios - dot. orç.'!G584</f>
        <v>105/SMADS/2014</v>
      </c>
      <c r="F652" s="14" t="str">
        <f>'[1]convenios - dot. orç.'!K584</f>
        <v>CENTRO SOCIAL NOSSA SENHORA DO BOM PARTO</v>
      </c>
      <c r="G652" s="14" t="str">
        <f>'[1]convenios - dot. orç.'!L584</f>
        <v>62.264.494/0001-79</v>
      </c>
      <c r="H652" s="15" t="str">
        <f t="shared" si="20"/>
        <v>Judith Elisa Lupo</v>
      </c>
      <c r="I652" s="14" t="str">
        <f>'[1]convenios - dot. orç.'!M584</f>
        <v>SCFV - MODALIDADE CCA: CENTRO PARA CRIANÇAS E ADOLESCENTES COM ATENDIMENTO DE 06 A 14 ANOS E 11 MESES</v>
      </c>
      <c r="J652" s="14" t="str">
        <f>'[1]convenios - dot. orç.'!N584</f>
        <v>CEC SÃO PEDRO APÓSTOLO</v>
      </c>
      <c r="K652" s="14">
        <f>'[1]convenios - dot. orç.'!Y584</f>
        <v>120</v>
      </c>
      <c r="L652" s="16">
        <f>'[1]convenios - dot. orç.'!AC584</f>
        <v>41820</v>
      </c>
      <c r="M652" s="16">
        <f>'[1]convenios - dot. orç.'!AD584</f>
        <v>43645</v>
      </c>
      <c r="N652" s="16">
        <f>'[1]convenios - dot. orç.'!AE584</f>
        <v>41820</v>
      </c>
      <c r="O652" s="17" t="str">
        <f>'[1]convenios - dot. orç.'!AG584</f>
        <v>93.10.08.243.3013.2059.3.3.50.39.00.0X - MANUTENÇÃO E OPERAÇÃO DOS ESPAÇOS DE CONVIVÊNCIA E FORTALECIMENTO DE VÍNCULOS - CRIANÇAS E ADOLESCENTES</v>
      </c>
      <c r="P652" s="18">
        <f>'[1]convenios - dot. orç.'!AH584</f>
        <v>39247.08</v>
      </c>
      <c r="Q652" s="19"/>
      <c r="R652" s="19"/>
      <c r="S652" s="19"/>
      <c r="T652" s="19"/>
      <c r="U652" s="19"/>
      <c r="V652" s="19"/>
      <c r="W652" s="21"/>
      <c r="X652" s="21"/>
      <c r="Y652" s="21"/>
    </row>
    <row r="653" spans="1:25" ht="82.5">
      <c r="A653" s="14" t="str">
        <f>'[1]convenios - dot. orç.'!A678</f>
        <v>Edital 301/2017 doc 21/12/2017</v>
      </c>
      <c r="B653" s="14" t="str">
        <f>'[1]convenios - dot. orç.'!B678</f>
        <v>6024.2017-0002997-2</v>
      </c>
      <c r="C653" s="14" t="str">
        <f>'[1]convenios - dot. orç.'!C678</f>
        <v xml:space="preserve"> </v>
      </c>
      <c r="D653" s="14" t="str">
        <f>'[1]convenios - dot. orç.'!D678</f>
        <v>SM</v>
      </c>
      <c r="E653" s="14" t="str">
        <f>'[1]convenios - dot. orç.'!G678</f>
        <v>258/SMADS/2018</v>
      </c>
      <c r="F653" s="14" t="str">
        <f>'[1]convenios - dot. orç.'!K678</f>
        <v>CENTRO SOCIAL NOSSA SENHORA DO BOM PARTO</v>
      </c>
      <c r="G653" s="14" t="str">
        <f>'[1]convenios - dot. orç.'!L678</f>
        <v>62.264.494/0001-79</v>
      </c>
      <c r="H653" s="15" t="str">
        <f t="shared" si="20"/>
        <v>Judith Elisa Lupo</v>
      </c>
      <c r="I653" s="14" t="str">
        <f>'[1]convenios - dot. orç.'!M678</f>
        <v>SCFV - MODALIDADE CCA: CENTRO PARA CRIANÇAS E ADOLESCENTES COM ATENDIMENTO DE 06 A 14 ANOS E 11 MESES</v>
      </c>
      <c r="J653" s="14" t="str">
        <f>'[1]convenios - dot. orç.'!N678</f>
        <v>CCA CEC NOVE DE JULHO</v>
      </c>
      <c r="K653" s="14">
        <f>'[1]convenios - dot. orç.'!Y678</f>
        <v>240</v>
      </c>
      <c r="L653" s="16">
        <f>'[1]convenios - dot. orç.'!AC678</f>
        <v>43252</v>
      </c>
      <c r="M653" s="16">
        <f>'[1]convenios - dot. orç.'!AD678</f>
        <v>45077</v>
      </c>
      <c r="N653" s="16">
        <f>'[1]convenios - dot. orç.'!AE678</f>
        <v>43262</v>
      </c>
      <c r="O653" s="17" t="str">
        <f>'[1]convenios - dot. orç.'!AG678</f>
        <v>93.10.08.243.3013.2059.3.3.50.39.00.0X - MANUTENÇÃO E OPERAÇÃO DOS ESPAÇOS DE CONVIVÊNCIA E FORTALECIMENTO DE VÍNCULOS - CRIANÇAS E ADOLESCENTES</v>
      </c>
      <c r="P653" s="18">
        <f>'[1]convenios - dot. orç.'!AH678</f>
        <v>70236.03</v>
      </c>
      <c r="Q653" s="19"/>
      <c r="R653" s="19"/>
      <c r="S653" s="19"/>
      <c r="T653" s="19"/>
      <c r="U653" s="19"/>
      <c r="V653" s="19"/>
      <c r="W653" s="21"/>
      <c r="X653" s="21"/>
      <c r="Y653" s="21"/>
    </row>
    <row r="654" spans="1:25" ht="82.5">
      <c r="A654" s="14" t="str">
        <f>'[1]convenios - dot. orç.'!A679</f>
        <v xml:space="preserve"> edital 261/2017 doc 19/12/2017</v>
      </c>
      <c r="B654" s="14" t="str">
        <f>'[1]convenios - dot. orç.'!B679</f>
        <v>6024.2017-0003011-3</v>
      </c>
      <c r="C654" s="14">
        <f>'[1]convenios - dot. orç.'!C679</f>
        <v>0</v>
      </c>
      <c r="D654" s="14" t="str">
        <f>'[1]convenios - dot. orç.'!D679</f>
        <v>SM</v>
      </c>
      <c r="E654" s="14" t="str">
        <f>'[1]convenios - dot. orç.'!G679</f>
        <v>288/SMADS/2018</v>
      </c>
      <c r="F654" s="14" t="str">
        <f>'[1]convenios - dot. orç.'!K679</f>
        <v>CENTRO SOCIAL NOSSA SENHORA DO BOM PARTO</v>
      </c>
      <c r="G654" s="14" t="str">
        <f>'[1]convenios - dot. orç.'!L679</f>
        <v>62.264.494/0001-79</v>
      </c>
      <c r="H654" s="15" t="str">
        <f t="shared" si="20"/>
        <v>Judith Elisa Lupo</v>
      </c>
      <c r="I654" s="14" t="str">
        <f>'[1]convenios - dot. orç.'!M679</f>
        <v>SCFV - MODALIDADE CCA: CENTRO PARA CRIANÇAS E ADOLESCENTES COM ATENDIMENTO DE 06 A 14 ANOS E 11 MESES</v>
      </c>
      <c r="J654" s="14" t="str">
        <f>'[1]convenios - dot. orç.'!N679</f>
        <v>CCA CEC SÃO FRANCISCO E SANTO ANDRÉ</v>
      </c>
      <c r="K654" s="14">
        <f>'[1]convenios - dot. orç.'!Y679</f>
        <v>120</v>
      </c>
      <c r="L654" s="16">
        <f>'[1]convenios - dot. orç.'!AC679</f>
        <v>43282</v>
      </c>
      <c r="M654" s="16">
        <f>'[1]convenios - dot. orç.'!AD679</f>
        <v>45107</v>
      </c>
      <c r="N654" s="16">
        <f>'[1]convenios - dot. orç.'!AE679</f>
        <v>43305</v>
      </c>
      <c r="O654" s="17" t="str">
        <f>'[1]convenios - dot. orç.'!AG679</f>
        <v>93.10.08.243.3013.2059.3.3.50.39.00.0X - MANUTENÇÃO E OPERAÇÃO DOS ESPAÇOS DE CONVIVÊNCIA E FORTALECIMENTO DE VÍNCULOS - CRIANÇAS E ADOLESCENTES</v>
      </c>
      <c r="P654" s="18">
        <f>'[1]convenios - dot. orç.'!AH679</f>
        <v>39247.08</v>
      </c>
      <c r="Q654" s="19"/>
      <c r="R654" s="19"/>
      <c r="S654" s="19"/>
      <c r="T654" s="19"/>
      <c r="U654" s="19"/>
      <c r="V654" s="19"/>
      <c r="W654" s="21"/>
      <c r="X654" s="21"/>
      <c r="Y654" s="21"/>
    </row>
    <row r="655" spans="1:25" ht="82.5">
      <c r="A655" s="14" t="str">
        <f>'[1]convenios - dot. orç.'!A680</f>
        <v>Edital 306/2017 doc 21/12/2017</v>
      </c>
      <c r="B655" s="14" t="str">
        <f>'[1]convenios - dot. orç.'!B680</f>
        <v>6024.2017-0002998-0</v>
      </c>
      <c r="C655" s="14" t="str">
        <f>'[1]convenios - dot. orç.'!C680</f>
        <v xml:space="preserve"> </v>
      </c>
      <c r="D655" s="14" t="str">
        <f>'[1]convenios - dot. orç.'!D680</f>
        <v>SM</v>
      </c>
      <c r="E655" s="14" t="str">
        <f>'[1]convenios - dot. orç.'!G680</f>
        <v>145/SMADS/2018</v>
      </c>
      <c r="F655" s="14" t="str">
        <f>'[1]convenios - dot. orç.'!K680</f>
        <v>CENTRO SOCIAL NOSSA SENHORA DO BOM PARTO</v>
      </c>
      <c r="G655" s="14" t="str">
        <f>'[1]convenios - dot. orç.'!L680</f>
        <v>62.264.494/0001-79</v>
      </c>
      <c r="H655" s="15" t="str">
        <f t="shared" si="20"/>
        <v>Judith Elisa Lupo</v>
      </c>
      <c r="I655" s="14" t="str">
        <f>'[1]convenios - dot. orç.'!M680</f>
        <v>SCFV - MODALIDADE CCA: CENTRO PARA CRIANÇAS E ADOLESCENTES COM ATENDIMENTO DE 06 A 14 ANOS E 11 MESES</v>
      </c>
      <c r="J655" s="14" t="str">
        <f>'[1]convenios - dot. orç.'!N680</f>
        <v>MARIA CURSI</v>
      </c>
      <c r="K655" s="14">
        <f>'[1]convenios - dot. orç.'!Y680</f>
        <v>180</v>
      </c>
      <c r="L655" s="16">
        <f>'[1]convenios - dot. orç.'!AC680</f>
        <v>43191</v>
      </c>
      <c r="M655" s="16">
        <f>'[1]convenios - dot. orç.'!AD680</f>
        <v>45016</v>
      </c>
      <c r="N655" s="16">
        <f>'[1]convenios - dot. orç.'!AE680</f>
        <v>43216</v>
      </c>
      <c r="O655" s="17" t="str">
        <f>'[1]convenios - dot. orç.'!AG680</f>
        <v>93.10.08.243.3013.2059.3.3.50.39.00.0X - MANUTENÇÃO E OPERAÇÃO DOS ESPAÇOS DE CONVIVÊNCIA E FORTALECIMENTO DE VÍNCULOS - CRIANÇAS E ADOLESCENTES</v>
      </c>
      <c r="P655" s="18">
        <f>'[1]convenios - dot. orç.'!AH680</f>
        <v>57334.04</v>
      </c>
      <c r="Q655" s="19"/>
      <c r="R655" s="19"/>
      <c r="S655" s="19"/>
      <c r="T655" s="19"/>
      <c r="U655" s="19"/>
      <c r="V655" s="19"/>
      <c r="W655" s="21"/>
      <c r="X655" s="21"/>
      <c r="Y655" s="21"/>
    </row>
    <row r="656" spans="1:25" ht="82.5">
      <c r="A656" s="14" t="str">
        <f>'[1]convenios - dot. orç.'!A686</f>
        <v>edital 299/2017 doc 21/12/2017</v>
      </c>
      <c r="B656" s="14" t="str">
        <f>'[1]convenios - dot. orç.'!B686</f>
        <v>6024.2017-0003034-2</v>
      </c>
      <c r="C656" s="14" t="str">
        <f>'[1]convenios - dot. orç.'!C686</f>
        <v>ANTERIOR 2013.0.004.109-5</v>
      </c>
      <c r="D656" s="14" t="str">
        <f>'[1]convenios - dot. orç.'!D686</f>
        <v>SM</v>
      </c>
      <c r="E656" s="14" t="str">
        <f>'[1]convenios - dot. orç.'!G686</f>
        <v>447/SMADS/2018</v>
      </c>
      <c r="F656" s="14" t="str">
        <f>'[1]convenios - dot. orç.'!K686</f>
        <v>CENTRO SOCIAL NOSSA SENHORA DO BOM PARTO</v>
      </c>
      <c r="G656" s="14" t="str">
        <f>'[1]convenios - dot. orç.'!L686</f>
        <v>62.264.494/0001-79</v>
      </c>
      <c r="H656" s="15" t="str">
        <f t="shared" si="20"/>
        <v>Judith Elisa Lupo</v>
      </c>
      <c r="I656" s="14" t="str">
        <f>'[1]convenios - dot. orç.'!M686</f>
        <v>SCFV - MODALIDADE CCA: CENTRO PARA CRIANÇAS E ADOLESCENTES COM ATENDIMENTO DE 06 A 14 ANOS E 11 MESES</v>
      </c>
      <c r="J656" s="14" t="str">
        <f>'[1]convenios - dot. orç.'!N686</f>
        <v>CCA CEC ELIZABETH GASPERAVÍCIUS</v>
      </c>
      <c r="K656" s="14">
        <f>'[1]convenios - dot. orç.'!Y686</f>
        <v>60</v>
      </c>
      <c r="L656" s="16">
        <f>'[1]convenios - dot. orç.'!AC686</f>
        <v>43344</v>
      </c>
      <c r="M656" s="16">
        <f>'[1]convenios - dot. orç.'!AD686</f>
        <v>45169</v>
      </c>
      <c r="N656" s="16">
        <f>'[1]convenios - dot. orç.'!AE686</f>
        <v>43367</v>
      </c>
      <c r="O656" s="17" t="str">
        <f>'[1]convenios - dot. orç.'!AG686</f>
        <v>93.10.08.243.3013.2059.3.3.50.39.00.0X - MANUTENÇÃO E OPERAÇÃO DOS ESPAÇOS DE CONVIVÊNCIA E FORTALECIMENTO DE VÍNCULOS - CRIANÇAS E ADOLESCENTES</v>
      </c>
      <c r="P656" s="18">
        <f>'[1]convenios - dot. orç.'!AH686</f>
        <v>25467.7</v>
      </c>
      <c r="Q656" s="19"/>
      <c r="R656" s="19"/>
      <c r="S656" s="19"/>
      <c r="T656" s="19"/>
      <c r="U656" s="19"/>
      <c r="V656" s="19"/>
      <c r="W656" s="21"/>
      <c r="X656" s="21"/>
      <c r="Y656" s="21"/>
    </row>
    <row r="657" spans="1:25" ht="82.5">
      <c r="A657" s="14" t="str">
        <f>'[1]convenios - dot. orç.'!A687</f>
        <v>Edital 307/2017 doc 21/12/2017</v>
      </c>
      <c r="B657" s="14" t="str">
        <f>'[1]convenios - dot. orç.'!B687</f>
        <v>6024.2017-0003002-4</v>
      </c>
      <c r="C657" s="14" t="str">
        <f>'[1]convenios - dot. orç.'!C687</f>
        <v xml:space="preserve"> </v>
      </c>
      <c r="D657" s="14" t="str">
        <f>'[1]convenios - dot. orç.'!D687</f>
        <v>SM</v>
      </c>
      <c r="E657" s="14" t="str">
        <f>'[1]convenios - dot. orç.'!G687</f>
        <v>080/SMADS/2018</v>
      </c>
      <c r="F657" s="14" t="str">
        <f>'[1]convenios - dot. orç.'!K687</f>
        <v>CENTRO SOCIAL NOSSA SENHORA DO BOM PARTO</v>
      </c>
      <c r="G657" s="14" t="str">
        <f>'[1]convenios - dot. orç.'!L687</f>
        <v>62.264.494/0001-79</v>
      </c>
      <c r="H657" s="15" t="str">
        <f t="shared" si="20"/>
        <v>Judith Elisa Lupo</v>
      </c>
      <c r="I657" s="14" t="str">
        <f>'[1]convenios - dot. orç.'!M687</f>
        <v>SCFV - MODALIDADE CCA: CENTRO PARA CRIANÇAS E ADOLESCENTES COM ATENDIMENTO DE 06 A 14 ANOS E 11 MESES</v>
      </c>
      <c r="J657" s="14" t="str">
        <f>'[1]convenios - dot. orç.'!N687</f>
        <v>CCA CEC CARRÃOZINHO</v>
      </c>
      <c r="K657" s="14">
        <f>'[1]convenios - dot. orç.'!Y687</f>
        <v>180</v>
      </c>
      <c r="L657" s="16">
        <f>'[1]convenios - dot. orç.'!AC687</f>
        <v>43191</v>
      </c>
      <c r="M657" s="16">
        <f>'[1]convenios - dot. orç.'!AD687</f>
        <v>45016</v>
      </c>
      <c r="N657" s="16">
        <f>'[1]convenios - dot. orç.'!AE687</f>
        <v>43207</v>
      </c>
      <c r="O657" s="17" t="str">
        <f>'[1]convenios - dot. orç.'!AG687</f>
        <v>93.10.08.243.3013.2059.3.3.50.39.00.0X - MANUTENÇÃO E OPERAÇÃO DOS ESPAÇOS DE CONVIVÊNCIA E FORTALECIMENTO DE VÍNCULOS - CRIANÇAS E ADOLESCENTES</v>
      </c>
      <c r="P657" s="18">
        <f>'[1]convenios - dot. orç.'!AH687</f>
        <v>57334.04</v>
      </c>
      <c r="Q657" s="19"/>
      <c r="R657" s="19"/>
      <c r="S657" s="19"/>
      <c r="T657" s="19"/>
      <c r="U657" s="19"/>
      <c r="V657" s="19"/>
      <c r="W657" s="21"/>
      <c r="X657" s="21"/>
      <c r="Y657" s="21"/>
    </row>
    <row r="658" spans="1:25" ht="82.5">
      <c r="A658" s="14" t="str">
        <f>'[1]convenios - dot. orç.'!A689</f>
        <v>Edital 253/2017 doc 21/12/2017</v>
      </c>
      <c r="B658" s="14" t="str">
        <f>'[1]convenios - dot. orç.'!B689</f>
        <v>6024.2017-0003032-6</v>
      </c>
      <c r="C658" s="14" t="str">
        <f>'[1]convenios - dot. orç.'!C689</f>
        <v>ANTERIOR 2013.0.004.115-0</v>
      </c>
      <c r="D658" s="14" t="str">
        <f>'[1]convenios - dot. orç.'!D689</f>
        <v>SM</v>
      </c>
      <c r="E658" s="14" t="str">
        <f>'[1]convenios - dot. orç.'!G689</f>
        <v>452/SMADS/2018</v>
      </c>
      <c r="F658" s="14" t="str">
        <f>'[1]convenios - dot. orç.'!K689</f>
        <v>CENTRO SOCIAL NOSSA SENHORA DO BOM PARTO</v>
      </c>
      <c r="G658" s="14" t="str">
        <f>'[1]convenios - dot. orç.'!L689</f>
        <v>62.264.494/0001-79</v>
      </c>
      <c r="H658" s="15" t="str">
        <f t="shared" si="20"/>
        <v>Judith Elisa Lupo</v>
      </c>
      <c r="I658" s="14" t="str">
        <f>'[1]convenios - dot. orç.'!M689</f>
        <v>SCFV - MODALIDADE CCA: CENTRO PARA CRIANÇAS E ADOLESCENTES COM ATENDIMENTO DE 06 A 14 ANOS E 11 MESES</v>
      </c>
      <c r="J658" s="14" t="str">
        <f>'[1]convenios - dot. orç.'!N689</f>
        <v>CCA CEC SAMMUTTI</v>
      </c>
      <c r="K658" s="14">
        <f>'[1]convenios - dot. orç.'!Y689</f>
        <v>60</v>
      </c>
      <c r="L658" s="16">
        <f>'[1]convenios - dot. orç.'!AC689</f>
        <v>43344</v>
      </c>
      <c r="M658" s="16">
        <f>'[1]convenios - dot. orç.'!AD689</f>
        <v>45169</v>
      </c>
      <c r="N658" s="16">
        <f>'[1]convenios - dot. orç.'!AE689</f>
        <v>43367</v>
      </c>
      <c r="O658" s="17" t="str">
        <f>'[1]convenios - dot. orç.'!AG689</f>
        <v>93.10.08.243.3013.2059.3.3.50.39.00.0X - MANUTENÇÃO E OPERAÇÃO DOS ESPAÇOS DE CONVIVÊNCIA E FORTALECIMENTO DE VÍNCULOS - CRIANÇAS E ADOLESCENTES</v>
      </c>
      <c r="P658" s="18">
        <f>'[1]convenios - dot. orç.'!AH689</f>
        <v>26345.08</v>
      </c>
      <c r="Q658" s="19"/>
      <c r="R658" s="19"/>
      <c r="S658" s="19"/>
      <c r="T658" s="19"/>
      <c r="U658" s="19"/>
      <c r="V658" s="19"/>
      <c r="W658" s="21"/>
      <c r="X658" s="21"/>
      <c r="Y658" s="21"/>
    </row>
    <row r="659" spans="1:25" ht="82.5">
      <c r="A659" s="14" t="str">
        <f>'[1]convenios - dot. orç.'!A690</f>
        <v>edital 256/2017 doc 14/12/2017</v>
      </c>
      <c r="B659" s="14" t="str">
        <f>'[1]convenios - dot. orç.'!B690</f>
        <v>6024.2017-0003022-9</v>
      </c>
      <c r="C659" s="14" t="str">
        <f>'[1]convenios - dot. orç.'!C690</f>
        <v xml:space="preserve"> </v>
      </c>
      <c r="D659" s="14" t="str">
        <f>'[1]convenios - dot. orç.'!D690</f>
        <v>SM</v>
      </c>
      <c r="E659" s="14" t="str">
        <f>'[1]convenios - dot. orç.'!G690</f>
        <v>079/SMADS/2018</v>
      </c>
      <c r="F659" s="14" t="str">
        <f>'[1]convenios - dot. orç.'!K690</f>
        <v>CENTRO SOCIAL NOSSA SENHORA DO BOM PARTO</v>
      </c>
      <c r="G659" s="14" t="str">
        <f>'[1]convenios - dot. orç.'!L690</f>
        <v>62.264.494/0001-79</v>
      </c>
      <c r="H659" s="15" t="str">
        <f t="shared" si="20"/>
        <v>Judith Elisa Lupo</v>
      </c>
      <c r="I659" s="14" t="str">
        <f>'[1]convenios - dot. orç.'!M690</f>
        <v>SCFV - MODALIDADE CCA: CENTRO PARA CRIANÇAS E ADOLESCENTES COM ATENDIMENTO DE 06 A 14 ANOS E 11 MESES</v>
      </c>
      <c r="J659" s="14" t="str">
        <f>'[1]convenios - dot. orç.'!N690</f>
        <v>CCA CEC JARDIM ITÁPOLIS</v>
      </c>
      <c r="K659" s="14">
        <f>'[1]convenios - dot. orç.'!Y690</f>
        <v>120</v>
      </c>
      <c r="L659" s="16">
        <f>'[1]convenios - dot. orç.'!AC690</f>
        <v>43191</v>
      </c>
      <c r="M659" s="16">
        <f>'[1]convenios - dot. orç.'!AD690</f>
        <v>45016</v>
      </c>
      <c r="N659" s="16">
        <f>'[1]convenios - dot. orç.'!AE690</f>
        <v>43207</v>
      </c>
      <c r="O659" s="17" t="str">
        <f>'[1]convenios - dot. orç.'!AG690</f>
        <v>93.10.08.243.3013.2059.3.3.50.39.00.0X - MANUTENÇÃO E OPERAÇÃO DOS ESPAÇOS DE CONVIVÊNCIA E FORTALECIMENTO DE VÍNCULOS - CRIANÇAS E ADOLESCENTES</v>
      </c>
      <c r="P659" s="18">
        <f>'[1]convenios - dot. orç.'!AH690</f>
        <v>39247.08</v>
      </c>
      <c r="Q659" s="19"/>
      <c r="R659" s="19"/>
      <c r="S659" s="19"/>
      <c r="T659" s="19"/>
      <c r="U659" s="19"/>
      <c r="V659" s="19"/>
      <c r="W659" s="21"/>
      <c r="X659" s="21"/>
      <c r="Y659" s="21"/>
    </row>
    <row r="660" spans="1:25" ht="82.5">
      <c r="A660" s="14" t="str">
        <f>'[1]convenios - dot. orç.'!A691</f>
        <v>Edital 272/2017 doc 21/12/2017,republicado em 22/12/2017</v>
      </c>
      <c r="B660" s="14" t="str">
        <f>'[1]convenios - dot. orç.'!B691</f>
        <v>6024.2017-0003018-0</v>
      </c>
      <c r="C660" s="14" t="str">
        <f>'[1]convenios - dot. orç.'!C691</f>
        <v xml:space="preserve"> </v>
      </c>
      <c r="D660" s="14" t="str">
        <f>'[1]convenios - dot. orç.'!D691</f>
        <v>SM</v>
      </c>
      <c r="E660" s="14" t="str">
        <f>'[1]convenios - dot. orç.'!G691</f>
        <v>119/SMADS/2018</v>
      </c>
      <c r="F660" s="14" t="str">
        <f>'[1]convenios - dot. orç.'!K691</f>
        <v>CENTRO SOCIAL NOSSA SENHORA DO BOM PARTO</v>
      </c>
      <c r="G660" s="14" t="str">
        <f>'[1]convenios - dot. orç.'!L691</f>
        <v>62.264.494/0001-79</v>
      </c>
      <c r="H660" s="15" t="str">
        <f t="shared" si="20"/>
        <v>Judith Elisa Lupo</v>
      </c>
      <c r="I660" s="14" t="str">
        <f>'[1]convenios - dot. orç.'!M691</f>
        <v>SCFV - MODALIDADE CCA: CENTRO PARA CRIANÇAS E ADOLESCENTES COM ATENDIMENTO DE 06 A 14 ANOS E 11 MESES</v>
      </c>
      <c r="J660" s="14" t="str">
        <f>'[1]convenios - dot. orç.'!N691</f>
        <v>MIRALDA DOS SANTOS LIMA</v>
      </c>
      <c r="K660" s="14">
        <f>'[1]convenios - dot. orç.'!Y691</f>
        <v>120</v>
      </c>
      <c r="L660" s="16">
        <f>'[1]convenios - dot. orç.'!AC691</f>
        <v>43191</v>
      </c>
      <c r="M660" s="16">
        <f>'[1]convenios - dot. orç.'!AD691</f>
        <v>45016</v>
      </c>
      <c r="N660" s="16">
        <f>'[1]convenios - dot. orç.'!AE691</f>
        <v>43207</v>
      </c>
      <c r="O660" s="17" t="str">
        <f>'[1]convenios - dot. orç.'!AG691</f>
        <v>93.10.08.243.3013.2059.3.3.50.39.00.0X - MANUTENÇÃO E OPERAÇÃO DOS ESPAÇOS DE CONVIVÊNCIA E FORTALECIMENTO DE VÍNCULOS - CRIANÇAS E ADOLESCENTES</v>
      </c>
      <c r="P660" s="18">
        <f>'[1]convenios - dot. orç.'!AH691</f>
        <v>39247.08</v>
      </c>
      <c r="Q660" s="19"/>
      <c r="R660" s="19"/>
      <c r="S660" s="19"/>
      <c r="T660" s="19"/>
      <c r="U660" s="19"/>
      <c r="V660" s="19"/>
      <c r="W660" s="21"/>
      <c r="X660" s="21"/>
      <c r="Y660" s="21"/>
    </row>
    <row r="661" spans="1:25" ht="82.5">
      <c r="A661" s="14" t="str">
        <f>'[1]convenios - dot. orç.'!A699</f>
        <v>Edital 251/2017 doc 19/12/2017</v>
      </c>
      <c r="B661" s="14" t="str">
        <f>'[1]convenios - dot. orç.'!B699</f>
        <v>6024.2017-0003037-7</v>
      </c>
      <c r="C661" s="14" t="str">
        <f>'[1]convenios - dot. orç.'!C699</f>
        <v xml:space="preserve"> </v>
      </c>
      <c r="D661" s="14" t="str">
        <f>'[1]convenios - dot. orç.'!D699</f>
        <v>SM</v>
      </c>
      <c r="E661" s="14" t="str">
        <f>'[1]convenios - dot. orç.'!G699</f>
        <v>245/SMADS/2018</v>
      </c>
      <c r="F661" s="14" t="str">
        <f>'[1]convenios - dot. orç.'!K699</f>
        <v>CENTRO SOCIAL NOSSA SENHORA DO BOM PARTO</v>
      </c>
      <c r="G661" s="14" t="str">
        <f>'[1]convenios - dot. orç.'!L699</f>
        <v>62.264.494/0001-79</v>
      </c>
      <c r="H661" s="15" t="str">
        <f t="shared" si="20"/>
        <v>Judith Elisa Lupo</v>
      </c>
      <c r="I661" s="14" t="str">
        <f>'[1]convenios - dot. orç.'!M699</f>
        <v>SCFV - MODALIDADE CCA: CENTRO PARA CRIANÇAS E ADOLESCENTES COM ATENDIMENTO DE 06 A 14 ANOS E 11 MESES</v>
      </c>
      <c r="J661" s="14" t="str">
        <f>'[1]convenios - dot. orç.'!N699</f>
        <v>CCA TABOR</v>
      </c>
      <c r="K661" s="14">
        <f>'[1]convenios - dot. orç.'!Y699</f>
        <v>360</v>
      </c>
      <c r="L661" s="16">
        <f>'[1]convenios - dot. orç.'!AC699</f>
        <v>43252</v>
      </c>
      <c r="M661" s="16">
        <f>'[1]convenios - dot. orç.'!AD699</f>
        <v>45077</v>
      </c>
      <c r="N661" s="16">
        <f>'[1]convenios - dot. orç.'!AE699</f>
        <v>43262</v>
      </c>
      <c r="O661" s="17" t="str">
        <f>'[1]convenios - dot. orç.'!AG699</f>
        <v>93.10.08.243.3013.2059.3.3.50.39.00.0X - MANUTENÇÃO E OPERAÇÃO DOS ESPAÇOS DE CONVIVÊNCIA E FORTALECIMENTO DE VÍNCULOS - CRIANÇAS E ADOLESCENTES</v>
      </c>
      <c r="P661" s="18">
        <f>'[1]convenios - dot. orç.'!AH699</f>
        <v>98744.73</v>
      </c>
      <c r="Q661" s="19"/>
      <c r="R661" s="19"/>
      <c r="S661" s="19"/>
      <c r="T661" s="19"/>
      <c r="U661" s="19"/>
      <c r="V661" s="19"/>
      <c r="W661" s="21"/>
      <c r="X661" s="21"/>
      <c r="Y661" s="21"/>
    </row>
    <row r="662" spans="1:25" ht="90">
      <c r="A662" s="14" t="str">
        <f>'[1]convenios - dot. orç.'!A804</f>
        <v>017/2013 DOC 19/01/2013</v>
      </c>
      <c r="B662" s="14" t="str">
        <f>'[1]convenios - dot. orç.'!B804</f>
        <v>2013.0.007.403.1</v>
      </c>
      <c r="C662" s="14" t="str">
        <f>'[1]convenios - dot. orç.'!C804</f>
        <v>6024.2017-0003272-8 Edital 269/2017 doc 20/12/2017 - 6024.2017-0002906-9</v>
      </c>
      <c r="D662" s="14" t="str">
        <f>'[1]convenios - dot. orç.'!D804</f>
        <v>SB</v>
      </c>
      <c r="E662" s="14" t="str">
        <f>'[1]convenios - dot. orç.'!G804</f>
        <v>293/SMADS/2013</v>
      </c>
      <c r="F662" s="14" t="str">
        <f>'[1]convenios - dot. orç.'!K804</f>
        <v>CENTRO SOCIAL NOSSA SENHORA DO BOM PARTO</v>
      </c>
      <c r="G662" s="14" t="str">
        <f>'[1]convenios - dot. orç.'!L804</f>
        <v>62.264.494/0001-79</v>
      </c>
      <c r="H662" s="15" t="str">
        <f t="shared" si="20"/>
        <v>Judith Elisa Lupo</v>
      </c>
      <c r="I662" s="14" t="str">
        <f>'[1]convenios - dot. orç.'!M804</f>
        <v>SCFV - MODALIDADE CCA: CENTRO PARA CRIANÇAS E ADOLESCENTES COM ATENDIMENTO DE 06 A 14 ANOS E 11 MESES</v>
      </c>
      <c r="J662" s="14" t="str">
        <f>'[1]convenios - dot. orç.'!N804</f>
        <v>EMÍLIA MENDES DE ALMEIDA</v>
      </c>
      <c r="K662" s="14">
        <f>'[1]convenios - dot. orç.'!Y804</f>
        <v>240</v>
      </c>
      <c r="L662" s="16">
        <f>'[1]convenios - dot. orç.'!AC804</f>
        <v>41365</v>
      </c>
      <c r="M662" s="16">
        <f>'[1]convenios - dot. orç.'!AD804</f>
        <v>43555</v>
      </c>
      <c r="N662" s="16">
        <f>'[1]convenios - dot. orç.'!AE804</f>
        <v>41365</v>
      </c>
      <c r="O662" s="17" t="str">
        <f>'[1]convenios - dot. orç.'!AG804</f>
        <v>93.10.08.243.3013.2059.3.3.50.39.00.0X - MANUTENÇÃO E OPERAÇÃO DOS ESPAÇOS DE CONVIVÊNCIA E FORTALECIMENTO DE VÍNCULOS - CRIANÇAS E ADOLESCENTES</v>
      </c>
      <c r="P662" s="18">
        <f>'[1]convenios - dot. orç.'!AH804</f>
        <v>70236.03</v>
      </c>
      <c r="Q662" s="19"/>
      <c r="R662" s="19"/>
      <c r="S662" s="19"/>
      <c r="T662" s="19"/>
      <c r="U662" s="19"/>
      <c r="V662" s="19"/>
      <c r="W662" s="21"/>
      <c r="X662" s="21"/>
      <c r="Y662" s="21"/>
    </row>
    <row r="663" spans="1:25" ht="82.5">
      <c r="A663" s="14" t="str">
        <f>'[1]convenios - dot. orç.'!A805</f>
        <v>Edital 258/2017 doc 23/12/2017</v>
      </c>
      <c r="B663" s="14" t="str">
        <f>'[1]convenios - dot. orç.'!B805</f>
        <v>6024.2017/0003257-4</v>
      </c>
      <c r="C663" s="14">
        <f>'[1]convenios - dot. orç.'!C805</f>
        <v>0</v>
      </c>
      <c r="D663" s="14" t="str">
        <f>'[1]convenios - dot. orç.'!D805</f>
        <v>SB</v>
      </c>
      <c r="E663" s="14" t="str">
        <f>'[1]convenios - dot. orç.'!G805</f>
        <v>102/SMADS/2018</v>
      </c>
      <c r="F663" s="14" t="str">
        <f>'[1]convenios - dot. orç.'!K805</f>
        <v>CENTRO SOCIAL NOSSA SENHORA DO BOM PARTO</v>
      </c>
      <c r="G663" s="14" t="str">
        <f>'[1]convenios - dot. orç.'!L805</f>
        <v>62.264.494/0001-79</v>
      </c>
      <c r="H663" s="15" t="str">
        <f t="shared" si="20"/>
        <v>Judith Elisa Lupo</v>
      </c>
      <c r="I663" s="14" t="str">
        <f>'[1]convenios - dot. orç.'!M805</f>
        <v>SCFV - MODALIDADE CCA: CENTRO PARA CRIANÇAS E ADOLESCENTES COM ATENDIMENTO DE 06 A 14 ANOS E 11 MESES</v>
      </c>
      <c r="J663" s="14" t="str">
        <f>'[1]convenios - dot. orç.'!N805</f>
        <v>CCA C.E.C. JOÃO PAULO II</v>
      </c>
      <c r="K663" s="14">
        <f>'[1]convenios - dot. orç.'!Y805</f>
        <v>120</v>
      </c>
      <c r="L663" s="16">
        <f>'[1]convenios - dot. orç.'!AC805</f>
        <v>43191</v>
      </c>
      <c r="M663" s="16">
        <f>'[1]convenios - dot. orç.'!AD805</f>
        <v>45016</v>
      </c>
      <c r="N663" s="16">
        <f>'[1]convenios - dot. orç.'!AE805</f>
        <v>43210</v>
      </c>
      <c r="O663" s="17" t="str">
        <f>'[1]convenios - dot. orç.'!AG805</f>
        <v>93.10.08.243.3013.2059.3.3.50.39.00.0X - MANUTENÇÃO E OPERAÇÃO DOS ESPAÇOS DE CONVIVÊNCIA E FORTALECIMENTO DE VÍNCULOS - CRIANÇAS E ADOLESCENTES</v>
      </c>
      <c r="P663" s="18">
        <f>'[1]convenios - dot. orç.'!AH805</f>
        <v>39247.08</v>
      </c>
      <c r="Q663" s="19"/>
      <c r="R663" s="19"/>
      <c r="S663" s="19"/>
      <c r="T663" s="19"/>
      <c r="U663" s="19"/>
      <c r="V663" s="19"/>
      <c r="W663" s="21"/>
      <c r="X663" s="21"/>
      <c r="Y663" s="21"/>
    </row>
    <row r="664" spans="1:25" ht="292.5">
      <c r="A664" s="14" t="str">
        <f>'[1]convenios - dot. orç.'!A807</f>
        <v>007/2013 DOC 19/01/2013</v>
      </c>
      <c r="B664" s="14" t="str">
        <f>'[1]convenios - dot. orç.'!B807</f>
        <v>2013.0.007.399.0</v>
      </c>
      <c r="C664" s="14" t="str">
        <f>'[1]convenios - dot. orç.'!C807</f>
        <v xml:space="preserve">6024.2018-0002399-2 Edital 193/2018 doc 21/01/2018  ///   6024.2017-0003256-6 Edital 264/2017 doc 20/12/2017,ANULADO DOC 29/03/2018 anulado doc 10/05/2018 - 6024.2017-0002920-4 // 31/10/18 TORNA PREJUDICADO EDITAL 193/SMADS/2018 </v>
      </c>
      <c r="D664" s="14" t="str">
        <f>'[1]convenios - dot. orç.'!D807</f>
        <v>SB</v>
      </c>
      <c r="E664" s="14" t="str">
        <f>'[1]convenios - dot. orç.'!G807</f>
        <v>283/SMADS/2013</v>
      </c>
      <c r="F664" s="14" t="str">
        <f>'[1]convenios - dot. orç.'!K807</f>
        <v>CENTRO SOCIAL NOSSA SENHORA DO BOM PARTO</v>
      </c>
      <c r="G664" s="14" t="str">
        <f>'[1]convenios - dot. orç.'!L807</f>
        <v>62.264.494/0001-79</v>
      </c>
      <c r="H664" s="15" t="str">
        <f t="shared" si="20"/>
        <v>Judith Elisa Lupo</v>
      </c>
      <c r="I664" s="14" t="str">
        <f>'[1]convenios - dot. orç.'!M807</f>
        <v>SCFV - MODALIDADE CCA: CENTRO PARA CRIANÇAS E ADOLESCENTES COM ATENDIMENTO DE 06 A 14 ANOS E 11 MESES</v>
      </c>
      <c r="J664" s="14" t="str">
        <f>'[1]convenios - dot. orç.'!N807</f>
        <v>C.E.C. SANTA ROSA DE LIMA</v>
      </c>
      <c r="K664" s="14">
        <f>'[1]convenios - dot. orç.'!Y807</f>
        <v>120</v>
      </c>
      <c r="L664" s="16">
        <f>'[1]convenios - dot. orç.'!AC807</f>
        <v>41365</v>
      </c>
      <c r="M664" s="16">
        <f>'[1]convenios - dot. orç.'!AD807</f>
        <v>43555</v>
      </c>
      <c r="N664" s="16">
        <f>'[1]convenios - dot. orç.'!AE807</f>
        <v>41365</v>
      </c>
      <c r="O664" s="17" t="str">
        <f>'[1]convenios - dot. orç.'!AG807</f>
        <v>93.10.08.243.3013.2059.3.3.50.39.00.0X - MANUTENÇÃO E OPERAÇÃO DOS ESPAÇOS DE CONVIVÊNCIA E FORTALECIMENTO DE VÍNCULOS - CRIANÇAS E ADOLESCENTES</v>
      </c>
      <c r="P664" s="18">
        <f>'[1]convenios - dot. orç.'!AH807</f>
        <v>39247.08</v>
      </c>
      <c r="Q664" s="19"/>
      <c r="R664" s="19"/>
      <c r="S664" s="19"/>
      <c r="T664" s="19"/>
      <c r="U664" s="19"/>
      <c r="V664" s="19"/>
      <c r="W664" s="21"/>
      <c r="X664" s="21"/>
      <c r="Y664" s="21"/>
    </row>
    <row r="665" spans="1:25" ht="82.5">
      <c r="A665" s="14" t="str">
        <f>'[1]convenios - dot. orç.'!A815</f>
        <v>edital 153/2018 doc 10/03/2018, republicado em 13/03/2018</v>
      </c>
      <c r="B665" s="14" t="str">
        <f>'[1]convenios - dot. orç.'!B815</f>
        <v>6024.2018-0000917-5</v>
      </c>
      <c r="C665" s="14" t="str">
        <f>'[1]convenios - dot. orç.'!C815</f>
        <v xml:space="preserve"> </v>
      </c>
      <c r="D665" s="14" t="str">
        <f>'[1]convenios - dot. orç.'!D815</f>
        <v>SB</v>
      </c>
      <c r="E665" s="14" t="str">
        <f>'[1]convenios - dot. orç.'!G815</f>
        <v>378/SMADS/2018</v>
      </c>
      <c r="F665" s="14" t="str">
        <f>'[1]convenios - dot. orç.'!K815</f>
        <v>CENTRO SOCIAL NOSSA SENHORA DO BOM PARTO</v>
      </c>
      <c r="G665" s="14" t="str">
        <f>'[1]convenios - dot. orç.'!L815</f>
        <v>62.264.494/0001-79</v>
      </c>
      <c r="H665" s="15" t="str">
        <f>H664</f>
        <v>Judith Elisa Lupo</v>
      </c>
      <c r="I665" s="14" t="str">
        <f>'[1]convenios - dot. orç.'!M815</f>
        <v>SCFV - MODALIDADE CCA: CENTRO PARA CRIANÇAS E ADOLESCENTES COM ATENDIMENTO DE 06 A 14 ANOS E 11 MESES</v>
      </c>
      <c r="J665" s="14" t="str">
        <f>'[1]convenios - dot. orç.'!N815</f>
        <v>CCA CEC SÃO PEDRO</v>
      </c>
      <c r="K665" s="14">
        <f>'[1]convenios - dot. orç.'!Y815</f>
        <v>120</v>
      </c>
      <c r="L665" s="16">
        <f>'[1]convenios - dot. orç.'!AC815</f>
        <v>43313</v>
      </c>
      <c r="M665" s="16">
        <f>'[1]convenios - dot. orç.'!AD815</f>
        <v>45138</v>
      </c>
      <c r="N665" s="16">
        <f>'[1]convenios - dot. orç.'!AE815</f>
        <v>43322</v>
      </c>
      <c r="O665" s="17" t="str">
        <f>'[1]convenios - dot. orç.'!AG815</f>
        <v>93.10.08.243.3013.2059.3.3.50.39.00.0X - MANUTENÇÃO E OPERAÇÃO DOS ESPAÇOS DE CONVIVÊNCIA E FORTALECIMENTO DE VÍNCULOS - CRIANÇAS E ADOLESCENTES</v>
      </c>
      <c r="P665" s="18">
        <f>'[1]convenios - dot. orç.'!AH815</f>
        <v>37492.32</v>
      </c>
      <c r="Q665" s="19"/>
      <c r="R665" s="19"/>
      <c r="S665" s="19"/>
      <c r="T665" s="19"/>
      <c r="U665" s="19"/>
      <c r="V665" s="19"/>
      <c r="W665" s="21"/>
      <c r="X665" s="21"/>
      <c r="Y665" s="21"/>
    </row>
    <row r="666" spans="1:25" ht="66">
      <c r="A666" s="14" t="str">
        <f>'[1]convenios - dot. orç.'!A919</f>
        <v xml:space="preserve"> edital 028/2018 doc 25/01/2018, RETIFICADO EM 09/05/2018</v>
      </c>
      <c r="B666" s="14" t="str">
        <f>'[1]convenios - dot. orç.'!B919</f>
        <v>6024.2018-0000186-7</v>
      </c>
      <c r="C666" s="14">
        <f>'[1]convenios - dot. orç.'!C919</f>
        <v>0</v>
      </c>
      <c r="D666" s="14" t="str">
        <f>'[1]convenios - dot. orç.'!D919</f>
        <v>MO</v>
      </c>
      <c r="E666" s="14" t="str">
        <f>'[1]convenios - dot. orç.'!G919</f>
        <v>169/SMADS/2018</v>
      </c>
      <c r="F666" s="14" t="str">
        <f>'[1]convenios - dot. orç.'!K919</f>
        <v>CENTRO SOCIAL NOSSA SENHORA DO BOM PARTO</v>
      </c>
      <c r="G666" s="14" t="str">
        <f>'[1]convenios - dot. orç.'!L919</f>
        <v>62.264.494/0001-79</v>
      </c>
      <c r="H666" s="15" t="str">
        <f>H665</f>
        <v>Judith Elisa Lupo</v>
      </c>
      <c r="I666" s="14" t="str">
        <f>'[1]convenios - dot. orç.'!M919</f>
        <v>SERVIÇO DE ACOLHIMENTO INSTITUCIONAL PARA CRIANÇAS E ADOLESCENTES</v>
      </c>
      <c r="J666" s="14" t="str">
        <f>'[1]convenios - dot. orç.'!N919</f>
        <v>CASA CORAÇÃO DE MARIA</v>
      </c>
      <c r="K666" s="14">
        <f>'[1]convenios - dot. orç.'!Y919</f>
        <v>20</v>
      </c>
      <c r="L666" s="16">
        <f>'[1]convenios - dot. orç.'!AC919</f>
        <v>43212</v>
      </c>
      <c r="M666" s="16">
        <f>'[1]convenios - dot. orç.'!AD919</f>
        <v>45037</v>
      </c>
      <c r="N666" s="16">
        <f>'[1]convenios - dot. orç.'!AE919</f>
        <v>43228</v>
      </c>
      <c r="O666" s="17" t="str">
        <f>'[1]convenios - dot. orç.'!AG919</f>
        <v>93.10.08.243.3013.6221.3.3.50.39.00.0X - PROTEÇÃO SOCIAL ESPECIAL A CRIANÇAS,  ADOLESCENTES E JOVENS EM RISCO SOCIAL</v>
      </c>
      <c r="P666" s="18">
        <f>'[1]convenios - dot. orç.'!AH919</f>
        <v>66559.69</v>
      </c>
      <c r="Q666" s="19"/>
      <c r="R666" s="19"/>
      <c r="S666" s="19"/>
      <c r="T666" s="19"/>
      <c r="U666" s="19"/>
      <c r="V666" s="19"/>
      <c r="W666" s="21"/>
      <c r="X666" s="21"/>
      <c r="Y666" s="21"/>
    </row>
    <row r="667" spans="1:25" ht="66">
      <c r="A667" s="14" t="str">
        <f>'[1]convenios - dot. orç.'!A980</f>
        <v>070/2016 DOC 15/04/2016</v>
      </c>
      <c r="B667" s="14" t="str">
        <f>'[1]convenios - dot. orç.'!B980</f>
        <v>2016.0.064.792.4</v>
      </c>
      <c r="C667" s="14" t="str">
        <f>'[1]convenios - dot. orç.'!C980</f>
        <v>ADAPTADO DOC 31/01/2018</v>
      </c>
      <c r="D667" s="14" t="str">
        <f>'[1]convenios - dot. orç.'!D980</f>
        <v>MO</v>
      </c>
      <c r="E667" s="14" t="str">
        <f>'[1]convenios - dot. orç.'!G980</f>
        <v>113/SMADS/2016</v>
      </c>
      <c r="F667" s="14" t="str">
        <f>'[1]convenios - dot. orç.'!K980</f>
        <v>CENTRO SOCIAL NOSSA SENHORA DO BOM PARTO</v>
      </c>
      <c r="G667" s="14" t="str">
        <f>'[1]convenios - dot. orç.'!L980</f>
        <v>62.264.494/0001-79</v>
      </c>
      <c r="H667" s="15" t="str">
        <f t="shared" si="20"/>
        <v>Judith Elisa Lupo</v>
      </c>
      <c r="I667" s="14" t="str">
        <f>'[1]convenios - dot. orç.'!M980</f>
        <v>Serviço de Acolhimento Institucional para Crianças de 0 a 6 Anos</v>
      </c>
      <c r="J667" s="14" t="str">
        <f>'[1]convenios - dot. orç.'!N980</f>
        <v>CASA SANTA BAKHITA</v>
      </c>
      <c r="K667" s="14">
        <f>'[1]convenios - dot. orç.'!Y980</f>
        <v>20</v>
      </c>
      <c r="L667" s="16">
        <f>'[1]convenios - dot. orç.'!AC980</f>
        <v>42552</v>
      </c>
      <c r="M667" s="16">
        <f>'[1]convenios - dot. orç.'!AD980</f>
        <v>44377</v>
      </c>
      <c r="N667" s="16">
        <f>'[1]convenios - dot. orç.'!AE980</f>
        <v>42551</v>
      </c>
      <c r="O667" s="17" t="str">
        <f>'[1]convenios - dot. orç.'!AG980</f>
        <v>93.10.08.243.3013.6221.3.3.50.39.00.0X - PROTEÇÃO SOCIAL ESPECIAL A CRIANÇAS,  ADOLESCENTES E JOVENS EM RISCO SOCIAL</v>
      </c>
      <c r="P667" s="18">
        <f>'[1]convenios - dot. orç.'!AH980</f>
        <v>99578.50999999998</v>
      </c>
      <c r="Q667" s="19"/>
      <c r="R667" s="19"/>
      <c r="S667" s="19"/>
      <c r="T667" s="19"/>
      <c r="U667" s="19"/>
      <c r="V667" s="19"/>
      <c r="W667" s="21"/>
      <c r="X667" s="21"/>
      <c r="Y667" s="21"/>
    </row>
    <row r="668" spans="1:25" ht="66">
      <c r="A668" s="14" t="str">
        <f>'[1]convenios - dot. orç.'!A967</f>
        <v>128/2016 doc 01/11/2016</v>
      </c>
      <c r="B668" s="14" t="str">
        <f>'[1]convenios - dot. orç.'!B967</f>
        <v>2016.0.127.442.0</v>
      </c>
      <c r="C668" s="14" t="str">
        <f>'[1]convenios - dot. orç.'!C967</f>
        <v>ADAPTADO DOC 31/01/2018</v>
      </c>
      <c r="D668" s="14" t="str">
        <f>'[1]convenios - dot. orç.'!D967</f>
        <v>MO</v>
      </c>
      <c r="E668" s="14" t="str">
        <f>'[1]convenios - dot. orç.'!G967</f>
        <v>184/SMADS/2016</v>
      </c>
      <c r="F668" s="13" t="str">
        <f>'[1]convenios - dot. orç.'!K967</f>
        <v>CENTRO SOCIAL NOSSA SENHORA DO BOM PARTO</v>
      </c>
      <c r="G668" s="14" t="str">
        <f>'[1]convenios - dot. orç.'!L967</f>
        <v>62.264.494/0001-79</v>
      </c>
      <c r="H668" s="15" t="str">
        <f t="shared" si="20"/>
        <v>Judith Elisa Lupo</v>
      </c>
      <c r="I668" s="13" t="str">
        <f>'[1]convenios - dot. orç.'!M967</f>
        <v>SERVIÇO DE ACOLHIMENTO INSTITUCIONAL PARA CRIANÇAS E ADOLESCENTES</v>
      </c>
      <c r="J668" s="13" t="str">
        <f>'[1]convenios - dot. orç.'!N967</f>
        <v>SAICA CASA EDITH STEIN</v>
      </c>
      <c r="K668" s="14">
        <f>'[1]convenios - dot. orç.'!Y967</f>
        <v>15</v>
      </c>
      <c r="L668" s="16">
        <f>'[1]convenios - dot. orç.'!AC967</f>
        <v>42675</v>
      </c>
      <c r="M668" s="16">
        <f>'[1]convenios - dot. orç.'!AD967</f>
        <v>44500</v>
      </c>
      <c r="N668" s="16">
        <f>'[1]convenios - dot. orç.'!AE967</f>
        <v>42675</v>
      </c>
      <c r="O668" s="17" t="str">
        <f>'[1]convenios - dot. orç.'!AG967</f>
        <v>93.10.08.243.3013.6221.3.3.50.39.00.0X - PROTEÇÃO SOCIAL ESPECIAL A CRIANÇAS,  ADOLESCENTES E JOVENS EM RISCO SOCIAL</v>
      </c>
      <c r="P668" s="18">
        <f>'[1]convenios - dot. orç.'!AH967</f>
        <v>84366.799999999988</v>
      </c>
      <c r="Q668" s="19"/>
      <c r="R668" s="19"/>
      <c r="S668" s="19"/>
      <c r="T668" s="19"/>
      <c r="U668" s="19"/>
      <c r="V668" s="19"/>
      <c r="W668" s="21"/>
      <c r="X668" s="21"/>
      <c r="Y668" s="21"/>
    </row>
    <row r="669" spans="1:25" ht="66">
      <c r="A669" s="14" t="str">
        <f>'[1]convenios - dot. orç.'!A968</f>
        <v>125/2016 - doc 15/07/2016</v>
      </c>
      <c r="B669" s="14" t="str">
        <f>'[1]convenios - dot. orç.'!B968</f>
        <v>2016.0.127.432.3</v>
      </c>
      <c r="C669" s="14" t="str">
        <f>'[1]convenios - dot. orç.'!C968</f>
        <v>ADAPTADO DOC 31/01/2018</v>
      </c>
      <c r="D669" s="14" t="str">
        <f>'[1]convenios - dot. orç.'!D968</f>
        <v>MO</v>
      </c>
      <c r="E669" s="14" t="str">
        <f>'[1]convenios - dot. orç.'!G968</f>
        <v>160/SMADS/2016</v>
      </c>
      <c r="F669" s="13" t="str">
        <f>'[1]convenios - dot. orç.'!K968</f>
        <v>CENTRO SOCIAL NOSSA SENHORA DO BOM PARTO</v>
      </c>
      <c r="G669" s="14" t="str">
        <f>'[1]convenios - dot. orç.'!L968</f>
        <v>62.264.494/0001-79</v>
      </c>
      <c r="H669" s="15" t="str">
        <f t="shared" si="20"/>
        <v>Judith Elisa Lupo</v>
      </c>
      <c r="I669" s="13" t="str">
        <f>'[1]convenios - dot. orç.'!M968</f>
        <v>SERVIÇO DE ACOLHIMENTO INSTITUCIONAL PARA CRIANÇAS E ADOLESCENTES</v>
      </c>
      <c r="J669" s="13" t="str">
        <f>'[1]convenios - dot. orç.'!N968</f>
        <v>SAICA MARIA MAYMARD</v>
      </c>
      <c r="K669" s="14">
        <f>'[1]convenios - dot. orç.'!Y968</f>
        <v>15</v>
      </c>
      <c r="L669" s="16">
        <f>'[1]convenios - dot. orç.'!AC968</f>
        <v>42654</v>
      </c>
      <c r="M669" s="16">
        <f>'[1]convenios - dot. orç.'!AD968</f>
        <v>44479</v>
      </c>
      <c r="N669" s="16">
        <f>'[1]convenios - dot. orç.'!AE968</f>
        <v>42654</v>
      </c>
      <c r="O669" s="17" t="str">
        <f>'[1]convenios - dot. orç.'!AG968</f>
        <v>93.10.08.243.3013.6221.3.3.50.39.00.0X - PROTEÇÃO SOCIAL ESPECIAL A CRIANÇAS,  ADOLESCENTES E JOVENS EM RISCO SOCIAL</v>
      </c>
      <c r="P669" s="18">
        <f>'[1]convenios - dot. orç.'!AH968</f>
        <v>76887.77</v>
      </c>
      <c r="Q669" s="19"/>
      <c r="R669" s="19"/>
      <c r="S669" s="19"/>
      <c r="T669" s="19"/>
      <c r="U669" s="19"/>
      <c r="V669" s="19"/>
      <c r="W669" s="21"/>
      <c r="X669" s="21"/>
      <c r="Y669" s="21"/>
    </row>
    <row r="670" spans="1:25" ht="66">
      <c r="A670" s="14" t="str">
        <f>'[1]convenios - dot. orç.'!A862</f>
        <v>203/2014 DOC 09/12/2014</v>
      </c>
      <c r="B670" s="14" t="str">
        <f>'[1]convenios - dot. orç.'!B862</f>
        <v>2014.0.324.999.3</v>
      </c>
      <c r="C670" s="14" t="str">
        <f>'[1]convenios - dot. orç.'!C862</f>
        <v>ADAPTADO DOC 31/01/2018</v>
      </c>
      <c r="D670" s="14" t="str">
        <f>'[1]convenios - dot. orç.'!D862</f>
        <v>MO</v>
      </c>
      <c r="E670" s="14" t="str">
        <f>'[1]convenios - dot. orç.'!G862</f>
        <v>006/SMADS/2015</v>
      </c>
      <c r="F670" s="13" t="str">
        <f>'[1]convenios - dot. orç.'!K862</f>
        <v>CENTRO SOCIAL NOSSA SENHORA DO BOM PARTO</v>
      </c>
      <c r="G670" s="14" t="str">
        <f>'[1]convenios - dot. orç.'!L862</f>
        <v>62.264.494/0001-79</v>
      </c>
      <c r="H670" s="15" t="str">
        <f t="shared" si="20"/>
        <v>Judith Elisa Lupo</v>
      </c>
      <c r="I670" s="13" t="str">
        <f>'[1]convenios - dot. orç.'!M862</f>
        <v>SERVIÇO DE ACOLHIMENTO INSTITUCIONAL PARA CRIANÇAS E ADOLESCENTES</v>
      </c>
      <c r="J670" s="13" t="str">
        <f>'[1]convenios - dot. orç.'!N862</f>
        <v>CASA VIDA II</v>
      </c>
      <c r="K670" s="14">
        <f>'[1]convenios - dot. orç.'!Y862</f>
        <v>20</v>
      </c>
      <c r="L670" s="16">
        <f>'[1]convenios - dot. orç.'!AC862</f>
        <v>42045</v>
      </c>
      <c r="M670" s="16">
        <f>'[1]convenios - dot. orç.'!AD862</f>
        <v>43870</v>
      </c>
      <c r="N670" s="16">
        <f>'[1]convenios - dot. orç.'!AE862</f>
        <v>42045</v>
      </c>
      <c r="O670" s="17" t="str">
        <f>'[1]convenios - dot. orç.'!AG862</f>
        <v>93.10.08.243.3013.6221.3.3.50.39.00.0X - PROTEÇÃO SOCIAL ESPECIAL A CRIANÇAS,  ADOLESCENTES E JOVENS EM RISCO SOCIAL</v>
      </c>
      <c r="P670" s="18">
        <f>'[1]convenios - dot. orç.'!AH862</f>
        <v>90428.03</v>
      </c>
      <c r="Q670" s="19"/>
      <c r="R670" s="19"/>
      <c r="S670" s="19"/>
      <c r="T670" s="19"/>
      <c r="U670" s="19"/>
      <c r="V670" s="19"/>
      <c r="W670" s="21"/>
      <c r="X670" s="21"/>
      <c r="Y670" s="21"/>
    </row>
    <row r="671" spans="1:25" ht="66">
      <c r="A671" s="14" t="str">
        <f>'[1]convenios - dot. orç.'!A863</f>
        <v>202/2014 DOC 09/12/2014</v>
      </c>
      <c r="B671" s="14" t="str">
        <f>'[1]convenios - dot. orç.'!B863</f>
        <v>2014.0.324.996.9</v>
      </c>
      <c r="C671" s="14" t="str">
        <f>'[1]convenios - dot. orç.'!C863</f>
        <v>ADAPTADO DOC 31/01/2018</v>
      </c>
      <c r="D671" s="14" t="str">
        <f>'[1]convenios - dot. orç.'!D863</f>
        <v>MO</v>
      </c>
      <c r="E671" s="14" t="str">
        <f>'[1]convenios - dot. orç.'!G863</f>
        <v>005/SMADS/2015</v>
      </c>
      <c r="F671" s="13" t="str">
        <f>'[1]convenios - dot. orç.'!K863</f>
        <v>CENTRO SOCIAL NOSSA SENHORA DO BOM PARTO</v>
      </c>
      <c r="G671" s="14" t="str">
        <f>'[1]convenios - dot. orç.'!L863</f>
        <v>62.264.494/0001-79</v>
      </c>
      <c r="H671" s="15" t="str">
        <f t="shared" si="20"/>
        <v>Judith Elisa Lupo</v>
      </c>
      <c r="I671" s="13" t="str">
        <f>'[1]convenios - dot. orç.'!M863</f>
        <v>SERVIÇO DE ACOLHIMENTO INSTITUCIONAL PARA CRIANÇAS E ADOLESCENTES</v>
      </c>
      <c r="J671" s="13" t="str">
        <f>'[1]convenios - dot. orç.'!N863</f>
        <v>CASA VIDA I</v>
      </c>
      <c r="K671" s="14">
        <f>'[1]convenios - dot. orç.'!Y863</f>
        <v>20</v>
      </c>
      <c r="L671" s="16">
        <f>'[1]convenios - dot. orç.'!AC863</f>
        <v>42045</v>
      </c>
      <c r="M671" s="16">
        <f>'[1]convenios - dot. orç.'!AD863</f>
        <v>43870</v>
      </c>
      <c r="N671" s="16">
        <f>'[1]convenios - dot. orç.'!AE863</f>
        <v>42045</v>
      </c>
      <c r="O671" s="17" t="str">
        <f>'[1]convenios - dot. orç.'!AG863</f>
        <v>93.10.08.243.3013.6221.3.3.50.39.00.0X - PROTEÇÃO SOCIAL ESPECIAL A CRIANÇAS,  ADOLESCENTES E JOVENS EM RISCO SOCIAL</v>
      </c>
      <c r="P671" s="18">
        <f>'[1]convenios - dot. orç.'!AH863</f>
        <v>90428.03</v>
      </c>
      <c r="Q671" s="19"/>
      <c r="R671" s="19"/>
      <c r="S671" s="19"/>
      <c r="T671" s="19"/>
      <c r="U671" s="19"/>
      <c r="V671" s="19"/>
      <c r="W671" s="21"/>
      <c r="X671" s="21"/>
      <c r="Y671" s="21"/>
    </row>
    <row r="672" spans="1:25" ht="74.25">
      <c r="A672" s="14" t="str">
        <f>'[1]convenios - dot. orç.'!A96</f>
        <v>027/2014 DOC 21/02/2014</v>
      </c>
      <c r="B672" s="14" t="str">
        <f>'[1]convenios - dot. orç.'!B96</f>
        <v>2014.0.030.190.0</v>
      </c>
      <c r="C672" s="14" t="str">
        <f>'[1]convenios - dot. orç.'!C96</f>
        <v>adaptado doc 19/04/2018</v>
      </c>
      <c r="D672" s="14" t="str">
        <f>'[1]convenios - dot. orç.'!D96</f>
        <v>MO</v>
      </c>
      <c r="E672" s="14" t="str">
        <f>'[1]convenios - dot. orç.'!G96</f>
        <v>104/SMADS/2014</v>
      </c>
      <c r="F672" s="13" t="str">
        <f>'[1]convenios - dot. orç.'!K96</f>
        <v>CENTRO SOCIAL NOSSA SENHORA DO BOM PARTO</v>
      </c>
      <c r="G672" s="14" t="str">
        <f>'[1]convenios - dot. orç.'!L96</f>
        <v>62.264.494/0001-79</v>
      </c>
      <c r="H672" s="15" t="str">
        <f t="shared" si="20"/>
        <v>Judith Elisa Lupo</v>
      </c>
      <c r="I672" s="13" t="str">
        <f>'[1]convenios - dot. orç.'!M96</f>
        <v>SCFV - MODALIDADE: NÚCLEO DE CONVIVÊNCIA DE IDOSOS</v>
      </c>
      <c r="J672" s="13" t="str">
        <f>'[1]convenios - dot. orç.'!N96</f>
        <v>SANTA VINCENZA GEROSA</v>
      </c>
      <c r="K672" s="14">
        <f>'[1]convenios - dot. orç.'!Y96</f>
        <v>200</v>
      </c>
      <c r="L672" s="16">
        <f>'[1]convenios - dot. orç.'!AC96</f>
        <v>41821</v>
      </c>
      <c r="M672" s="16">
        <f>'[1]convenios - dot. orç.'!AD96</f>
        <v>43646</v>
      </c>
      <c r="N672" s="16">
        <f>'[1]convenios - dot. orç.'!AE96</f>
        <v>41821</v>
      </c>
      <c r="O672" s="17" t="str">
        <f>'[1]convenios - dot. orç.'!AG96</f>
        <v>93.10.08.241.3007.2902.3.3.50.39.00.0X - MANUTENÇÃO E OPERAÇÃO DE EQUIPAMENTOS DE PROTEÇÃO E CONVIVÊNCIA DA PESSOA IDOSA</v>
      </c>
      <c r="P672" s="18">
        <f>'[1]convenios - dot. orç.'!AH96</f>
        <v>37221.25</v>
      </c>
      <c r="Q672" s="19"/>
      <c r="R672" s="19"/>
      <c r="S672" s="19"/>
      <c r="T672" s="19"/>
      <c r="U672" s="19"/>
      <c r="V672" s="19"/>
      <c r="W672" s="21"/>
      <c r="X672" s="21"/>
      <c r="Y672" s="21"/>
    </row>
    <row r="673" spans="1:25" ht="49.5">
      <c r="A673" s="14" t="str">
        <f>'[1]convenios - dot. orç.'!A1254</f>
        <v>257/2015 DOC 10/09/2015</v>
      </c>
      <c r="B673" s="14" t="str">
        <f>'[1]convenios - dot. orç.'!B1254</f>
        <v>2015.0.223.063.8</v>
      </c>
      <c r="C673" s="14" t="str">
        <f>'[1]convenios - dot. orç.'!C1254</f>
        <v>ADAPTADO DOC 31/01/2018</v>
      </c>
      <c r="D673" s="14" t="str">
        <f>'[1]convenios - dot. orç.'!D1254</f>
        <v>MO</v>
      </c>
      <c r="E673" s="14" t="str">
        <f>'[1]convenios - dot. orç.'!G1254</f>
        <v>217/SMADS/2015</v>
      </c>
      <c r="F673" s="13" t="str">
        <f>'[1]convenios - dot. orç.'!K1254</f>
        <v>CENTRO SOCIAL NOSSA SENHORA DO BOM PARTO</v>
      </c>
      <c r="G673" s="14" t="str">
        <f>'[1]convenios - dot. orç.'!L1254</f>
        <v>62.264.494/0001-79</v>
      </c>
      <c r="H673" s="15" t="str">
        <f t="shared" si="20"/>
        <v>Judith Elisa Lupo</v>
      </c>
      <c r="I673" s="13" t="str">
        <f>'[1]convenios - dot. orç.'!M1254</f>
        <v>CENTRO DE ACOLHIDA PARA ADULTOS II POR 24 HORAS</v>
      </c>
      <c r="J673" s="13" t="str">
        <f>'[1]convenios - dot. orç.'!N1254</f>
        <v>MORADA SÃO MARTINHO DE LIMA</v>
      </c>
      <c r="K673" s="14">
        <f>'[1]convenios - dot. orç.'!Y1254</f>
        <v>92</v>
      </c>
      <c r="L673" s="16">
        <f>'[1]convenios - dot. orç.'!AC1254</f>
        <v>42324</v>
      </c>
      <c r="M673" s="16">
        <f>'[1]convenios - dot. orç.'!AD1254</f>
        <v>44150</v>
      </c>
      <c r="N673" s="16">
        <f>'[1]convenios - dot. orç.'!AE1254</f>
        <v>42324</v>
      </c>
      <c r="O673" s="17" t="str">
        <f>'[1]convenios - dot. orç.'!AG1254</f>
        <v>93.10.08.244.3023.4308.3.3.50.39.00.0X - PROTEÇÃO SOCIAL ESPECIAL À POPULAÇÃO EM SITUAÇÃO DE RUA</v>
      </c>
      <c r="P673" s="18">
        <f>'[1]convenios - dot. orç.'!AH1254</f>
        <v>64187.47</v>
      </c>
      <c r="Q673" s="19"/>
      <c r="R673" s="19"/>
      <c r="S673" s="19"/>
      <c r="T673" s="19"/>
      <c r="U673" s="19"/>
      <c r="V673" s="19"/>
      <c r="W673" s="21"/>
      <c r="X673" s="21"/>
      <c r="Y673" s="21"/>
    </row>
    <row r="674" spans="1:25" ht="49.5">
      <c r="A674" s="13" t="str">
        <f>'[1]convenios - dot. orç.'!A1292</f>
        <v>020/2015 DOC 21/02/2015</v>
      </c>
      <c r="B674" s="13" t="str">
        <f>'[1]convenios - dot. orç.'!B1292</f>
        <v>2015.0.042.641.1</v>
      </c>
      <c r="C674" s="13" t="str">
        <f>'[1]convenios - dot. orç.'!C1292</f>
        <v>ADAPTADO DOC 31/01/2018</v>
      </c>
      <c r="D674" s="13" t="str">
        <f>'[1]convenios - dot. orç.'!D1292</f>
        <v>MO</v>
      </c>
      <c r="E674" s="13" t="str">
        <f>'[1]convenios - dot. orç.'!G1292</f>
        <v>016/SMADS/2015</v>
      </c>
      <c r="F674" s="13" t="str">
        <f>'[1]convenios - dot. orç.'!K1292</f>
        <v>CENTRO SOCIAL NOSSA SENHORA DO BOM PARTO</v>
      </c>
      <c r="G674" s="14" t="str">
        <f>'[1]convenios - dot. orç.'!L1292</f>
        <v>62.264.494/0001-79</v>
      </c>
      <c r="H674" s="15" t="str">
        <f t="shared" si="20"/>
        <v>Judith Elisa Lupo</v>
      </c>
      <c r="I674" s="13" t="str">
        <f>'[1]convenios - dot. orç.'!M1292</f>
        <v>FAMILIA EM FOCO</v>
      </c>
      <c r="J674" s="13" t="str">
        <f>'[1]convenios - dot. orç.'!N1292</f>
        <v>ESPAÇO DOM LUCIANO MENDES DE ALMEIDA</v>
      </c>
      <c r="K674" s="23">
        <f>'[1]convenios - dot. orç.'!Y1292</f>
        <v>60</v>
      </c>
      <c r="L674" s="16">
        <f>'[1]convenios - dot. orç.'!AC1292</f>
        <v>42085</v>
      </c>
      <c r="M674" s="16">
        <f>'[1]convenios - dot. orç.'!AD1292</f>
        <v>43911</v>
      </c>
      <c r="N674" s="16">
        <f>'[1]convenios - dot. orç.'!AE1292</f>
        <v>42086</v>
      </c>
      <c r="O674" s="17" t="str">
        <f>'[1]convenios - dot. orç.'!AG1292</f>
        <v>93.10.08.244.3023.4308.3.3.50.39.00.0X - PROTEÇÃO SOCIAL ESPECIAL À POPULAÇÃO EM SITUAÇÃO DE RUA</v>
      </c>
      <c r="P674" s="18">
        <f>'[1]convenios - dot. orç.'!AH1292</f>
        <v>101918.99</v>
      </c>
      <c r="Q674" s="19"/>
      <c r="R674" s="19"/>
      <c r="S674" s="19"/>
      <c r="T674" s="19"/>
      <c r="U674" s="19"/>
      <c r="V674" s="19"/>
      <c r="W674" s="21"/>
      <c r="X674" s="21"/>
      <c r="Y674" s="21"/>
    </row>
    <row r="675" spans="1:25" ht="82.5">
      <c r="A675" s="14" t="str">
        <f>'[1]convenios - dot. orç.'!A578</f>
        <v>145/2016 DOC 19/08/2016</v>
      </c>
      <c r="B675" s="14" t="str">
        <f>'[1]convenios - dot. orç.'!B578</f>
        <v>2016.0.175.878.9</v>
      </c>
      <c r="C675" s="14" t="str">
        <f>'[1]convenios - dot. orç.'!C578</f>
        <v>ADAPTADO DOC 31/01/2018, adaptado doc 06/02/2018</v>
      </c>
      <c r="D675" s="14" t="str">
        <f>'[1]convenios - dot. orç.'!D578</f>
        <v>MO</v>
      </c>
      <c r="E675" s="14" t="str">
        <f>'[1]convenios - dot. orç.'!G578</f>
        <v>199/SMADS/2016</v>
      </c>
      <c r="F675" s="13" t="str">
        <f>'[1]convenios - dot. orç.'!K578</f>
        <v>CENTRO SOCIAL NOSSA SENHORA DO BOM PARTO</v>
      </c>
      <c r="G675" s="14" t="str">
        <f>'[1]convenios - dot. orç.'!L578</f>
        <v>62.264.494/0001-79</v>
      </c>
      <c r="H675" s="15" t="str">
        <f t="shared" si="20"/>
        <v>Judith Elisa Lupo</v>
      </c>
      <c r="I675" s="13" t="str">
        <f>'[1]convenios - dot. orç.'!M578</f>
        <v>SCFV - MODALIDADE CCA: CENTRO PARA CRIANÇAS E ADOLESCENTES COM ATENDIMENTO DE 06 A 14 ANOS E 11 MESES</v>
      </c>
      <c r="J675" s="13" t="str">
        <f>'[1]convenios - dot. orç.'!N578</f>
        <v>CCA CEC A NOSSA CASA</v>
      </c>
      <c r="K675" s="14">
        <f>'[1]convenios - dot. orç.'!Y578</f>
        <v>120</v>
      </c>
      <c r="L675" s="16">
        <f>'[1]convenios - dot. orç.'!AC578</f>
        <v>42704</v>
      </c>
      <c r="M675" s="16">
        <f>'[1]convenios - dot. orç.'!AD578</f>
        <v>44529</v>
      </c>
      <c r="N675" s="16">
        <f>'[1]convenios - dot. orç.'!AE578</f>
        <v>42704</v>
      </c>
      <c r="O675" s="17" t="str">
        <f>'[1]convenios - dot. orç.'!AG578</f>
        <v>93.10.08.243.3013.2059.3.3.50.39.00.0X - MANUTENÇÃO E OPERAÇÃO DOS ESPAÇOS DE CONVIVÊNCIA E FORTALECIMENTO DE VÍNCULOS - CRIANÇAS E ADOLESCENTES</v>
      </c>
      <c r="P675" s="18">
        <f>'[1]convenios - dot. orç.'!AH578</f>
        <v>44847.08</v>
      </c>
      <c r="Q675" s="19"/>
      <c r="R675" s="19"/>
      <c r="S675" s="19"/>
      <c r="T675" s="19"/>
      <c r="U675" s="19"/>
      <c r="V675" s="19"/>
      <c r="W675" s="21"/>
      <c r="X675" s="21"/>
      <c r="Y675" s="21"/>
    </row>
    <row r="676" spans="1:25" ht="82.5">
      <c r="A676" s="14" t="str">
        <f>'[1]convenios - dot. orç.'!A495</f>
        <v>Edital 189/2017 doc 14/12/2017</v>
      </c>
      <c r="B676" s="14" t="str">
        <f>'[1]convenios - dot. orç.'!B495</f>
        <v>6024.2017-0003042-3</v>
      </c>
      <c r="C676" s="14" t="str">
        <f>'[1]convenios - dot. orç.'!C495</f>
        <v xml:space="preserve"> </v>
      </c>
      <c r="D676" s="14" t="str">
        <f>'[1]convenios - dot. orç.'!D495</f>
        <v>IQ</v>
      </c>
      <c r="E676" s="14" t="str">
        <f>'[1]convenios - dot. orç.'!G495</f>
        <v>465/SMADS/2018</v>
      </c>
      <c r="F676" s="14" t="str">
        <f>'[1]convenios - dot. orç.'!K495</f>
        <v>CENTRO SOCIAL PADRE BATISTA</v>
      </c>
      <c r="G676" s="14" t="str">
        <f>'[1]convenios - dot. orç.'!L495</f>
        <v>55.292.379/0001-42</v>
      </c>
      <c r="H676" s="15" t="str">
        <f>[1]ORGANIZAÇÕES!X201</f>
        <v>Pe. Pedro Luiz Galiani</v>
      </c>
      <c r="I676" s="14" t="str">
        <f>'[1]convenios - dot. orç.'!M495</f>
        <v>SCFV - MODALIDADE CCA: CENTRO PARA CRIANÇAS E ADOLESCENTES COM ATENDIMENTO DE 06 A 14 ANOS E 11 MESES</v>
      </c>
      <c r="J676" s="14" t="str">
        <f>'[1]convenios - dot. orç.'!N495</f>
        <v>CCA SÃO FRANCISCO DE ASSIS</v>
      </c>
      <c r="K676" s="14">
        <f>'[1]convenios - dot. orç.'!Y495</f>
        <v>120</v>
      </c>
      <c r="L676" s="16">
        <f>'[1]convenios - dot. orç.'!AC495</f>
        <v>43344</v>
      </c>
      <c r="M676" s="16">
        <f>'[1]convenios - dot. orç.'!AD495</f>
        <v>45169</v>
      </c>
      <c r="N676" s="16">
        <f>'[1]convenios - dot. orç.'!AE495</f>
        <v>43348</v>
      </c>
      <c r="O676" s="17" t="str">
        <f>'[1]convenios - dot. orç.'!AG495</f>
        <v>93.10.08.243.3013.2059.3.3.50.39.00.0X - MANUTENÇÃO E OPERAÇÃO DOS ESPAÇOS DE CONVIVÊNCIA E FORTALECIMENTO DE VÍNCULOS - CRIANÇAS E ADOLESCENTES</v>
      </c>
      <c r="P676" s="18">
        <f>'[1]convenios - dot. orç.'!AH495</f>
        <v>42856.46</v>
      </c>
      <c r="Q676" s="19"/>
      <c r="R676" s="19"/>
      <c r="S676" s="19"/>
      <c r="T676" s="19"/>
      <c r="U676" s="19"/>
      <c r="V676" s="19"/>
      <c r="W676" s="21"/>
      <c r="X676" s="21"/>
      <c r="Y676" s="21"/>
    </row>
    <row r="677" spans="1:25" ht="57.75">
      <c r="A677" s="13" t="str">
        <f>'[1]convenios - dot. orç.'!A273</f>
        <v>147/2014 DOC 05/09/2014</v>
      </c>
      <c r="B677" s="13" t="str">
        <f>'[1]convenios - dot. orç.'!B273</f>
        <v>2014.0.239.838.3</v>
      </c>
      <c r="C677" s="13" t="str">
        <f>'[1]convenios - dot. orç.'!C273</f>
        <v>adaptado doc 20/04/2018</v>
      </c>
      <c r="D677" s="13" t="str">
        <f>'[1]convenios - dot. orç.'!D273</f>
        <v>IQ</v>
      </c>
      <c r="E677" s="13" t="str">
        <f>'[1]convenios - dot. orç.'!G273</f>
        <v>198/SMADS/2014</v>
      </c>
      <c r="F677" s="13" t="str">
        <f>'[1]convenios - dot. orç.'!K273</f>
        <v>CENTRO SOCIAL PADRE CÍCERO ROMÃO</v>
      </c>
      <c r="G677" s="13" t="str">
        <f>'[1]convenios - dot. orç.'!L273</f>
        <v>59.829.622/0001-70</v>
      </c>
      <c r="H677" s="15" t="str">
        <f>[1]ORGANIZAÇÕES!X202</f>
        <v>Pe. Javier Roberto Alvarez Martínez</v>
      </c>
      <c r="I677" s="13" t="str">
        <f>'[1]convenios - dot. orç.'!M273</f>
        <v>CENTRO DE DESENVOLVIMENTO SOCIAL E PRODUTIVO PARA ADOLESCENTES, JOVENS E ADULTOS - CEDESP</v>
      </c>
      <c r="J677" s="13" t="str">
        <f>'[1]convenios - dot. orç.'!N273</f>
        <v>CEDESP SANTA TEREZINHA</v>
      </c>
      <c r="K677" s="23">
        <f>'[1]convenios - dot. orç.'!Y273</f>
        <v>120</v>
      </c>
      <c r="L677" s="16">
        <f>'[1]convenios - dot. orç.'!AC273</f>
        <v>41940</v>
      </c>
      <c r="M677" s="16">
        <f>'[1]convenios - dot. orç.'!AD273</f>
        <v>43765</v>
      </c>
      <c r="N677" s="16">
        <f>'[1]convenios - dot. orç.'!AE273</f>
        <v>41940</v>
      </c>
      <c r="O677" s="17" t="str">
        <f>'[1]convenios - dot. orç.'!AG273</f>
        <v>93.10.08.243.3023.6168.3.3.50.39.00.0X - AÇÕES DE ORIENTAÇÃO AO MUNDO DO TRABALHO PARA ADOLESCENTES, JOVENS E ADULTOS</v>
      </c>
      <c r="P677" s="18">
        <f>'[1]convenios - dot. orç.'!AH273</f>
        <v>63498.93</v>
      </c>
      <c r="Q677" s="19"/>
      <c r="R677" s="19"/>
      <c r="S677" s="19"/>
      <c r="T677" s="19"/>
      <c r="U677" s="19"/>
      <c r="V677" s="19"/>
      <c r="W677" s="21"/>
      <c r="X677" s="21"/>
      <c r="Y677" s="21"/>
    </row>
    <row r="678" spans="1:25" ht="57.75">
      <c r="A678" s="13" t="str">
        <f>'[1]convenios - dot. orç.'!A274</f>
        <v>146/2014 DOC 05/09/2014</v>
      </c>
      <c r="B678" s="13" t="str">
        <f>'[1]convenios - dot. orç.'!B274</f>
        <v>2014.0.239.827.8</v>
      </c>
      <c r="C678" s="13" t="str">
        <f>'[1]convenios - dot. orç.'!C274</f>
        <v>adaptado doc 20/04/2018</v>
      </c>
      <c r="D678" s="13" t="str">
        <f>'[1]convenios - dot. orç.'!D274</f>
        <v>IQ</v>
      </c>
      <c r="E678" s="13" t="str">
        <f>'[1]convenios - dot. orç.'!G274</f>
        <v>179/SMADS/2014</v>
      </c>
      <c r="F678" s="13" t="str">
        <f>'[1]convenios - dot. orç.'!K274</f>
        <v>CENTRO SOCIAL PADRE CÍCERO ROMÃO</v>
      </c>
      <c r="G678" s="13" t="str">
        <f>'[1]convenios - dot. orç.'!L274</f>
        <v>59.829.622/0001-70</v>
      </c>
      <c r="H678" s="15" t="str">
        <f>H677</f>
        <v>Pe. Javier Roberto Alvarez Martínez</v>
      </c>
      <c r="I678" s="13" t="str">
        <f>'[1]convenios - dot. orç.'!M274</f>
        <v>CENTRO DE DESENVOLVIMENTO SOCIAL E PRODUTIVO PARA ADOLESCENTES, JOVENS E ADULTOS - CEDESP</v>
      </c>
      <c r="J678" s="13" t="str">
        <f>'[1]convenios - dot. orç.'!N274</f>
        <v>CEDESP VILA PEDREIRA</v>
      </c>
      <c r="K678" s="23">
        <f>'[1]convenios - dot. orç.'!Y274</f>
        <v>120</v>
      </c>
      <c r="L678" s="16">
        <f>'[1]convenios - dot. orç.'!AC274</f>
        <v>41940</v>
      </c>
      <c r="M678" s="16">
        <f>'[1]convenios - dot. orç.'!AD274</f>
        <v>43765</v>
      </c>
      <c r="N678" s="16">
        <f>'[1]convenios - dot. orç.'!AE274</f>
        <v>41940</v>
      </c>
      <c r="O678" s="17" t="str">
        <f>'[1]convenios - dot. orç.'!AG274</f>
        <v>93.10.08.243.3023.6168.3.3.50.39.00.0X - AÇÕES DE ORIENTAÇÃO AO MUNDO DO TRABALHO PARA ADOLESCENTES, JOVENS E ADULTOS</v>
      </c>
      <c r="P678" s="18">
        <f>'[1]convenios - dot. orç.'!AH274</f>
        <v>62636.13</v>
      </c>
      <c r="Q678" s="19"/>
      <c r="R678" s="19"/>
      <c r="S678" s="19"/>
      <c r="T678" s="19"/>
      <c r="U678" s="19"/>
      <c r="V678" s="19"/>
      <c r="W678" s="21"/>
      <c r="X678" s="21"/>
      <c r="Y678" s="21"/>
    </row>
    <row r="679" spans="1:25" ht="82.5">
      <c r="A679" s="14" t="str">
        <f>'[1]convenios - dot. orç.'!A491</f>
        <v xml:space="preserve"> edital 176-2017 doc 08/12/2017</v>
      </c>
      <c r="B679" s="14" t="str">
        <f>'[1]convenios - dot. orç.'!B491</f>
        <v>6024.2017-0003044-0</v>
      </c>
      <c r="C679" s="14">
        <f>'[1]convenios - dot. orç.'!C491</f>
        <v>0</v>
      </c>
      <c r="D679" s="14" t="str">
        <f>'[1]convenios - dot. orç.'!D491</f>
        <v>IQ</v>
      </c>
      <c r="E679" s="14" t="str">
        <f>'[1]convenios - dot. orç.'!G491</f>
        <v>103/SMADS/2018</v>
      </c>
      <c r="F679" s="14" t="str">
        <f>'[1]convenios - dot. orç.'!K491</f>
        <v>CENTRO SOCIAL PADRE CÍCERO ROMÃO</v>
      </c>
      <c r="G679" s="14" t="str">
        <f>'[1]convenios - dot. orç.'!L491</f>
        <v>59.829.622/0001-70</v>
      </c>
      <c r="H679" s="15" t="str">
        <f>H678</f>
        <v>Pe. Javier Roberto Alvarez Martínez</v>
      </c>
      <c r="I679" s="14" t="str">
        <f>'[1]convenios - dot. orç.'!M491</f>
        <v>SCFV - MODALIDADE CCA: CENTRO PARA CRIANÇAS E ADOLESCENTES COM ATENDIMENTO DE 06 A 14 ANOS E 11 MESES</v>
      </c>
      <c r="J679" s="14" t="str">
        <f>'[1]convenios - dot. orç.'!N491</f>
        <v>CCA JARDIM SANTA TEREZINHA</v>
      </c>
      <c r="K679" s="14">
        <f>'[1]convenios - dot. orç.'!Y491</f>
        <v>120</v>
      </c>
      <c r="L679" s="16">
        <f>'[1]convenios - dot. orç.'!AC491</f>
        <v>43191</v>
      </c>
      <c r="M679" s="16">
        <f>'[1]convenios - dot. orç.'!AD491</f>
        <v>45016</v>
      </c>
      <c r="N679" s="16">
        <f>'[1]convenios - dot. orç.'!AE491</f>
        <v>43207</v>
      </c>
      <c r="O679" s="17" t="str">
        <f>'[1]convenios - dot. orç.'!AG491</f>
        <v>93.10.08.243.3013.2059.3.3.50.39.00.0X - MANUTENÇÃO E OPERAÇÃO DOS ESPAÇOS DE CONVIVÊNCIA E FORTALECIMENTO DE VÍNCULOS - CRIANÇAS E ADOLESCENTES</v>
      </c>
      <c r="P679" s="18">
        <f>'[1]convenios - dot. orç.'!AH491</f>
        <v>39247.08</v>
      </c>
      <c r="Q679" s="19"/>
      <c r="R679" s="19"/>
      <c r="S679" s="19"/>
      <c r="T679" s="19"/>
      <c r="U679" s="19"/>
      <c r="V679" s="19"/>
      <c r="W679" s="21"/>
      <c r="X679" s="21"/>
      <c r="Y679" s="21"/>
    </row>
    <row r="680" spans="1:25" ht="82.5">
      <c r="A680" s="14" t="str">
        <f>'[1]convenios - dot. orç.'!A506</f>
        <v>Edital 129-2017 doc 06/12/2017</v>
      </c>
      <c r="B680" s="14" t="str">
        <f>'[1]convenios - dot. orç.'!B506</f>
        <v>6024.2017-0003046-6</v>
      </c>
      <c r="C680" s="14" t="str">
        <f>'[1]convenios - dot. orç.'!C506</f>
        <v xml:space="preserve"> </v>
      </c>
      <c r="D680" s="14" t="str">
        <f>'[1]convenios - dot. orç.'!D506</f>
        <v>IQ</v>
      </c>
      <c r="E680" s="14" t="str">
        <f>'[1]convenios - dot. orç.'!G506</f>
        <v>443/SMADS/2018</v>
      </c>
      <c r="F680" s="14" t="str">
        <f>'[1]convenios - dot. orç.'!K506</f>
        <v>CENTRO SOCIAL PADRE CÍCERO ROMÃO</v>
      </c>
      <c r="G680" s="14" t="str">
        <f>'[1]convenios - dot. orç.'!L506</f>
        <v>59.829.622/0001-70</v>
      </c>
      <c r="H680" s="15" t="str">
        <f>H679</f>
        <v>Pe. Javier Roberto Alvarez Martínez</v>
      </c>
      <c r="I680" s="14" t="str">
        <f>'[1]convenios - dot. orç.'!M506</f>
        <v>SCFV - MODALIDADE CCA: CENTRO PARA CRIANÇAS E ADOLESCENTES COM ATENDIMENTO DE 06 A 14 ANOS E 11 MESES</v>
      </c>
      <c r="J680" s="14" t="str">
        <f>'[1]convenios - dot. orç.'!N506</f>
        <v>CCA VILA PEDREIRA</v>
      </c>
      <c r="K680" s="14">
        <f>'[1]convenios - dot. orç.'!Y506</f>
        <v>150</v>
      </c>
      <c r="L680" s="16">
        <f>'[1]convenios - dot. orç.'!AC506</f>
        <v>43344</v>
      </c>
      <c r="M680" s="16">
        <f>'[1]convenios - dot. orç.'!AD506</f>
        <v>45169</v>
      </c>
      <c r="N680" s="16">
        <f>'[1]convenios - dot. orç.'!AE506</f>
        <v>43349</v>
      </c>
      <c r="O680" s="17" t="str">
        <f>'[1]convenios - dot. orç.'!AG506</f>
        <v>93.10.08.243.3013.2059.3.3.50.39.00.0X - MANUTENÇÃO E OPERAÇÃO DOS ESPAÇOS DE CONVIVÊNCIA E FORTALECIMENTO DE VÍNCULOS - CRIANÇAS E ADOLESCENTES</v>
      </c>
      <c r="P680" s="18">
        <f>'[1]convenios - dot. orç.'!AH506</f>
        <v>47143.75</v>
      </c>
      <c r="Q680" s="19"/>
      <c r="R680" s="19"/>
      <c r="S680" s="19"/>
      <c r="T680" s="19"/>
      <c r="U680" s="19"/>
      <c r="V680" s="19"/>
      <c r="W680" s="21"/>
      <c r="X680" s="21"/>
      <c r="Y680" s="21"/>
    </row>
    <row r="681" spans="1:25" ht="82.5">
      <c r="A681" s="14" t="str">
        <f>'[1]convenios - dot. orç.'!A609</f>
        <v>Edital 221/2018 doc 09/05/2018</v>
      </c>
      <c r="B681" s="14" t="str">
        <f>'[1]convenios - dot. orç.'!B609</f>
        <v>6024.2018/0002909-5</v>
      </c>
      <c r="C681" s="14" t="str">
        <f>'[1]convenios - dot. orç.'!C609</f>
        <v xml:space="preserve"> </v>
      </c>
      <c r="D681" s="14" t="str">
        <f>'[1]convenios - dot. orç.'!D609</f>
        <v>PE</v>
      </c>
      <c r="E681" s="14" t="str">
        <f>'[1]convenios - dot. orç.'!G609</f>
        <v>461/SMADS/2018</v>
      </c>
      <c r="F681" s="13" t="str">
        <f>'[1]convenios - dot. orç.'!K609</f>
        <v>CENTRO SOCIAL SANTA CRUZ DE VILA RÉ</v>
      </c>
      <c r="G681" s="14" t="str">
        <f>'[1]convenios - dot. orç.'!L609</f>
        <v>54.059.548/0001-36</v>
      </c>
      <c r="H681" s="15" t="str">
        <f>[1]ORGANIZAÇÕES!X203</f>
        <v>Neusa Gallo Paulon</v>
      </c>
      <c r="I681" s="13" t="str">
        <f>'[1]convenios - dot. orç.'!M609</f>
        <v>SCFV - MODALIDADE CCA: CENTRO PARA CRIANÇAS E ADOLESCENTES COM ATENDIMENTO DE 06 A 14 ANOS E 11 MESES</v>
      </c>
      <c r="J681" s="13" t="str">
        <f>'[1]convenios - dot. orç.'!N609</f>
        <v>CCA SANTA CRUZ DE VILA RÉ</v>
      </c>
      <c r="K681" s="14">
        <f>'[1]convenios - dot. orç.'!Y609</f>
        <v>180</v>
      </c>
      <c r="L681" s="16">
        <f>'[1]convenios - dot. orç.'!AC609</f>
        <v>43344</v>
      </c>
      <c r="M681" s="16">
        <f>'[1]convenios - dot. orç.'!AD609</f>
        <v>45169</v>
      </c>
      <c r="N681" s="16">
        <f>'[1]convenios - dot. orç.'!AE609</f>
        <v>43349</v>
      </c>
      <c r="O681" s="17" t="str">
        <f>'[1]convenios - dot. orç.'!AG609</f>
        <v>93.10.08.243.3013.2059.3.3.50.39.00.0X - MANUTENÇÃO E OPERAÇÃO DOS ESPAÇOS DE CONVIVÊNCIA E FORTALECIMENTO DE VÍNCULOS - CRIANÇAS E ADOLESCENTES</v>
      </c>
      <c r="P681" s="18">
        <f>'[1]convenios - dot. orç.'!AH609</f>
        <v>63296.92</v>
      </c>
      <c r="Q681" s="19"/>
      <c r="R681" s="19"/>
      <c r="S681" s="19"/>
      <c r="T681" s="19"/>
      <c r="U681" s="19"/>
      <c r="V681" s="19"/>
      <c r="W681" s="21"/>
      <c r="X681" s="21"/>
      <c r="Y681" s="21"/>
    </row>
    <row r="682" spans="1:25" ht="74.25">
      <c r="A682" s="14" t="str">
        <f>'[1]convenios - dot. orç.'!A43</f>
        <v>EDITAL 055/2017 DOC 15/11/2017</v>
      </c>
      <c r="B682" s="14" t="str">
        <f>'[1]convenios - dot. orç.'!B43</f>
        <v>6024.2017-0002635-3</v>
      </c>
      <c r="C682" s="14">
        <f>'[1]convenios - dot. orç.'!C43</f>
        <v>0</v>
      </c>
      <c r="D682" s="14" t="str">
        <f>'[1]convenios - dot. orç.'!D43</f>
        <v>BT</v>
      </c>
      <c r="E682" s="14" t="str">
        <f>'[1]convenios - dot. orç.'!G43</f>
        <v>035/SMADS/2018</v>
      </c>
      <c r="F682" s="13" t="str">
        <f>'[1]convenios - dot. orç.'!K43</f>
        <v>CENTRO SOCIAL SANTO DIAS</v>
      </c>
      <c r="G682" s="14" t="str">
        <f>'[1]convenios - dot. orç.'!L43</f>
        <v>58.409.871/0001-43</v>
      </c>
      <c r="H682" s="15" t="str">
        <f>[1]ORGANIZAÇÕES!X204</f>
        <v>Pe. Ernandes Alves da Silva Junior</v>
      </c>
      <c r="I682" s="13" t="str">
        <f>'[1]convenios - dot. orç.'!M43</f>
        <v>SCFV - MODALIDADE: NÚCLEO DE CONVIVÊNCIA DE IDOSOS</v>
      </c>
      <c r="J682" s="13" t="str">
        <f>'[1]convenios - dot. orç.'!N43</f>
        <v>NCI SÃO PATRÍCIO</v>
      </c>
      <c r="K682" s="14">
        <f>'[1]convenios - dot. orç.'!Y43</f>
        <v>130</v>
      </c>
      <c r="L682" s="16">
        <f>'[1]convenios - dot. orç.'!AC43</f>
        <v>43132</v>
      </c>
      <c r="M682" s="16">
        <f>'[1]convenios - dot. orç.'!AD43</f>
        <v>44957</v>
      </c>
      <c r="N682" s="16">
        <f>'[1]convenios - dot. orç.'!AE43</f>
        <v>43151</v>
      </c>
      <c r="O682" s="17" t="str">
        <f>'[1]convenios - dot. orç.'!AG43</f>
        <v>93.10.08.241.3007.2902.3.3.50.39.00.0X - MANUTENÇÃO E OPERAÇÃO DE EQUIPAMENTOS DE PROTEÇÃO E CONVIVÊNCIA DA PESSOA IDOSA</v>
      </c>
      <c r="P682" s="18">
        <f>'[1]convenios - dot. orç.'!AH43</f>
        <v>21805.51</v>
      </c>
      <c r="Q682" s="19"/>
      <c r="R682" s="19"/>
      <c r="S682" s="19"/>
      <c r="T682" s="19"/>
      <c r="U682" s="19"/>
      <c r="V682" s="19"/>
      <c r="W682" s="21"/>
      <c r="X682" s="21"/>
      <c r="Y682" s="21"/>
    </row>
    <row r="683" spans="1:25" ht="202.5">
      <c r="A683" s="14" t="str">
        <f>'[1]convenios - dot. orç.'!A1134</f>
        <v>081/2015 DOC 28/03/2015</v>
      </c>
      <c r="B683" s="14" t="str">
        <f>'[1]convenios - dot. orç.'!B1134</f>
        <v>2015.0.055.250.6</v>
      </c>
      <c r="C683" s="14" t="str">
        <f>'[1]convenios - dot. orç.'!C1134</f>
        <v>adaptado doc 11/08/2018 // 27/10/18 ADITAMENTO 001/2018, prorrogação de vigência até 30/06/2020, A PARTIR DE 01/09/2018 // aditamento de aluguel e IPTU a partir de 01/12/2018</v>
      </c>
      <c r="D683" s="14" t="str">
        <f>'[1]convenios - dot. orç.'!D1134</f>
        <v>BT</v>
      </c>
      <c r="E683" s="14" t="str">
        <f>'[1]convenios - dot. orç.'!G1134</f>
        <v>056/SMADS/2015</v>
      </c>
      <c r="F683" s="13" t="str">
        <f>'[1]convenios - dot. orç.'!K1134</f>
        <v>CENTRO SOCIAL SANTO DIAS</v>
      </c>
      <c r="G683" s="14" t="str">
        <f>'[1]convenios - dot. orç.'!L1134</f>
        <v>58.409.871/0001-43</v>
      </c>
      <c r="H683" s="15" t="str">
        <f>H682</f>
        <v>Pe. Ernandes Alves da Silva Junior</v>
      </c>
      <c r="I683" s="13" t="str">
        <f>'[1]convenios - dot. orç.'!M1134</f>
        <v>MEDIDAS SÓCIO EDUCATIVAS EM MEIO ABERTO</v>
      </c>
      <c r="J683" s="13" t="str">
        <f>'[1]convenios - dot. orç.'!N1134</f>
        <v>MSE / MA RIO PEQUENO ADOLESCENTE E AUTO CONSTRUÇÃO</v>
      </c>
      <c r="K683" s="14">
        <f>'[1]convenios - dot. orç.'!Y1134</f>
        <v>120</v>
      </c>
      <c r="L683" s="16">
        <f>'[1]convenios - dot. orç.'!AC1134</f>
        <v>42186</v>
      </c>
      <c r="M683" s="16">
        <f>'[1]convenios - dot. orç.'!AD1134</f>
        <v>44012</v>
      </c>
      <c r="N683" s="16">
        <f>'[1]convenios - dot. orç.'!AE1134</f>
        <v>42171</v>
      </c>
      <c r="O683" s="17" t="str">
        <f>'[1]convenios - dot. orç.'!AG1134</f>
        <v>93.10.08.243.3013.6226.3.3.50.39.00.0X - PROTEÇÃO SOCIAL ESPECIAL A ADOLESCENTES EM MEDIDAS SÓCIO EDUCATIVAS</v>
      </c>
      <c r="P683" s="18">
        <f>'[1]convenios - dot. orç.'!AH1134</f>
        <v>61573.93</v>
      </c>
      <c r="Q683" s="19"/>
      <c r="R683" s="19"/>
      <c r="S683" s="19"/>
      <c r="T683" s="19"/>
      <c r="U683" s="19"/>
      <c r="V683" s="19"/>
      <c r="W683" s="21"/>
      <c r="X683" s="21"/>
      <c r="Y683" s="21"/>
    </row>
    <row r="684" spans="1:25" ht="82.5">
      <c r="A684" s="14" t="str">
        <f>'[1]convenios - dot. orç.'!A611</f>
        <v>Edital 245/2017 doc 20/12/2017</v>
      </c>
      <c r="B684" s="14" t="str">
        <f>'[1]convenios - dot. orç.'!B611</f>
        <v>6024.2017-0002795-3</v>
      </c>
      <c r="C684" s="14" t="str">
        <f>'[1]convenios - dot. orç.'!C611</f>
        <v xml:space="preserve"> </v>
      </c>
      <c r="D684" s="14" t="str">
        <f>'[1]convenios - dot. orç.'!D611</f>
        <v>PE</v>
      </c>
      <c r="E684" s="14" t="str">
        <f>'[1]convenios - dot. orç.'!G611</f>
        <v>143/SMADS/2018</v>
      </c>
      <c r="F684" s="14" t="str">
        <f>'[1]convenios - dot. orç.'!K611</f>
        <v>CENTRO SOCIAL SANTO ESTEVÃO</v>
      </c>
      <c r="G684" s="14" t="str">
        <f>'[1]convenios - dot. orç.'!L611</f>
        <v>43.608.173/0001-08</v>
      </c>
      <c r="H684" s="15" t="str">
        <f>[1]ORGANIZAÇÕES!X205</f>
        <v>Manoel Elioberto Oliveira da Silva</v>
      </c>
      <c r="I684" s="14" t="str">
        <f>'[1]convenios - dot. orç.'!M611</f>
        <v>SCFV - MODALIDADE CCA: CENTRO PARA CRIANÇAS E ADOLESCENTES COM ATENDIMENTO DE 06 A 14 ANOS E 11 MESES</v>
      </c>
      <c r="J684" s="14" t="str">
        <f>'[1]convenios - dot. orç.'!N611</f>
        <v>SANTO ESTEVÃO</v>
      </c>
      <c r="K684" s="14">
        <f>'[1]convenios - dot. orç.'!Y611</f>
        <v>120</v>
      </c>
      <c r="L684" s="16">
        <f>'[1]convenios - dot. orç.'!AC611</f>
        <v>43191</v>
      </c>
      <c r="M684" s="16">
        <f>'[1]convenios - dot. orç.'!AD611</f>
        <v>45016</v>
      </c>
      <c r="N684" s="16">
        <f>'[1]convenios - dot. orç.'!AE611</f>
        <v>43177</v>
      </c>
      <c r="O684" s="17" t="str">
        <f>'[1]convenios - dot. orç.'!AG611</f>
        <v>93.10.08.243.3013.2059.3.3.50.39.00.0X - MANUTENÇÃO E OPERAÇÃO DOS ESPAÇOS DE CONVIVÊNCIA E FORTALECIMENTO DE VÍNCULOS - CRIANÇAS E ADOLESCENTES</v>
      </c>
      <c r="P684" s="18">
        <f>'[1]convenios - dot. orç.'!AH611</f>
        <v>42856.46</v>
      </c>
      <c r="Q684" s="19"/>
      <c r="R684" s="19"/>
      <c r="S684" s="19"/>
      <c r="T684" s="19"/>
      <c r="U684" s="19"/>
      <c r="V684" s="19"/>
      <c r="W684" s="21"/>
      <c r="X684" s="21"/>
      <c r="Y684" s="21"/>
    </row>
    <row r="685" spans="1:25" ht="82.5">
      <c r="A685" s="14" t="str">
        <f>'[1]convenios - dot. orç.'!A602</f>
        <v>edital 280/2018 doc 16/06/2018</v>
      </c>
      <c r="B685" s="14" t="str">
        <f>'[1]convenios - dot. orç.'!B602</f>
        <v xml:space="preserve">6024.2018/0003747-0 </v>
      </c>
      <c r="C685" s="14" t="str">
        <f>'[1]convenios - dot. orç.'!C602</f>
        <v xml:space="preserve">ANTERIOR 2013.0.175.733.7 </v>
      </c>
      <c r="D685" s="14" t="str">
        <f>'[1]convenios - dot. orç.'!D602</f>
        <v>PA</v>
      </c>
      <c r="E685" s="14" t="str">
        <f>'[1]convenios - dot. orç.'!G602</f>
        <v>555/SMADS/2018</v>
      </c>
      <c r="F685" s="13" t="str">
        <f>'[1]convenios - dot. orç.'!K602</f>
        <v>CENTRO SOCIAL SÃO JOSÉ</v>
      </c>
      <c r="G685" s="14" t="str">
        <f>'[1]convenios - dot. orç.'!L602</f>
        <v>48.118.384/0001-78</v>
      </c>
      <c r="H685" s="15" t="str">
        <f>[1]ORGANIZAÇÕES!AC206</f>
        <v>Edimar de Souza Gomes Monte</v>
      </c>
      <c r="I685" s="13" t="str">
        <f>'[1]convenios - dot. orç.'!M602</f>
        <v>SCFV - MODALIDADE CCA: CENTRO PARA CRIANÇAS E ADOLESCENTES COM ATENDIMENTO DE 06 A 14 ANOS E 11 MESES</v>
      </c>
      <c r="J685" s="13" t="str">
        <f>'[1]convenios - dot. orç.'!N602</f>
        <v>CCA BARRO BRANCO</v>
      </c>
      <c r="K685" s="14">
        <f>'[1]convenios - dot. orç.'!Y602</f>
        <v>120</v>
      </c>
      <c r="L685" s="16">
        <f>'[1]convenios - dot. orç.'!AC602</f>
        <v>43405</v>
      </c>
      <c r="M685" s="16">
        <f>'[1]convenios - dot. orç.'!AD602</f>
        <v>45230</v>
      </c>
      <c r="N685" s="16">
        <f>'[1]convenios - dot. orç.'!AE602</f>
        <v>43412</v>
      </c>
      <c r="O685" s="17" t="str">
        <f>'[1]convenios - dot. orç.'!AG602</f>
        <v>93.10.08.243.3013.2059.3.3.50.39.00.0X - MANUTENÇÃO E OPERAÇÃO DOS ESPAÇOS DE CONVIVÊNCIA E FORTALECIMENTO DE VÍNCULOS - CRIANÇAS E ADOLESCENTES</v>
      </c>
      <c r="P685" s="18">
        <f>'[1]convenios - dot. orç.'!AH602</f>
        <v>42324.89</v>
      </c>
      <c r="Q685" s="19"/>
      <c r="R685" s="19"/>
      <c r="S685" s="19"/>
      <c r="T685" s="19"/>
      <c r="U685" s="19"/>
      <c r="V685" s="19"/>
      <c r="W685" s="21"/>
      <c r="X685" s="21"/>
      <c r="Y685" s="21"/>
    </row>
    <row r="686" spans="1:25" ht="82.5">
      <c r="A686" s="14" t="str">
        <f>'[1]convenios - dot. orç.'!A823</f>
        <v>edital 066/2018 doc 25/01/2018</v>
      </c>
      <c r="B686" s="14" t="str">
        <f>'[1]convenios - dot. orç.'!B823</f>
        <v>6024.2018-0000369-0</v>
      </c>
      <c r="C686" s="14" t="str">
        <f>'[1]convenios - dot. orç.'!C823</f>
        <v xml:space="preserve"> </v>
      </c>
      <c r="D686" s="14" t="str">
        <f>'[1]convenios - dot. orç.'!D823</f>
        <v>VP</v>
      </c>
      <c r="E686" s="14" t="str">
        <f>'[1]convenios - dot. orç.'!G823</f>
        <v>225/SMADS/2018</v>
      </c>
      <c r="F686" s="13" t="str">
        <f>'[1]convenios - dot. orç.'!K823</f>
        <v>CIRCULO DE TRABALHADORES CRISTÃOS DE VILA PRUDENTE - CTCVP</v>
      </c>
      <c r="G686" s="14" t="str">
        <f>'[1]convenios - dot. orç.'!L823</f>
        <v>61.876.868/0011-16</v>
      </c>
      <c r="H686" s="15" t="str">
        <f>[1]ORGANIZAÇÕES!X207</f>
        <v>Newton Zadra</v>
      </c>
      <c r="I686" s="13" t="str">
        <f>'[1]convenios - dot. orç.'!M823</f>
        <v>SCFV - MODALIDADE CCA: CENTRO PARA CRIANÇAS E ADOLESCENTES COM ATENDIMENTO DE 06 A 14 ANOS E 11 MESES</v>
      </c>
      <c r="J686" s="13" t="str">
        <f>'[1]convenios - dot. orç.'!N823</f>
        <v>CCA CONSTRUINDO O FUTURO</v>
      </c>
      <c r="K686" s="14">
        <f>'[1]convenios - dot. orç.'!Y823</f>
        <v>180</v>
      </c>
      <c r="L686" s="16">
        <f>'[1]convenios - dot. orç.'!AC823</f>
        <v>43252</v>
      </c>
      <c r="M686" s="16">
        <f>'[1]convenios - dot. orç.'!AD823</f>
        <v>45077</v>
      </c>
      <c r="N686" s="16">
        <f>'[1]convenios - dot. orç.'!AE823</f>
        <v>43256</v>
      </c>
      <c r="O686" s="17" t="str">
        <f>'[1]convenios - dot. orç.'!AG823</f>
        <v>93.10.08.243.3013.2059.3.3.50.39.00.0X - MANUTENÇÃO E OPERAÇÃO DOS ESPAÇOS DE CONVIVÊNCIA E FORTALECIMENTO DE VÍNCULOS - CRIANÇAS E ADOLESCENTES</v>
      </c>
      <c r="P686" s="18">
        <f>'[1]convenios - dot. orç.'!AH823</f>
        <v>57334.04</v>
      </c>
      <c r="Q686" s="19"/>
      <c r="R686" s="19"/>
      <c r="S686" s="19"/>
      <c r="T686" s="19"/>
      <c r="U686" s="19"/>
      <c r="V686" s="19"/>
      <c r="W686" s="21"/>
      <c r="X686" s="21"/>
      <c r="Y686" s="21"/>
    </row>
    <row r="687" spans="1:25" ht="67.5">
      <c r="A687" s="14" t="str">
        <f>'[1]convenios - dot. orç.'!A165</f>
        <v>Edital 070/2018</v>
      </c>
      <c r="B687" s="13" t="str">
        <f>'[1]convenios - dot. orç.'!B165</f>
        <v>6024.2018/0000179-4</v>
      </c>
      <c r="C687" s="13">
        <f>'[1]convenios - dot. orç.'!C165</f>
        <v>0</v>
      </c>
      <c r="D687" s="13" t="str">
        <f>'[1]convenios - dot. orç.'!D165</f>
        <v>VP</v>
      </c>
      <c r="E687" s="13" t="str">
        <f>'[1]convenios - dot. orç.'!G165</f>
        <v>386/SMADS/2018</v>
      </c>
      <c r="F687" s="13" t="str">
        <f>'[1]convenios - dot. orç.'!K165</f>
        <v>CIRCULO DE TRABALHADORES CRISTÃOS DE VILA PRUDENTE - CTCVP</v>
      </c>
      <c r="G687" s="14" t="str">
        <f>'[1]convenios - dot. orç.'!L165</f>
        <v>61.876.868/0002-25</v>
      </c>
      <c r="H687" s="15" t="str">
        <f>H686</f>
        <v>Newton Zadra</v>
      </c>
      <c r="I687" s="13" t="str">
        <f>'[1]convenios - dot. orç.'!M165</f>
        <v>Núcleo de Apoio à Inclusão Social para Pessoas com Deficiência II – de 07 anos a 14 anos e Núcleo de Apoio à Inclusão Social para Pessoas com Deficiência III – a partir de 15 anos</v>
      </c>
      <c r="J687" s="13" t="str">
        <f>'[1]convenios - dot. orç.'!N165</f>
        <v>NAISPD NOSSA ESCOLA</v>
      </c>
      <c r="K687" s="14">
        <f>'[1]convenios - dot. orç.'!Y165</f>
        <v>120</v>
      </c>
      <c r="L687" s="16">
        <f>'[1]convenios - dot. orç.'!AC165</f>
        <v>43313</v>
      </c>
      <c r="M687" s="16">
        <f>'[1]convenios - dot. orç.'!AD165</f>
        <v>45138</v>
      </c>
      <c r="N687" s="16">
        <f>'[1]convenios - dot. orç.'!AE165</f>
        <v>43320</v>
      </c>
      <c r="O687" s="17" t="str">
        <f>'[1]convenios - dot. orç.'!AG165</f>
        <v>93.10.08.242.3006.6152.3.3.50.39.00.0X - PROTEÇÃO SOCIAL ESPECIAL À PESSOA COM DEFICIÊNCIA</v>
      </c>
      <c r="P687" s="18">
        <f>'[1]convenios - dot. orç.'!AH165</f>
        <v>63169.66</v>
      </c>
      <c r="Q687" s="19"/>
      <c r="R687" s="19"/>
      <c r="S687" s="19"/>
      <c r="T687" s="19"/>
      <c r="U687" s="19"/>
      <c r="V687" s="19"/>
      <c r="W687" s="21"/>
      <c r="X687" s="21"/>
      <c r="Y687" s="21"/>
    </row>
    <row r="688" spans="1:25" ht="57.75">
      <c r="A688" s="14" t="str">
        <f>'[1]convenios - dot. orç.'!A265</f>
        <v>085/2015 DOC 02/04/2015</v>
      </c>
      <c r="B688" s="14" t="str">
        <f>'[1]convenios - dot. orç.'!B265</f>
        <v xml:space="preserve">2015.0.064.627.6 </v>
      </c>
      <c r="C688" s="14" t="str">
        <f>'[1]convenios - dot. orç.'!C265</f>
        <v>adaptado doc 06/03/2018</v>
      </c>
      <c r="D688" s="14" t="str">
        <f>'[1]convenios - dot. orç.'!D265</f>
        <v>IP</v>
      </c>
      <c r="E688" s="14" t="str">
        <f>'[1]convenios - dot. orç.'!G265</f>
        <v>103/SMADS/2015</v>
      </c>
      <c r="F688" s="13" t="str">
        <f>'[1]convenios - dot. orç.'!K265</f>
        <v>CIRCULO SOCIAL SÃO CAMILO</v>
      </c>
      <c r="G688" s="14" t="str">
        <f>'[1]convenios - dot. orç.'!L265</f>
        <v>60.944.998/0001-04</v>
      </c>
      <c r="H688" s="15" t="str">
        <f>[1]ORGANIZAÇÕES!X208</f>
        <v>Pe. Antonio Mendes Freitas</v>
      </c>
      <c r="I688" s="13" t="str">
        <f>'[1]convenios - dot. orç.'!M265</f>
        <v>CENTRO DE DESENVOLVIMENTO SOCIAL E PRODUTIVO PARA ADOLESCENTES, JOVENS E ADULTOS - CEDESP</v>
      </c>
      <c r="J688" s="13" t="str">
        <f>'[1]convenios - dot. orç.'!N265</f>
        <v>CENTRO DE FORMAÇÃO PROFISSIONAL JOSÉ GOMES</v>
      </c>
      <c r="K688" s="14">
        <f>'[1]convenios - dot. orç.'!Y265</f>
        <v>120</v>
      </c>
      <c r="L688" s="16">
        <f>'[1]convenios - dot. orç.'!AC265</f>
        <v>42186</v>
      </c>
      <c r="M688" s="16">
        <f>'[1]convenios - dot. orç.'!AD265</f>
        <v>44012</v>
      </c>
      <c r="N688" s="16">
        <f>'[1]convenios - dot. orç.'!AE265</f>
        <v>42186</v>
      </c>
      <c r="O688" s="17" t="str">
        <f>'[1]convenios - dot. orç.'!AG265</f>
        <v>93.10.08.243.3023.6168.3.3.50.39.00.0X - AÇÕES DE ORIENTAÇÃO AO MUNDO DO TRABALHO PARA ADOLESCENTES, JOVENS E ADULTOS</v>
      </c>
      <c r="P688" s="18">
        <f>'[1]convenios - dot. orç.'!AH265</f>
        <v>65289.07</v>
      </c>
      <c r="Q688" s="19"/>
      <c r="R688" s="19"/>
      <c r="S688" s="19"/>
      <c r="T688" s="19"/>
      <c r="U688" s="19"/>
      <c r="V688" s="19"/>
      <c r="W688" s="21"/>
      <c r="X688" s="21"/>
      <c r="Y688" s="21"/>
    </row>
    <row r="689" spans="1:25" ht="74.25">
      <c r="A689" s="14" t="str">
        <f>'[1]convenios - dot. orç.'!A80</f>
        <v>edital 240/2018 doc 19/05/2018</v>
      </c>
      <c r="B689" s="14" t="str">
        <f>'[1]convenios - dot. orç.'!B80</f>
        <v>6024.2018-0003152-9</v>
      </c>
      <c r="C689" s="14" t="str">
        <f>'[1]convenios - dot. orç.'!C80</f>
        <v>ANTERIOR 6024.2018.0000562-5</v>
      </c>
      <c r="D689" s="14" t="str">
        <f>'[1]convenios - dot. orç.'!D80</f>
        <v>IT</v>
      </c>
      <c r="E689" s="14" t="str">
        <f>'[1]convenios - dot. orç.'!G80</f>
        <v>393/SMADS/2018</v>
      </c>
      <c r="F689" s="13" t="str">
        <f>'[1]convenios - dot. orç.'!K80</f>
        <v>CLUBE DE MÃES DO PARQUE SANTA RITA</v>
      </c>
      <c r="G689" s="14" t="str">
        <f>'[1]convenios - dot. orç.'!L80</f>
        <v>64.027.980/0001-07</v>
      </c>
      <c r="H689" s="15" t="str">
        <f>[1]ORGANIZAÇÕES!X209</f>
        <v>Miriam Regina de Sousa</v>
      </c>
      <c r="I689" s="13" t="str">
        <f>'[1]convenios - dot. orç.'!M80</f>
        <v>SCFV - MODALIDADE: NÚCLEO DE CONVIVÊNCIA DE IDOSOS</v>
      </c>
      <c r="J689" s="13" t="str">
        <f>'[1]convenios - dot. orç.'!N80</f>
        <v>NCI VIVER É SORRIR</v>
      </c>
      <c r="K689" s="14">
        <f>'[1]convenios - dot. orç.'!Y80</f>
        <v>100</v>
      </c>
      <c r="L689" s="16">
        <f>'[1]convenios - dot. orç.'!AC80</f>
        <v>43313</v>
      </c>
      <c r="M689" s="16">
        <f>'[1]convenios - dot. orç.'!AD80</f>
        <v>45138</v>
      </c>
      <c r="N689" s="16">
        <f>'[1]convenios - dot. orç.'!AE80</f>
        <v>43319</v>
      </c>
      <c r="O689" s="17" t="str">
        <f>'[1]convenios - dot. orç.'!AG80</f>
        <v>93.10.08.241.3007.2902.3.3.50.39.00.0X - MANUTENÇÃO E OPERAÇÃO DE EQUIPAMENTOS DE PROTEÇÃO E CONVIVÊNCIA DA PESSOA IDOSA</v>
      </c>
      <c r="P689" s="18">
        <f>'[1]convenios - dot. orç.'!AH80</f>
        <v>17557.13</v>
      </c>
      <c r="Q689" s="19"/>
      <c r="R689" s="19"/>
      <c r="S689" s="19"/>
      <c r="T689" s="19"/>
      <c r="U689" s="19"/>
      <c r="V689" s="19"/>
      <c r="W689" s="21"/>
      <c r="X689" s="21"/>
      <c r="Y689" s="21"/>
    </row>
    <row r="690" spans="1:25" ht="41.25">
      <c r="A690" s="13" t="str">
        <f>'[1]convenios - dot. orç.'!A1073</f>
        <v>119/2016 DOC 15/07/2016</v>
      </c>
      <c r="B690" s="13" t="str">
        <f>'[1]convenios - dot. orç.'!B1073</f>
        <v>2016.0.107.115.5</v>
      </c>
      <c r="C690" s="13" t="str">
        <f>'[1]convenios - dot. orç.'!C1073</f>
        <v>adaptado doc 30/03/2018</v>
      </c>
      <c r="D690" s="13" t="str">
        <f>'[1]convenios - dot. orç.'!D1073</f>
        <v>IT</v>
      </c>
      <c r="E690" s="13" t="str">
        <f>'[1]convenios - dot. orç.'!G1073</f>
        <v>156/SMADS/2016</v>
      </c>
      <c r="F690" s="13" t="str">
        <f>'[1]convenios - dot. orç.'!K1073</f>
        <v>CLUBE DE MÃES DO PARQUE SANTA RITA</v>
      </c>
      <c r="G690" s="14" t="str">
        <f>'[1]convenios - dot. orç.'!L1073</f>
        <v>64.027.980/0001-07</v>
      </c>
      <c r="H690" s="15" t="str">
        <f>H689</f>
        <v>Miriam Regina de Sousa</v>
      </c>
      <c r="I690" s="13" t="str">
        <f>'[1]convenios - dot. orç.'!M1073</f>
        <v>SERVIÇO DE ASSISTÊNCIA SOCIAL À FAMÍLIA E PROTEÇÃO SOCIAL BÁSICA NO DOMICÍLIO</v>
      </c>
      <c r="J690" s="13" t="str">
        <f>'[1]convenios - dot. orç.'!N1073</f>
        <v>SASF CURUÇÁ</v>
      </c>
      <c r="K690" s="14">
        <f>'[1]convenios - dot. orç.'!Y1073</f>
        <v>1000</v>
      </c>
      <c r="L690" s="16">
        <f>'[1]convenios - dot. orç.'!AC1073</f>
        <v>42671</v>
      </c>
      <c r="M690" s="16">
        <f>'[1]convenios - dot. orç.'!AD1073</f>
        <v>44496</v>
      </c>
      <c r="N690" s="16">
        <f>'[1]convenios - dot. orç.'!AE1073</f>
        <v>42654</v>
      </c>
      <c r="O690" s="17" t="str">
        <f>'[1]convenios - dot. orç.'!AG1073</f>
        <v>93.10.08.244.3023.4309.3.3.50.39.00.0X - PROTEÇÃO SOCIAL ÁS FAMÍLIAS</v>
      </c>
      <c r="P690" s="18">
        <f>'[1]convenios - dot. orç.'!AH1073</f>
        <v>64336.85</v>
      </c>
      <c r="Q690" s="19"/>
      <c r="R690" s="19"/>
      <c r="S690" s="19"/>
      <c r="T690" s="19"/>
      <c r="U690" s="19"/>
      <c r="V690" s="19"/>
      <c r="W690" s="21"/>
      <c r="X690" s="21"/>
      <c r="Y690" s="21"/>
    </row>
    <row r="691" spans="1:25" ht="66">
      <c r="A691" s="13" t="str">
        <f>'[1]convenios - dot. orç.'!A1133</f>
        <v>116/2015 doc 17/04/2015</v>
      </c>
      <c r="B691" s="13" t="str">
        <f>'[1]convenios - dot. orç.'!B1133</f>
        <v>2015.0.085.673.4</v>
      </c>
      <c r="C691" s="13" t="str">
        <f>'[1]convenios - dot. orç.'!C1133</f>
        <v>adaptado doc 30/03/2018</v>
      </c>
      <c r="D691" s="13" t="str">
        <f>'[1]convenios - dot. orç.'!D1133</f>
        <v>IT</v>
      </c>
      <c r="E691" s="13" t="str">
        <f>'[1]convenios - dot. orç.'!G1133</f>
        <v>127/SMADS/2015</v>
      </c>
      <c r="F691" s="13" t="str">
        <f>'[1]convenios - dot. orç.'!K1133</f>
        <v>CLUBE DE MÃES DO PARQUE SANTA RITA</v>
      </c>
      <c r="G691" s="14" t="str">
        <f>'[1]convenios - dot. orç.'!L1133</f>
        <v>64.027.980/0001-07</v>
      </c>
      <c r="H691" s="15" t="str">
        <f>H690</f>
        <v>Miriam Regina de Sousa</v>
      </c>
      <c r="I691" s="13" t="str">
        <f>'[1]convenios - dot. orç.'!M1133</f>
        <v>MEDIDAS SÓCIO EDUCATIVAS EM MEIO ABERTO</v>
      </c>
      <c r="J691" s="13" t="str">
        <f>'[1]convenios - dot. orç.'!N1133</f>
        <v>MSE / MA VILA CURUÇÁ</v>
      </c>
      <c r="K691" s="14">
        <f>'[1]convenios - dot. orç.'!Y1133</f>
        <v>75</v>
      </c>
      <c r="L691" s="16">
        <f>'[1]convenios - dot. orç.'!AC1133</f>
        <v>42199</v>
      </c>
      <c r="M691" s="16">
        <f>'[1]convenios - dot. orç.'!AD1133</f>
        <v>44025</v>
      </c>
      <c r="N691" s="16">
        <f>'[1]convenios - dot. orç.'!AE1133</f>
        <v>42199</v>
      </c>
      <c r="O691" s="17" t="str">
        <f>'[1]convenios - dot. orç.'!AG1133</f>
        <v>93.10.08.243.3013.6226.3.3.50.39.00.0X - PROTEÇÃO SOCIAL ESPECIAL A ADOLESCENTES EM MEDIDAS SÓCIO EDUCATIVAS</v>
      </c>
      <c r="P691" s="18">
        <f>'[1]convenios - dot. orç.'!AH1133</f>
        <v>43383.5</v>
      </c>
      <c r="Q691" s="19"/>
      <c r="R691" s="19"/>
      <c r="S691" s="19"/>
      <c r="T691" s="19"/>
      <c r="U691" s="19"/>
      <c r="V691" s="19"/>
      <c r="W691" s="21"/>
      <c r="X691" s="21"/>
      <c r="Y691" s="21"/>
    </row>
    <row r="692" spans="1:25" ht="66">
      <c r="A692" s="13" t="str">
        <f>'[1]convenios - dot. orç.'!A1130</f>
        <v xml:space="preserve">033/2015 DOC 10/03/2015 </v>
      </c>
      <c r="B692" s="13" t="str">
        <f>'[1]convenios - dot. orç.'!B1130</f>
        <v>2015.0.046.442.9</v>
      </c>
      <c r="C692" s="13" t="str">
        <f>'[1]convenios - dot. orç.'!C1130</f>
        <v xml:space="preserve">ADAPTADO 09/02/2018 // </v>
      </c>
      <c r="D692" s="13" t="str">
        <f>'[1]convenios - dot. orç.'!D1130</f>
        <v>MP</v>
      </c>
      <c r="E692" s="13" t="str">
        <f>'[1]convenios - dot. orç.'!G1130</f>
        <v>059/SMADS/2015</v>
      </c>
      <c r="F692" s="13" t="str">
        <f>'[1]convenios - dot. orç.'!K1130</f>
        <v>CLUBE DE MÃES DO PARQUE SANTA RITA</v>
      </c>
      <c r="G692" s="14" t="str">
        <f>'[1]convenios - dot. orç.'!L1130</f>
        <v>64.027.980/0001-07</v>
      </c>
      <c r="H692" s="15" t="str">
        <f>H691</f>
        <v>Miriam Regina de Sousa</v>
      </c>
      <c r="I692" s="13" t="str">
        <f>'[1]convenios - dot. orç.'!M1130</f>
        <v>MEDIDAS SÓCIO EDUCATIVAS EM MEIO ABERTO</v>
      </c>
      <c r="J692" s="13" t="str">
        <f>'[1]convenios - dot. orç.'!N1130</f>
        <v>SÃO MIGUEL PAULISTA SÃO MIGUEL II</v>
      </c>
      <c r="K692" s="14">
        <f>'[1]convenios - dot. orç.'!Y1130</f>
        <v>120</v>
      </c>
      <c r="L692" s="16">
        <f>'[1]convenios - dot. orç.'!AC1130</f>
        <v>42186</v>
      </c>
      <c r="M692" s="16">
        <f>'[1]convenios - dot. orç.'!AD1130</f>
        <v>44012</v>
      </c>
      <c r="N692" s="16">
        <f>'[1]convenios - dot. orç.'!AE1130</f>
        <v>42177</v>
      </c>
      <c r="O692" s="17" t="str">
        <f>'[1]convenios - dot. orç.'!AG1130</f>
        <v>93.10.08.243.3013.6226.3.3.50.39.00.0X - PROTEÇÃO SOCIAL ESPECIAL A ADOLESCENTES EM MEDIDAS SÓCIO EDUCATIVAS</v>
      </c>
      <c r="P692" s="18">
        <f>'[1]convenios - dot. orç.'!AH1130</f>
        <v>62917.56</v>
      </c>
      <c r="Q692" s="19"/>
      <c r="R692" s="19"/>
      <c r="S692" s="19"/>
      <c r="T692" s="19"/>
      <c r="U692" s="19"/>
      <c r="V692" s="19"/>
      <c r="W692" s="21"/>
      <c r="X692" s="21"/>
      <c r="Y692" s="21"/>
    </row>
    <row r="693" spans="1:25" ht="82.5">
      <c r="A693" s="14" t="str">
        <f>'[1]convenios - dot. orç.'!A484</f>
        <v>Edital 296/2017 doc 10/01/2018</v>
      </c>
      <c r="B693" s="14" t="str">
        <f>'[1]convenios - dot. orç.'!B484</f>
        <v>6024.2017-0003244-2</v>
      </c>
      <c r="C693" s="14" t="str">
        <f>'[1]convenios - dot. orç.'!C484</f>
        <v xml:space="preserve"> </v>
      </c>
      <c r="D693" s="14" t="str">
        <f>'[1]convenios - dot. orç.'!D484</f>
        <v>IT</v>
      </c>
      <c r="E693" s="14" t="str">
        <f>'[1]convenios - dot. orç.'!G484</f>
        <v>462/SMADS/2018</v>
      </c>
      <c r="F693" s="14" t="str">
        <f>'[1]convenios - dot. orç.'!K484</f>
        <v>CLUBE DE MÃES DO PARQUE SANTA RITA</v>
      </c>
      <c r="G693" s="14" t="str">
        <f>'[1]convenios - dot. orç.'!L484</f>
        <v>64.027.980/0001-07</v>
      </c>
      <c r="H693" s="15" t="str">
        <f>H692</f>
        <v>Miriam Regina de Sousa</v>
      </c>
      <c r="I693" s="14" t="str">
        <f>'[1]convenios - dot. orç.'!M484</f>
        <v>SCFV - MODALIDADE CCA: CENTRO PARA CRIANÇAS E ADOLESCENTES COM ATENDIMENTO DE 06 A 14 ANOS E 11 MESES</v>
      </c>
      <c r="J693" s="14" t="str">
        <f>'[1]convenios - dot. orç.'!N484</f>
        <v>CCA PARQUE SANTA RITA</v>
      </c>
      <c r="K693" s="14">
        <f>'[1]convenios - dot. orç.'!Y484</f>
        <v>120</v>
      </c>
      <c r="L693" s="16">
        <f>'[1]convenios - dot. orç.'!AC484</f>
        <v>43344</v>
      </c>
      <c r="M693" s="16">
        <f>'[1]convenios - dot. orç.'!AD484</f>
        <v>45169</v>
      </c>
      <c r="N693" s="16">
        <f>'[1]convenios - dot. orç.'!AE484</f>
        <v>43349</v>
      </c>
      <c r="O693" s="17" t="str">
        <f>'[1]convenios - dot. orç.'!AG484</f>
        <v>93.10.08.243.3013.2059.3.3.50.39.00.0X - MANUTENÇÃO E OPERAÇÃO DOS ESPAÇOS DE CONVIVÊNCIA E FORTALECIMENTO DE VÍNCULOS - CRIANÇAS E ADOLESCENTES</v>
      </c>
      <c r="P693" s="18">
        <f>'[1]convenios - dot. orç.'!AH484</f>
        <v>39247.08</v>
      </c>
      <c r="Q693" s="19"/>
      <c r="R693" s="19"/>
      <c r="S693" s="19"/>
      <c r="T693" s="19"/>
      <c r="U693" s="19"/>
      <c r="V693" s="19"/>
      <c r="W693" s="21"/>
      <c r="X693" s="21"/>
      <c r="Y693" s="21"/>
    </row>
    <row r="694" spans="1:25" ht="74.25">
      <c r="A694" s="14" t="str">
        <f>'[1]convenios - dot. orç.'!A54</f>
        <v>EDITAL 012/2017 DOC 09/11/2017</v>
      </c>
      <c r="B694" s="14" t="str">
        <f>'[1]convenios - dot. orç.'!B54</f>
        <v>6024.2017-0002482-2</v>
      </c>
      <c r="C694" s="14">
        <f>'[1]convenios - dot. orç.'!C54</f>
        <v>0</v>
      </c>
      <c r="D694" s="14" t="str">
        <f>'[1]convenios - dot. orç.'!D54</f>
        <v>IP</v>
      </c>
      <c r="E694" s="14" t="str">
        <f>'[1]convenios - dot. orç.'!G54</f>
        <v>037/SMADS/2018</v>
      </c>
      <c r="F694" s="13" t="str">
        <f>'[1]convenios - dot. orç.'!K54</f>
        <v>COLMEIA RECREATIVA CULTURAL E SOCIAL</v>
      </c>
      <c r="G694" s="14" t="str">
        <f>'[1]convenios - dot. orç.'!L54</f>
        <v>00.126.650/0001-88</v>
      </c>
      <c r="H694" s="15" t="str">
        <f>[1]ORGANIZAÇÕES!X210</f>
        <v>Pedro de Carvalho</v>
      </c>
      <c r="I694" s="13" t="str">
        <f>'[1]convenios - dot. orç.'!M54</f>
        <v>SCFV - MODALIDADE: NÚCLEO DE CONVIVÊNCIA DE IDOSOS</v>
      </c>
      <c r="J694" s="13" t="str">
        <f>'[1]convenios - dot. orç.'!N54</f>
        <v>NCI MARIA CÍCERA</v>
      </c>
      <c r="K694" s="14">
        <f>'[1]convenios - dot. orç.'!Y54</f>
        <v>100</v>
      </c>
      <c r="L694" s="16">
        <f>'[1]convenios - dot. orç.'!AC54</f>
        <v>43132</v>
      </c>
      <c r="M694" s="16">
        <f>'[1]convenios - dot. orç.'!AD54</f>
        <v>44957</v>
      </c>
      <c r="N694" s="16">
        <f>'[1]convenios - dot. orç.'!AE54</f>
        <v>43151</v>
      </c>
      <c r="O694" s="17" t="str">
        <f>'[1]convenios - dot. orç.'!AG54</f>
        <v>93.10.08.241.3007.2902.3.3.50.39.00.0X - MANUTENÇÃO E OPERAÇÃO DE EQUIPAMENTOS DE PROTEÇÃO E CONVIVÊNCIA DA PESSOA IDOSA</v>
      </c>
      <c r="P694" s="18">
        <f>'[1]convenios - dot. orç.'!AH54</f>
        <v>19184.07</v>
      </c>
      <c r="Q694" s="19"/>
      <c r="R694" s="19"/>
      <c r="S694" s="19"/>
      <c r="T694" s="19"/>
      <c r="U694" s="19"/>
      <c r="V694" s="19"/>
      <c r="W694" s="21"/>
      <c r="X694" s="21"/>
      <c r="Y694" s="21"/>
    </row>
    <row r="695" spans="1:25" ht="49.5">
      <c r="A695" s="14" t="str">
        <f>'[1]convenios - dot. orç.'!A161</f>
        <v>EDITAL 206/SMADS/2018 DOC 26/04/2018</v>
      </c>
      <c r="B695" s="14" t="str">
        <f>'[1]convenios - dot. orç.'!B161</f>
        <v xml:space="preserve">6024.2018.0002541-3   </v>
      </c>
      <c r="C695" s="14" t="str">
        <f>'[1]convenios - dot. orç.'!C161</f>
        <v xml:space="preserve">SUBSTITUIU 2013.0.054.905.6 </v>
      </c>
      <c r="D695" s="14" t="str">
        <f>'[1]convenios - dot. orç.'!D161</f>
        <v>SB</v>
      </c>
      <c r="E695" s="14" t="str">
        <f>'[1]convenios - dot. orç.'!G161</f>
        <v>548/SMADS/2018</v>
      </c>
      <c r="F695" s="14" t="str">
        <f>'[1]convenios - dot. orç.'!K161</f>
        <v>COMUNIDADE CANTINHO DA PAZ</v>
      </c>
      <c r="G695" s="14" t="str">
        <f>'[1]convenios - dot. orç.'!L161</f>
        <v>58.916.685/0001-09</v>
      </c>
      <c r="H695" s="15" t="str">
        <f>[1]ORGANIZAÇÕES!X211</f>
        <v>Sandra Portela</v>
      </c>
      <c r="I695" s="14" t="str">
        <f>'[1]convenios - dot. orç.'!M161</f>
        <v>Núcleo de Apoio a Inclusão Social Para Pessoas com Deficiência II de 7 Anos a 14 Anos e III a Partir de 15 Anos</v>
      </c>
      <c r="J695" s="14" t="str">
        <f>'[1]convenios - dot. orç.'!N161</f>
        <v>CANTINHO DA PAZ</v>
      </c>
      <c r="K695" s="14">
        <f>'[1]convenios - dot. orç.'!Y161</f>
        <v>80</v>
      </c>
      <c r="L695" s="16">
        <f>'[1]convenios - dot. orç.'!AC161</f>
        <v>43401</v>
      </c>
      <c r="M695" s="16">
        <f>'[1]convenios - dot. orç.'!AD161</f>
        <v>45226</v>
      </c>
      <c r="N695" s="16">
        <f>'[1]convenios - dot. orç.'!AE161</f>
        <v>43418</v>
      </c>
      <c r="O695" s="17" t="str">
        <f>'[1]convenios - dot. orç.'!AG161</f>
        <v>93.10.08.242.3006.6152.3.3.50.39.00.0X - PROTEÇÃO SOCIAL ESPECIAL À PESSOA COM DEFICIÊNCIA</v>
      </c>
      <c r="P695" s="18">
        <f>'[1]convenios - dot. orç.'!AH161</f>
        <v>50021.96</v>
      </c>
      <c r="Q695" s="19"/>
      <c r="R695" s="19"/>
      <c r="S695" s="19"/>
      <c r="T695" s="19"/>
      <c r="U695" s="19"/>
      <c r="V695" s="19"/>
      <c r="W695" s="21"/>
      <c r="X695" s="21"/>
      <c r="Y695" s="21"/>
    </row>
    <row r="696" spans="1:25" ht="213.75">
      <c r="A696" s="13" t="str">
        <f>'[1]convenios - dot. orç.'!A160</f>
        <v>emergencial</v>
      </c>
      <c r="B696" s="13" t="str">
        <f>'[1]convenios - dot. orç.'!B160</f>
        <v>6024.2018.0010076-8</v>
      </c>
      <c r="C696" s="13" t="str">
        <f>'[1]convenios - dot. orç.'!C160</f>
        <v>ANTIGO 2013.0.233.358.1 //6024.2018/0008173-9 Edital 384/2018 doc 03/10/2018  //  6024.2018/0006840-6 EDITAL 372/2018 DOC 28/08/2018 - prejudicado doc 20/09/2018</v>
      </c>
      <c r="D696" s="13" t="str">
        <f>'[1]convenios - dot. orç.'!D160</f>
        <v>G</v>
      </c>
      <c r="E696" s="14">
        <f>'[1]convenios - dot. orç.'!G160</f>
        <v>0</v>
      </c>
      <c r="F696" s="13" t="str">
        <f>'[1]convenios - dot. orç.'!K160</f>
        <v>COMUNIDADE CANTINHO DA PAZ</v>
      </c>
      <c r="G696" s="14" t="str">
        <f>'[1]convenios - dot. orç.'!L160</f>
        <v>58.916.685/0001-09</v>
      </c>
      <c r="H696" s="15" t="str">
        <f t="shared" ref="H696:H702" si="21">H695</f>
        <v>Sandra Portela</v>
      </c>
      <c r="I696" s="13" t="str">
        <f>'[1]convenios - dot. orç.'!M160</f>
        <v>Núcleo de Apoio a Inclusão Social Para Pessoas com Deficiência II de 7 Anos a 14 Anos e III a Partir de 15 Anos</v>
      </c>
      <c r="J696" s="13" t="str">
        <f>'[1]convenios - dot. orç.'!N160</f>
        <v>CANTINHO DA PAZ - NÚCLEO IV</v>
      </c>
      <c r="K696" s="23">
        <f>'[1]convenios - dot. orç.'!Y160</f>
        <v>60</v>
      </c>
      <c r="L696" s="16">
        <f>'[1]convenios - dot. orç.'!AC160</f>
        <v>43417</v>
      </c>
      <c r="M696" s="16">
        <f>'[1]convenios - dot. orç.'!AD160</f>
        <v>43596</v>
      </c>
      <c r="N696" s="16">
        <f>'[1]convenios - dot. orç.'!AE160</f>
        <v>0</v>
      </c>
      <c r="O696" s="17" t="str">
        <f>'[1]convenios - dot. orç.'!AG160</f>
        <v>93.10.08.242.3006.6152.3.3.50.39.00.0X - PROTEÇÃO SOCIAL ESPECIAL À PESSOA COM DEFICIÊNCIA</v>
      </c>
      <c r="P696" s="18">
        <f>'[1]convenios - dot. orç.'!AH160</f>
        <v>38829.51</v>
      </c>
      <c r="Q696" s="19"/>
      <c r="R696" s="19"/>
      <c r="S696" s="19"/>
      <c r="T696" s="19"/>
      <c r="U696" s="19"/>
      <c r="V696" s="19"/>
      <c r="W696" s="21"/>
      <c r="X696" s="21"/>
      <c r="Y696" s="21"/>
    </row>
    <row r="697" spans="1:25" ht="49.5">
      <c r="A697" s="13" t="str">
        <f>'[1]convenios - dot. orç.'!A134</f>
        <v>037/2014 DOC 14/03/2014</v>
      </c>
      <c r="B697" s="13" t="str">
        <f>'[1]convenios - dot. orç.'!B134</f>
        <v>2014.0.055.498.1</v>
      </c>
      <c r="C697" s="13" t="str">
        <f>'[1]convenios - dot. orç.'!C134</f>
        <v>ADAPTADO DOC 01/05/2018</v>
      </c>
      <c r="D697" s="13" t="str">
        <f>'[1]convenios - dot. orç.'!D134</f>
        <v>SM</v>
      </c>
      <c r="E697" s="14" t="str">
        <f>'[1]convenios - dot. orç.'!G134</f>
        <v>101/SMADS/2014</v>
      </c>
      <c r="F697" s="13" t="str">
        <f>'[1]convenios - dot. orç.'!K134</f>
        <v>COMUNIDADE CANTINHO DA PAZ</v>
      </c>
      <c r="G697" s="14" t="str">
        <f>'[1]convenios - dot. orç.'!L134</f>
        <v>58.916.685/0003-62</v>
      </c>
      <c r="H697" s="15" t="str">
        <f t="shared" si="21"/>
        <v>Sandra Portela</v>
      </c>
      <c r="I697" s="13" t="str">
        <f>'[1]convenios - dot. orç.'!M134</f>
        <v>Núcleo de Apoio a Inclusão Social Para Pessoas com Deficiência II de 7 Anos a 14 Anos e III a Partir de 15 Anos</v>
      </c>
      <c r="J697" s="13" t="str">
        <f>'[1]convenios - dot. orç.'!N134</f>
        <v>NAISPcD COMUNIDADE CANTINHO DA PAZ NUCLEO III</v>
      </c>
      <c r="K697" s="23">
        <f>'[1]convenios - dot. orç.'!Y134</f>
        <v>60</v>
      </c>
      <c r="L697" s="16">
        <f>'[1]convenios - dot. orç.'!AC134</f>
        <v>41820</v>
      </c>
      <c r="M697" s="16">
        <f>'[1]convenios - dot. orç.'!AD134</f>
        <v>43645</v>
      </c>
      <c r="N697" s="16">
        <f>'[1]convenios - dot. orç.'!AE134</f>
        <v>41820</v>
      </c>
      <c r="O697" s="17" t="str">
        <f>'[1]convenios - dot. orç.'!AG134</f>
        <v>93.10.08.242.3006.6152.3.3.50.39.00.0X - PROTEÇÃO SOCIAL ESPECIAL À PESSOA COM DEFICIÊNCIA</v>
      </c>
      <c r="P697" s="18">
        <f>'[1]convenios - dot. orç.'!AH134</f>
        <v>38829.51</v>
      </c>
      <c r="Q697" s="19"/>
      <c r="R697" s="19"/>
      <c r="S697" s="19"/>
      <c r="T697" s="19"/>
      <c r="U697" s="19"/>
      <c r="V697" s="19"/>
      <c r="W697" s="21"/>
      <c r="X697" s="21"/>
      <c r="Y697" s="21"/>
    </row>
    <row r="698" spans="1:25" ht="49.5">
      <c r="A698" s="13" t="str">
        <f>'[1]convenios - dot. orç.'!A135</f>
        <v>editaL 272/2018 DOC 16/06/2018</v>
      </c>
      <c r="B698" s="13" t="str">
        <f>'[1]convenios - dot. orç.'!B135</f>
        <v>6024.2018/0003249-5</v>
      </c>
      <c r="C698" s="13" t="str">
        <f>'[1]convenios - dot. orç.'!C135</f>
        <v xml:space="preserve"> </v>
      </c>
      <c r="D698" s="13" t="str">
        <f>'[1]convenios - dot. orç.'!D135</f>
        <v>SM</v>
      </c>
      <c r="E698" s="14" t="str">
        <f>'[1]convenios - dot. orç.'!G135</f>
        <v>522/SMADS/2018</v>
      </c>
      <c r="F698" s="13" t="str">
        <f>'[1]convenios - dot. orç.'!K135</f>
        <v>COMUNIDADE CANTINHO DA PAZ</v>
      </c>
      <c r="G698" s="14" t="str">
        <f>'[1]convenios - dot. orç.'!L135</f>
        <v>58.916.685/0004-43</v>
      </c>
      <c r="H698" s="15" t="str">
        <f t="shared" si="21"/>
        <v>Sandra Portela</v>
      </c>
      <c r="I698" s="13" t="str">
        <f>'[1]convenios - dot. orç.'!M135</f>
        <v>Núcleo de Apoio a Inclusão Social Para Pessoas com Deficiência II de 7 Anos a 14 Anos e III a Partir de 15 Anos</v>
      </c>
      <c r="J698" s="13" t="str">
        <f>'[1]convenios - dot. orç.'!N135</f>
        <v>NAISPD CANTINHO DA PAZ NUCLEO II</v>
      </c>
      <c r="K698" s="23">
        <f>'[1]convenios - dot. orç.'!Y135</f>
        <v>60</v>
      </c>
      <c r="L698" s="16">
        <f>'[1]convenios - dot. orç.'!AC135</f>
        <v>43375</v>
      </c>
      <c r="M698" s="16">
        <f>'[1]convenios - dot. orç.'!AD135</f>
        <v>45200</v>
      </c>
      <c r="N698" s="16">
        <f>'[1]convenios - dot. orç.'!AE135</f>
        <v>0</v>
      </c>
      <c r="O698" s="17" t="str">
        <f>'[1]convenios - dot. orç.'!AG135</f>
        <v>93.10.08.242.3006.6152.3.3.50.39.00.0X - PROTEÇÃO SOCIAL ESPECIAL À PESSOA COM DEFICIÊNCIA</v>
      </c>
      <c r="P698" s="18">
        <f>'[1]convenios - dot. orç.'!AH135</f>
        <v>38829.51</v>
      </c>
      <c r="Q698" s="19"/>
      <c r="R698" s="19"/>
      <c r="S698" s="19"/>
      <c r="T698" s="19"/>
      <c r="U698" s="19"/>
      <c r="V698" s="19"/>
      <c r="W698" s="21"/>
      <c r="X698" s="21"/>
      <c r="Y698" s="21"/>
    </row>
    <row r="699" spans="1:25" ht="41.25">
      <c r="A699" s="13" t="str">
        <f>'[1]convenios - dot. orç.'!A1084</f>
        <v>355/2015 DOC 07/01/2016</v>
      </c>
      <c r="B699" s="13" t="str">
        <f>'[1]convenios - dot. orç.'!B1084</f>
        <v>2015.0.320.505.0</v>
      </c>
      <c r="C699" s="13" t="str">
        <f>'[1]convenios - dot. orç.'!C1084</f>
        <v>ADAPTADO EM 14/04/2018</v>
      </c>
      <c r="D699" s="13" t="str">
        <f>'[1]convenios - dot. orç.'!D1084</f>
        <v>SB</v>
      </c>
      <c r="E699" s="13" t="str">
        <f>'[1]convenios - dot. orç.'!G1084</f>
        <v>051/SMADS/2016</v>
      </c>
      <c r="F699" s="13" t="str">
        <f>'[1]convenios - dot. orç.'!K1084</f>
        <v>COMUNIDADE CANTINHO DA PAZ</v>
      </c>
      <c r="G699" s="14" t="str">
        <f>'[1]convenios - dot. orç.'!L1084</f>
        <v>58.916.685/0001-09</v>
      </c>
      <c r="H699" s="15" t="str">
        <f t="shared" si="21"/>
        <v>Sandra Portela</v>
      </c>
      <c r="I699" s="13" t="str">
        <f>'[1]convenios - dot. orç.'!M1084</f>
        <v>SERVIÇO DE ASSISTÊNCIA SOCIAL À FAMÍLIA E PROTEÇÃO SOCIAL BÁSICA NO DOMICÍLIO</v>
      </c>
      <c r="J699" s="13" t="str">
        <f>'[1]convenios - dot. orç.'!N1084</f>
        <v>SASF JARDIM SINHÁ</v>
      </c>
      <c r="K699" s="14">
        <f>'[1]convenios - dot. orç.'!Y1084</f>
        <v>1000</v>
      </c>
      <c r="L699" s="16">
        <f>'[1]convenios - dot. orç.'!AC1084</f>
        <v>42491</v>
      </c>
      <c r="M699" s="16">
        <f>'[1]convenios - dot. orç.'!AD1084</f>
        <v>44316</v>
      </c>
      <c r="N699" s="16">
        <f>'[1]convenios - dot. orç.'!AE1084</f>
        <v>42485</v>
      </c>
      <c r="O699" s="17" t="str">
        <f>'[1]convenios - dot. orç.'!AG1084</f>
        <v>93.10.08.244.3023.4309.3.3.50.39.00.0X - PROTEÇÃO SOCIAL ÁS FAMÍLIAS</v>
      </c>
      <c r="P699" s="18">
        <f>'[1]convenios - dot. orç.'!AH1084</f>
        <v>58336.85</v>
      </c>
      <c r="Q699" s="19"/>
      <c r="R699" s="19"/>
      <c r="S699" s="19"/>
      <c r="T699" s="19"/>
      <c r="U699" s="19"/>
      <c r="V699" s="19"/>
      <c r="W699" s="21"/>
      <c r="X699" s="21"/>
      <c r="Y699" s="21"/>
    </row>
    <row r="700" spans="1:25" ht="41.25">
      <c r="A700" s="13" t="str">
        <f>'[1]convenios - dot. orç.'!A1085</f>
        <v>354/2015 DOC 06/02/2016</v>
      </c>
      <c r="B700" s="13" t="str">
        <f>'[1]convenios - dot. orç.'!B1085</f>
        <v>2015.0.320.495.9</v>
      </c>
      <c r="C700" s="13" t="str">
        <f>'[1]convenios - dot. orç.'!C1085</f>
        <v>ADAPTADO EM 14/04/2018</v>
      </c>
      <c r="D700" s="13" t="str">
        <f>'[1]convenios - dot. orç.'!D1085</f>
        <v>SB</v>
      </c>
      <c r="E700" s="13" t="str">
        <f>'[1]convenios - dot. orç.'!G1085</f>
        <v>058/SMADS/2016</v>
      </c>
      <c r="F700" s="13" t="str">
        <f>'[1]convenios - dot. orç.'!K1085</f>
        <v>COMUNIDADE CANTINHO DA PAZ</v>
      </c>
      <c r="G700" s="14" t="str">
        <f>'[1]convenios - dot. orç.'!L1085</f>
        <v>58.916.685/0001-09</v>
      </c>
      <c r="H700" s="15" t="str">
        <f t="shared" si="21"/>
        <v>Sandra Portela</v>
      </c>
      <c r="I700" s="13" t="str">
        <f>'[1]convenios - dot. orç.'!M1085</f>
        <v>SERVIÇO DE ASSISTÊNCIA SOCIAL À FAMÍLIA E PROTEÇÃO SOCIAL BÁSICA NO DOMICÍLIO</v>
      </c>
      <c r="J700" s="13" t="str">
        <f>'[1]convenios - dot. orç.'!N1085</f>
        <v>SASF SAPOPEMBA III</v>
      </c>
      <c r="K700" s="14">
        <f>'[1]convenios - dot. orç.'!Y1085</f>
        <v>1000</v>
      </c>
      <c r="L700" s="16">
        <f>'[1]convenios - dot. orç.'!AC1085</f>
        <v>42491</v>
      </c>
      <c r="M700" s="16">
        <f>'[1]convenios - dot. orç.'!AD1085</f>
        <v>44316</v>
      </c>
      <c r="N700" s="16">
        <f>'[1]convenios - dot. orç.'!AE1085</f>
        <v>42489</v>
      </c>
      <c r="O700" s="17" t="str">
        <f>'[1]convenios - dot. orç.'!AG1085</f>
        <v>93.10.08.244.3023.4309.3.3.50.39.00.0X - PROTEÇÃO SOCIAL ÁS FAMÍLIAS</v>
      </c>
      <c r="P700" s="18">
        <f>'[1]convenios - dot. orç.'!AH1085</f>
        <v>61145.279999999999</v>
      </c>
      <c r="Q700" s="19"/>
      <c r="R700" s="19"/>
      <c r="S700" s="19"/>
      <c r="T700" s="19"/>
      <c r="U700" s="19"/>
      <c r="V700" s="19"/>
      <c r="W700" s="21"/>
      <c r="X700" s="21"/>
      <c r="Y700" s="21"/>
    </row>
    <row r="701" spans="1:25" ht="101.25">
      <c r="A701" s="13" t="str">
        <f>'[1]convenios - dot. orç.'!A162</f>
        <v>EMERGENCIAL</v>
      </c>
      <c r="B701" s="13" t="str">
        <f>'[1]convenios - dot. orç.'!B162</f>
        <v>6024.2018/0006126-6</v>
      </c>
      <c r="C701" s="13" t="str">
        <f>'[1]convenios - dot. orç.'!C162</f>
        <v>6024.2018/0005713-7 Edital 373/2018 doc 01/09/2018 PREJUDICADO DOC 13/10/2018</v>
      </c>
      <c r="D701" s="13" t="str">
        <f>'[1]convenios - dot. orç.'!D162</f>
        <v>G</v>
      </c>
      <c r="E701" s="13" t="str">
        <f>'[1]convenios - dot. orç.'!G162</f>
        <v>479/SMADS/2018</v>
      </c>
      <c r="F701" s="13" t="str">
        <f>'[1]convenios - dot. orç.'!K162</f>
        <v>COMUNIDADE CANTINHO DA PAZ</v>
      </c>
      <c r="G701" s="14" t="str">
        <f>'[1]convenios - dot. orç.'!L162</f>
        <v>58.916.685/0001-09</v>
      </c>
      <c r="H701" s="15" t="str">
        <f t="shared" si="21"/>
        <v>Sandra Portela</v>
      </c>
      <c r="I701" s="13" t="str">
        <f>'[1]convenios - dot. orç.'!M162</f>
        <v>Núcleo de Apoio a Inclusão Social Para Pessoas com Deficiência II de 7 Anos a 14 Anos e III a Partir de 15 Anos</v>
      </c>
      <c r="J701" s="13">
        <f>'[1]convenios - dot. orç.'!N162</f>
        <v>0</v>
      </c>
      <c r="K701" s="14">
        <f>'[1]convenios - dot. orç.'!Y162</f>
        <v>60</v>
      </c>
      <c r="L701" s="16">
        <f>'[1]convenios - dot. orç.'!AC162</f>
        <v>43299</v>
      </c>
      <c r="M701" s="16">
        <f>'[1]convenios - dot. orç.'!AD162</f>
        <v>43478</v>
      </c>
      <c r="N701" s="16">
        <f>'[1]convenios - dot. orç.'!AE162</f>
        <v>43362</v>
      </c>
      <c r="O701" s="17" t="str">
        <f>'[1]convenios - dot. orç.'!AG162</f>
        <v>93.10.08.242.3006.6152.3.3.50.39.00.0X - PROTEÇÃO SOCIAL ESPECIAL À PESSOA COM DEFICIÊNCIA</v>
      </c>
      <c r="P701" s="18">
        <f>'[1]convenios - dot. orç.'!AH162</f>
        <v>43579.99</v>
      </c>
      <c r="Q701" s="19"/>
      <c r="R701" s="19"/>
      <c r="S701" s="19"/>
      <c r="T701" s="19"/>
      <c r="U701" s="19"/>
      <c r="V701" s="19"/>
      <c r="W701" s="21"/>
      <c r="X701" s="21"/>
      <c r="Y701" s="21"/>
    </row>
    <row r="702" spans="1:25" ht="56.25">
      <c r="A702" s="13" t="str">
        <f>'[1]convenios - dot. orç.'!A169</f>
        <v xml:space="preserve"> Edital 283/2018 doc 09/06/2018</v>
      </c>
      <c r="B702" s="13" t="str">
        <f>'[1]convenios - dot. orç.'!B169</f>
        <v>6024.2018.0003616-4</v>
      </c>
      <c r="C702" s="13">
        <f>'[1]convenios - dot. orç.'!C169</f>
        <v>0</v>
      </c>
      <c r="D702" s="13" t="str">
        <f>'[1]convenios - dot. orç.'!D169</f>
        <v>SM</v>
      </c>
      <c r="E702" s="13" t="str">
        <f>'[1]convenios - dot. orç.'!G169</f>
        <v>493/SMADS/2018</v>
      </c>
      <c r="F702" s="13" t="str">
        <f>'[1]convenios - dot. orç.'!K169</f>
        <v>COMUNIDADE CANTINHO DA PAZ</v>
      </c>
      <c r="G702" s="13" t="str">
        <f>'[1]convenios - dot. orç.'!L169</f>
        <v>58.916.685/0001-09</v>
      </c>
      <c r="H702" s="15" t="str">
        <f t="shared" si="21"/>
        <v>Sandra Portela</v>
      </c>
      <c r="I702" s="13" t="str">
        <f>'[1]convenios - dot. orç.'!M169</f>
        <v>SERVIÇO DE ACOLHIMENTO INSTITUCIONAL PARA JOVENS E ADULTOS COM DEFICIÊNCIA - MODALIDADE RESIDÊNCIA INCLUSIVA^- RI</v>
      </c>
      <c r="J702" s="13" t="str">
        <f>'[1]convenios - dot. orç.'!N169</f>
        <v>RESIDÊNCIA INCLUSIVA - SÃO MATEUS</v>
      </c>
      <c r="K702" s="14">
        <f>'[1]convenios - dot. orç.'!Y169</f>
        <v>18</v>
      </c>
      <c r="L702" s="16">
        <f>'[1]convenios - dot. orç.'!AC169</f>
        <v>43374</v>
      </c>
      <c r="M702" s="16">
        <f>'[1]convenios - dot. orç.'!AD169</f>
        <v>45199</v>
      </c>
      <c r="N702" s="16">
        <f>'[1]convenios - dot. orç.'!AE169</f>
        <v>43375</v>
      </c>
      <c r="O702" s="17" t="str">
        <f>'[1]convenios - dot. orç.'!AG169</f>
        <v>93.10.08.242.3006.6152.3.3.50.39.00.0X - PROTEÇÃO SOCIAL ESPECIAL À PESSOA COM DEFICIÊNCIA</v>
      </c>
      <c r="P702" s="18">
        <f>'[1]convenios - dot. orç.'!AH169</f>
        <v>149436.65</v>
      </c>
      <c r="Q702" s="19"/>
      <c r="R702" s="19"/>
      <c r="S702" s="19"/>
      <c r="T702" s="19"/>
      <c r="U702" s="19"/>
      <c r="V702" s="19"/>
      <c r="W702" s="21"/>
      <c r="X702" s="21"/>
      <c r="Y702" s="21"/>
    </row>
    <row r="703" spans="1:25" ht="82.5">
      <c r="A703" s="14" t="str">
        <f>'[1]convenios - dot. orç.'!A813</f>
        <v xml:space="preserve"> Edital 174/2018 doc 23/03/2018</v>
      </c>
      <c r="B703" s="14" t="str">
        <f>'[1]convenios - dot. orç.'!B813</f>
        <v>6024.2018-0001423-3</v>
      </c>
      <c r="C703" s="14">
        <f>'[1]convenios - dot. orç.'!C813</f>
        <v>0</v>
      </c>
      <c r="D703" s="14" t="str">
        <f>'[1]convenios - dot. orç.'!D813</f>
        <v>VP</v>
      </c>
      <c r="E703" s="14" t="str">
        <f>'[1]convenios - dot. orç.'!G813</f>
        <v>367/SMADS/2018</v>
      </c>
      <c r="F703" s="14" t="str">
        <f>'[1]convenios - dot. orç.'!K813</f>
        <v>COMUNIDADE EDUCACIONAL DE BASE SITIO PINHEIRINHO</v>
      </c>
      <c r="G703" s="14" t="str">
        <f>'[1]convenios - dot. orç.'!L813</f>
        <v>62.462.528/0001-30</v>
      </c>
      <c r="H703" s="15" t="str">
        <f>[1]ORGANIZAÇÕES!X212</f>
        <v>Arlindo Esponquiado</v>
      </c>
      <c r="I703" s="14" t="str">
        <f>'[1]convenios - dot. orç.'!M813</f>
        <v>SCFV - MODALIDADE CCA: CENTRO PARA CRIANÇAS E ADOLESCENTES COM ATENDIMENTO DE 06 A 14 ANOS E 11 MESES</v>
      </c>
      <c r="J703" s="14" t="str">
        <f>'[1]convenios - dot. orç.'!N813</f>
        <v>CCA SÃO JOSÉ</v>
      </c>
      <c r="K703" s="14">
        <f>'[1]convenios - dot. orç.'!Y813</f>
        <v>90</v>
      </c>
      <c r="L703" s="16">
        <f>'[1]convenios - dot. orç.'!AC813</f>
        <v>43313</v>
      </c>
      <c r="M703" s="16">
        <f>'[1]convenios - dot. orç.'!AD813</f>
        <v>45138</v>
      </c>
      <c r="N703" s="16">
        <f>'[1]convenios - dot. orç.'!AE813</f>
        <v>43314</v>
      </c>
      <c r="O703" s="17" t="str">
        <f>'[1]convenios - dot. orç.'!AG813</f>
        <v>93.10.08.243.3013.2059.3.3.50.39.00.0X - MANUTENÇÃO E OPERAÇÃO DOS ESPAÇOS DE CONVIVÊNCIA E FORTALECIMENTO DE VÍNCULOS - CRIANÇAS E ADOLESCENTES</v>
      </c>
      <c r="P703" s="18">
        <f>'[1]convenios - dot. orç.'!AH813</f>
        <v>32702.76</v>
      </c>
      <c r="Q703" s="19"/>
      <c r="R703" s="19"/>
      <c r="S703" s="19"/>
      <c r="T703" s="19"/>
      <c r="U703" s="19"/>
      <c r="V703" s="19"/>
      <c r="W703" s="21"/>
      <c r="X703" s="21"/>
      <c r="Y703" s="21"/>
    </row>
    <row r="704" spans="1:25" ht="236.25">
      <c r="A704" s="14" t="str">
        <f>'[1]convenios - dot. orç.'!A814</f>
        <v>emergencial</v>
      </c>
      <c r="B704" s="14" t="str">
        <f>'[1]convenios - dot. orç.'!B814</f>
        <v>6024.2018-0008621-8</v>
      </c>
      <c r="C704" s="14" t="str">
        <f>'[1]convenios - dot. orç.'!C814</f>
        <v xml:space="preserve">NÃO INICIOU O EMERGENCIAL ESTA EM COJUR SOLICITANDO CANCELAMENTO DO EMERGENCIAL// SUBSTITUIU O 2014.0.281.091.8 // DOC 12/10/2018 EDITAL  436/SMADS/2018 - 6024.2018.0008618-8 </v>
      </c>
      <c r="D704" s="14" t="str">
        <f>'[1]convenios - dot. orç.'!D814</f>
        <v>VP</v>
      </c>
      <c r="E704" s="14" t="str">
        <f>'[1]convenios - dot. orç.'!G814</f>
        <v>578/SMADS/2018</v>
      </c>
      <c r="F704" s="14" t="str">
        <f>'[1]convenios - dot. orç.'!K814</f>
        <v>CENTRO DE ASSISTÊNCIA SOCIAL E FORMAÇÃO PROFISSIONAL "SÃO PATRÍCIO"</v>
      </c>
      <c r="G704" s="14" t="str">
        <f>'[1]convenios - dot. orç.'!L814</f>
        <v>02.928.443/0001-72</v>
      </c>
      <c r="H704" s="15" t="str">
        <f>H703</f>
        <v>Arlindo Esponquiado</v>
      </c>
      <c r="I704" s="14" t="str">
        <f>'[1]convenios - dot. orç.'!M814</f>
        <v>SCFV - MODALIDADE CCA: CENTRO PARA CRIANÇAS E ADOLESCENTES COM ATENDIMENTO DE 06 A 14 ANOS E 11 MESES</v>
      </c>
      <c r="J704" s="14" t="str">
        <f>'[1]convenios - dot. orç.'!N814</f>
        <v>CCA ZILDA ARNS</v>
      </c>
      <c r="K704" s="14">
        <f>'[1]convenios - dot. orç.'!Y814</f>
        <v>60</v>
      </c>
      <c r="L704" s="16">
        <f>'[1]convenios - dot. orç.'!AC814</f>
        <v>43381</v>
      </c>
      <c r="M704" s="16">
        <f>'[1]convenios - dot. orç.'!AD814</f>
        <v>43560</v>
      </c>
      <c r="N704" s="16">
        <f>'[1]convenios - dot. orç.'!AE814</f>
        <v>43418</v>
      </c>
      <c r="O704" s="17" t="str">
        <f>'[1]convenios - dot. orç.'!AG814</f>
        <v>93.10.08.243.3013.2059.3.3.50.39.00.0X - MANUTENÇÃO E OPERAÇÃO DOS ESPAÇOS DE CONVIVÊNCIA E FORTALECIMENTO DE VÍNCULOS - CRIANÇAS E ADOLESCENTES</v>
      </c>
      <c r="P704" s="18">
        <f>'[1]convenios - dot. orç.'!AH814</f>
        <v>32142.400000000001</v>
      </c>
      <c r="Q704" s="19"/>
      <c r="R704" s="19"/>
      <c r="S704" s="19"/>
      <c r="T704" s="19"/>
      <c r="U704" s="19"/>
      <c r="V704" s="19"/>
      <c r="W704" s="21"/>
      <c r="X704" s="21"/>
      <c r="Y704" s="21"/>
    </row>
    <row r="705" spans="1:25" ht="82.5">
      <c r="A705" s="14" t="str">
        <f>'[1]convenios - dot. orç.'!A783</f>
        <v>Edital 237/2018 doc 12/05/2018</v>
      </c>
      <c r="B705" s="14" t="str">
        <f>'[1]convenios - dot. orç.'!B783</f>
        <v>6024.2018/0003041-7</v>
      </c>
      <c r="C705" s="14">
        <f>'[1]convenios - dot. orç.'!C783</f>
        <v>0</v>
      </c>
      <c r="D705" s="14" t="str">
        <f>'[1]convenios - dot. orç.'!D783</f>
        <v>MG</v>
      </c>
      <c r="E705" s="14" t="str">
        <f>'[1]convenios - dot. orç.'!G783</f>
        <v>442/SMADS/2018</v>
      </c>
      <c r="F705" s="14" t="str">
        <f>'[1]convenios - dot. orç.'!K783</f>
        <v>CONGREGAÇÃO DAS IRMÃS CARMELITAS MISSIONÁRIAS DE SANTA TERESA DO MENINO JESUS</v>
      </c>
      <c r="G705" s="14" t="str">
        <f>'[1]convenios - dot. orç.'!L783</f>
        <v>23.157.506/0013-48</v>
      </c>
      <c r="H705" s="13" t="str">
        <f>[1]ORGANIZAÇÕES!X213</f>
        <v>Valdece Barbosa Moura</v>
      </c>
      <c r="I705" s="14" t="str">
        <f>'[1]convenios - dot. orç.'!M783</f>
        <v>SCFV - MODALIDADE CCA: CENTRO PARA CRIANÇAS E ADOLESCENTES COM ATENDIMENTO DE 06 A 14 ANOS E 11 MESES</v>
      </c>
      <c r="J705" s="14" t="str">
        <f>'[1]convenios - dot. orç.'!N783</f>
        <v>CCA CEAS SANTA TERESINHA</v>
      </c>
      <c r="K705" s="14">
        <f>'[1]convenios - dot. orç.'!Y783</f>
        <v>120</v>
      </c>
      <c r="L705" s="16">
        <f>'[1]convenios - dot. orç.'!AC783</f>
        <v>43344</v>
      </c>
      <c r="M705" s="16">
        <f>'[1]convenios - dot. orç.'!AD783</f>
        <v>45169</v>
      </c>
      <c r="N705" s="16">
        <f>'[1]convenios - dot. orç.'!AE783</f>
        <v>43353</v>
      </c>
      <c r="O705" s="17" t="str">
        <f>'[1]convenios - dot. orç.'!AG783</f>
        <v>93.10.08.243.3013.2059.3.3.50.39.00.0X - MANUTENÇÃO E OPERAÇÃO DOS ESPAÇOS DE CONVIVÊNCIA E FORTALECIMENTO DE VÍNCULOS - CRIANÇAS E ADOLESCENTES</v>
      </c>
      <c r="P705" s="18">
        <f>'[1]convenios - dot. orç.'!AH783</f>
        <v>39247.08</v>
      </c>
      <c r="Q705" s="19"/>
      <c r="R705" s="19"/>
      <c r="S705" s="19"/>
      <c r="T705" s="19"/>
      <c r="U705" s="19"/>
      <c r="V705" s="19"/>
      <c r="W705" s="21"/>
      <c r="X705" s="21"/>
      <c r="Y705" s="21"/>
    </row>
    <row r="706" spans="1:25" ht="82.5">
      <c r="A706" s="14" t="str">
        <f>'[1]convenios - dot. orç.'!A782</f>
        <v>Edital 185/2017 doc 14/12/2017</v>
      </c>
      <c r="B706" s="14" t="str">
        <f>'[1]convenios - dot. orç.'!B782</f>
        <v>6024.2017-0003165-9</v>
      </c>
      <c r="C706" s="14" t="str">
        <f>'[1]convenios - dot. orç.'!C782</f>
        <v xml:space="preserve"> </v>
      </c>
      <c r="D706" s="14" t="str">
        <f>'[1]convenios - dot. orç.'!D782</f>
        <v>MG</v>
      </c>
      <c r="E706" s="14" t="str">
        <f>'[1]convenios - dot. orç.'!G782</f>
        <v>242/SMADS/2018</v>
      </c>
      <c r="F706" s="14" t="str">
        <f>'[1]convenios - dot. orç.'!K782</f>
        <v>CONGREGAÇÃO DAS IRMÃS CARMELITAS MISSIONÁRIAS DE SANTA TEREZA DO MENINO JESUS</v>
      </c>
      <c r="G706" s="14" t="str">
        <f>'[1]convenios - dot. orç.'!L782</f>
        <v>23.157.506/0010-03</v>
      </c>
      <c r="H706" s="15" t="str">
        <f>[1]ORGANIZAÇÕES!X213</f>
        <v>Valdece Barbosa Moura</v>
      </c>
      <c r="I706" s="14" t="str">
        <f>'[1]convenios - dot. orç.'!M782</f>
        <v>SCFV - MODALIDADE CCA: CENTRO PARA CRIANÇAS E ADOLESCENTES COM ATENDIMENTO DE 06 A 14 ANOS E 11 MESES</v>
      </c>
      <c r="J706" s="14" t="str">
        <f>'[1]convenios - dot. orç.'!N782</f>
        <v xml:space="preserve">CCA IASE </v>
      </c>
      <c r="K706" s="14">
        <f>'[1]convenios - dot. orç.'!Y782</f>
        <v>180</v>
      </c>
      <c r="L706" s="16">
        <f>'[1]convenios - dot. orç.'!AC782</f>
        <v>43252</v>
      </c>
      <c r="M706" s="16">
        <f>'[1]convenios - dot. orç.'!AD782</f>
        <v>45077</v>
      </c>
      <c r="N706" s="16">
        <f>'[1]convenios - dot. orç.'!AE782</f>
        <v>43266</v>
      </c>
      <c r="O706" s="17" t="str">
        <f>'[1]convenios - dot. orç.'!AG782</f>
        <v>93.10.08.243.3013.2059.3.3.50.39.00.0X - MANUTENÇÃO E OPERAÇÃO DOS ESPAÇOS DE CONVIVÊNCIA E FORTALECIMENTO DE VÍNCULOS - CRIANÇAS E ADOLESCENTES</v>
      </c>
      <c r="P706" s="18">
        <f>'[1]convenios - dot. orç.'!AH782</f>
        <v>57334.04</v>
      </c>
      <c r="Q706" s="19"/>
      <c r="R706" s="19"/>
      <c r="S706" s="19"/>
      <c r="T706" s="19"/>
      <c r="U706" s="19"/>
      <c r="V706" s="19"/>
      <c r="W706" s="21"/>
      <c r="X706" s="21"/>
      <c r="Y706" s="21"/>
    </row>
    <row r="707" spans="1:25" ht="82.5">
      <c r="A707" s="14" t="str">
        <f>'[1]convenios - dot. orç.'!A471</f>
        <v>Edital 118/2017 doc 06/12/2017</v>
      </c>
      <c r="B707" s="14" t="str">
        <f>'[1]convenios - dot. orç.'!B471</f>
        <v>6024.2017-0002948-4</v>
      </c>
      <c r="C707" s="14" t="str">
        <f>'[1]convenios - dot. orç.'!C471</f>
        <v xml:space="preserve"> </v>
      </c>
      <c r="D707" s="14" t="str">
        <f>'[1]convenios - dot. orç.'!D471</f>
        <v>IP</v>
      </c>
      <c r="E707" s="14" t="str">
        <f>'[1]convenios - dot. orç.'!G471</f>
        <v>466/SMADS/2018</v>
      </c>
      <c r="F707" s="14" t="str">
        <f>'[1]convenios - dot. orç.'!K471</f>
        <v>CONGREGAÇÃO DAS IRMAZINHAS IMACULADA CONCEIÇÃO</v>
      </c>
      <c r="G707" s="14" t="str">
        <f>'[1]convenios - dot. orç.'!L471</f>
        <v>62.286.422/0001-22</v>
      </c>
      <c r="H707" s="15" t="str">
        <f>[1]ORGANIZAÇÕES!X214</f>
        <v>Roseli Amorim</v>
      </c>
      <c r="I707" s="14" t="str">
        <f>'[1]convenios - dot. orç.'!M471</f>
        <v>SCFV - MODALIDADE CCA: CENTRO PARA CRIANÇAS E ADOLESCENTES COM ATENDIMENTO DE 06 A 14 ANOS E 11 MESES</v>
      </c>
      <c r="J707" s="14" t="str">
        <f>'[1]convenios - dot. orç.'!N471</f>
        <v>CCA EDUCANDÁRIO SAGRADA FAMÍLIA</v>
      </c>
      <c r="K707" s="14">
        <f>'[1]convenios - dot. orç.'!Y471</f>
        <v>240</v>
      </c>
      <c r="L707" s="16">
        <f>'[1]convenios - dot. orç.'!AC471</f>
        <v>43344</v>
      </c>
      <c r="M707" s="16">
        <f>'[1]convenios - dot. orç.'!AD471</f>
        <v>45169</v>
      </c>
      <c r="N707" s="16">
        <f>'[1]convenios - dot. orç.'!AE471</f>
        <v>43353</v>
      </c>
      <c r="O707" s="17" t="str">
        <f>'[1]convenios - dot. orç.'!AG471</f>
        <v>93.10.08.243.3013.2059.3.3.50.39.00.0X - MANUTENÇÃO E OPERAÇÃO DOS ESPAÇOS DE CONVIVÊNCIA E FORTALECIMENTO DE VÍNCULOS - CRIANÇAS E ADOLESCENTES</v>
      </c>
      <c r="P707" s="18">
        <f>'[1]convenios - dot. orç.'!AH471</f>
        <v>70236.03</v>
      </c>
      <c r="Q707" s="19"/>
      <c r="R707" s="19"/>
      <c r="S707" s="19"/>
      <c r="T707" s="19"/>
      <c r="U707" s="19"/>
      <c r="V707" s="19"/>
      <c r="W707" s="21"/>
      <c r="X707" s="21"/>
      <c r="Y707" s="21"/>
    </row>
    <row r="708" spans="1:25" ht="82.5">
      <c r="A708" s="14" t="str">
        <f>'[1]convenios - dot. orç.'!A528</f>
        <v>edital 090-2017 doc 06/12/2017</v>
      </c>
      <c r="B708" s="14" t="str">
        <f>'[1]convenios - dot. orç.'!B528</f>
        <v>6024.2017-0002823-2</v>
      </c>
      <c r="C708" s="14" t="str">
        <f>'[1]convenios - dot. orç.'!C528</f>
        <v xml:space="preserve"> </v>
      </c>
      <c r="D708" s="14" t="str">
        <f>'[1]convenios - dot. orç.'!D528</f>
        <v>LA</v>
      </c>
      <c r="E708" s="14" t="str">
        <f>'[1]convenios - dot. orç.'!G528</f>
        <v>402/SMADS/2018</v>
      </c>
      <c r="F708" s="14" t="str">
        <f>'[1]convenios - dot. orç.'!K528</f>
        <v>CONGREGAÇÃO DE SANTA CRUZ</v>
      </c>
      <c r="G708" s="14" t="str">
        <f>'[1]convenios - dot. orç.'!L528</f>
        <v>60.993.193/0014-75</v>
      </c>
      <c r="H708" s="15" t="str">
        <f>[1]ORGANIZAÇÕES!X215</f>
        <v>Ronaldo Antonio de Almeida</v>
      </c>
      <c r="I708" s="14" t="str">
        <f>'[1]convenios - dot. orç.'!M528</f>
        <v>SCFV - MODALIDADE CCA: CENTRO PARA CRIANÇAS E ADOLESCENTES COM ATENDIMENTO DE 06 A 14 ANOS E 11 MESES</v>
      </c>
      <c r="J708" s="14" t="str">
        <f>'[1]convenios - dot. orç.'!N528</f>
        <v>CCA SANTA CRUZ</v>
      </c>
      <c r="K708" s="14">
        <f>'[1]convenios - dot. orç.'!Y528</f>
        <v>120</v>
      </c>
      <c r="L708" s="16">
        <f>'[1]convenios - dot. orç.'!AC528</f>
        <v>43313</v>
      </c>
      <c r="M708" s="16">
        <f>'[1]convenios - dot. orç.'!AD528</f>
        <v>45138</v>
      </c>
      <c r="N708" s="16">
        <f>'[1]convenios - dot. orç.'!AE528</f>
        <v>43321</v>
      </c>
      <c r="O708" s="17" t="str">
        <f>'[1]convenios - dot. orç.'!AG528</f>
        <v>93.10.08.243.3013.2059.3.3.50.39.00.0X - MANUTENÇÃO E OPERAÇÃO DOS ESPAÇOS DE CONVIVÊNCIA E FORTALECIMENTO DE VÍNCULOS - CRIANÇAS E ADOLESCENTES</v>
      </c>
      <c r="P708" s="18">
        <f>'[1]convenios - dot. orç.'!AH528</f>
        <v>39247.08</v>
      </c>
      <c r="Q708" s="19"/>
      <c r="R708" s="19"/>
      <c r="S708" s="19"/>
      <c r="T708" s="19"/>
      <c r="U708" s="19"/>
      <c r="V708" s="19"/>
      <c r="W708" s="21"/>
      <c r="X708" s="21"/>
      <c r="Y708" s="21"/>
    </row>
    <row r="709" spans="1:25" ht="82.5">
      <c r="A709" s="14" t="str">
        <f>'[1]convenios - dot. orç.'!A529</f>
        <v>edital 342/2017 doc 28/12/2017</v>
      </c>
      <c r="B709" s="14" t="str">
        <f>'[1]convenios - dot. orç.'!B529</f>
        <v>6024.2017-0003428-3</v>
      </c>
      <c r="C709" s="14">
        <f>'[1]convenios - dot. orç.'!C529</f>
        <v>0</v>
      </c>
      <c r="D709" s="14" t="str">
        <f>'[1]convenios - dot. orç.'!D529</f>
        <v>LA</v>
      </c>
      <c r="E709" s="14" t="str">
        <f>'[1]convenios - dot. orç.'!G529</f>
        <v>163/SMADS/2018</v>
      </c>
      <c r="F709" s="14" t="str">
        <f>'[1]convenios - dot. orç.'!K529</f>
        <v>CONGREGAÇÃO DE SANTA CRUZ</v>
      </c>
      <c r="G709" s="14" t="str">
        <f>'[1]convenios - dot. orç.'!L529</f>
        <v>60.993.193/0015-56</v>
      </c>
      <c r="H709" s="15" t="str">
        <f>H708</f>
        <v>Ronaldo Antonio de Almeida</v>
      </c>
      <c r="I709" s="14" t="str">
        <f>'[1]convenios - dot. orç.'!M529</f>
        <v>SCFV - MODALIDADE CCA: CENTRO PARA CRIANÇAS E ADOLESCENTES COM ATENDIMENTO DE 06 A 14 ANOS E 11 MESES</v>
      </c>
      <c r="J709" s="14" t="str">
        <f>'[1]convenios - dot. orç.'!N529</f>
        <v xml:space="preserve">BOM JESUS  </v>
      </c>
      <c r="K709" s="14">
        <f>'[1]convenios - dot. orç.'!Y529</f>
        <v>120</v>
      </c>
      <c r="L709" s="16">
        <f>'[1]convenios - dot. orç.'!AC529</f>
        <v>43206</v>
      </c>
      <c r="M709" s="16">
        <f>'[1]convenios - dot. orç.'!AD529</f>
        <v>45031</v>
      </c>
      <c r="N709" s="16">
        <f>'[1]convenios - dot. orç.'!AE529</f>
        <v>43214</v>
      </c>
      <c r="O709" s="17" t="str">
        <f>'[1]convenios - dot. orç.'!AG529</f>
        <v>93.10.08.243.3013.2059.3.3.50.39.00.0X - MANUTENÇÃO E OPERAÇÃO DOS ESPAÇOS DE CONVIVÊNCIA E FORTALECIMENTO DE VÍNCULOS - CRIANÇAS E ADOLESCENTES</v>
      </c>
      <c r="P709" s="18">
        <f>'[1]convenios - dot. orç.'!AH529</f>
        <v>39247.08</v>
      </c>
      <c r="Q709" s="19"/>
      <c r="R709" s="19"/>
      <c r="S709" s="19"/>
      <c r="T709" s="19"/>
      <c r="U709" s="19"/>
      <c r="V709" s="19"/>
      <c r="W709" s="21"/>
      <c r="X709" s="21"/>
      <c r="Y709" s="21"/>
    </row>
    <row r="710" spans="1:25" ht="82.5">
      <c r="A710" s="14" t="str">
        <f>'[1]convenios - dot. orç.'!A637</f>
        <v xml:space="preserve"> Edital 107/2017 doc 05/12/2017</v>
      </c>
      <c r="B710" s="14" t="str">
        <f>'[1]convenios - dot. orç.'!B637</f>
        <v>6024.2017-0003067-9</v>
      </c>
      <c r="C710" s="14">
        <f>'[1]convenios - dot. orç.'!C637</f>
        <v>0</v>
      </c>
      <c r="D710" s="14" t="str">
        <f>'[1]convenios - dot. orç.'!D637</f>
        <v>PI</v>
      </c>
      <c r="E710" s="14" t="str">
        <f>'[1]convenios - dot. orç.'!G637</f>
        <v>097/SMADS/2018</v>
      </c>
      <c r="F710" s="14" t="str">
        <f>'[1]convenios - dot. orç.'!K637</f>
        <v>CONJUNTO ASSISTENCIAL NOSSA SENHORA DA CONCEIÇÃO APARECIDA</v>
      </c>
      <c r="G710" s="14" t="str">
        <f>'[1]convenios - dot. orç.'!L637</f>
        <v>62.481.064/0001-09</v>
      </c>
      <c r="H710" s="15" t="str">
        <f>[1]ORGANIZAÇÕES!X216</f>
        <v>Maria Paula Emanuela Trussardi Vinson</v>
      </c>
      <c r="I710" s="14" t="str">
        <f>'[1]convenios - dot. orç.'!M637</f>
        <v>SCFV - MODALIDADE CCA: CENTRO PARA CRIANÇAS E ADOLESCENTES COM ATENDIMENTO DE 06 A 14 ANOS E 11 MESES</v>
      </c>
      <c r="J710" s="14" t="str">
        <f>'[1]convenios - dot. orç.'!N637</f>
        <v>CCA MÃE DO SALVADOR</v>
      </c>
      <c r="K710" s="14">
        <f>'[1]convenios - dot. orç.'!Y637</f>
        <v>90</v>
      </c>
      <c r="L710" s="16">
        <f>'[1]convenios - dot. orç.'!AC637</f>
        <v>43191</v>
      </c>
      <c r="M710" s="16">
        <f>'[1]convenios - dot. orç.'!AD637</f>
        <v>45016</v>
      </c>
      <c r="N710" s="16">
        <f>'[1]convenios - dot. orç.'!AE637</f>
        <v>43196</v>
      </c>
      <c r="O710" s="17" t="str">
        <f>'[1]convenios - dot. orç.'!AG637</f>
        <v>93.10.08.243.3013.2059.3.3.50.39.00.0X - MANUTENÇÃO E OPERAÇÃO DOS ESPAÇOS DE CONVIVÊNCIA E FORTALECIMENTO DE VÍNCULOS - CRIANÇAS E ADOLESCENTES</v>
      </c>
      <c r="P710" s="18">
        <f>'[1]convenios - dot. orç.'!AH637</f>
        <v>31386.69</v>
      </c>
      <c r="Q710" s="19"/>
      <c r="R710" s="19"/>
      <c r="S710" s="19"/>
      <c r="T710" s="19"/>
      <c r="U710" s="19"/>
      <c r="V710" s="19"/>
      <c r="W710" s="21"/>
      <c r="X710" s="21"/>
      <c r="Y710" s="21"/>
    </row>
    <row r="711" spans="1:25" ht="49.5">
      <c r="A711" s="14" t="str">
        <f>'[1]convenios - dot. orç.'!A1250</f>
        <v>Edital 330/2017 doc 23/12/2017</v>
      </c>
      <c r="B711" s="14" t="str">
        <f>'[1]convenios - dot. orç.'!B1250</f>
        <v>6024.2017-0002947-6</v>
      </c>
      <c r="C711" s="14" t="str">
        <f>'[1]convenios - dot. orç.'!C1250</f>
        <v>ANTERIOR 2013.0.013.187-6</v>
      </c>
      <c r="D711" s="14" t="str">
        <f>'[1]convenios - dot. orç.'!D1250</f>
        <v>MO</v>
      </c>
      <c r="E711" s="14" t="str">
        <f>'[1]convenios - dot. orç.'!G1250</f>
        <v>494/SMADS/2018</v>
      </c>
      <c r="F711" s="14" t="str">
        <f>'[1]convenios - dot. orç.'!K1250</f>
        <v>COORDENAÇÃO REGIONAL DAS OBRAS DE PROMOÇÃO HUMANA - CROPH</v>
      </c>
      <c r="G711" s="14" t="str">
        <f>'[1]convenios - dot. orç.'!L1250</f>
        <v>43.473.487/0001-32</v>
      </c>
      <c r="H711" s="15" t="str">
        <f>[1]ORGANIZAÇÕES!X217</f>
        <v>Carlota Cardoso da Silva</v>
      </c>
      <c r="I711" s="14" t="str">
        <f>'[1]convenios - dot. orç.'!M1250</f>
        <v>CENTRO DE ACOLHIDA PARA ADULTOS II POR 24 HORAS</v>
      </c>
      <c r="J711" s="14" t="str">
        <f>'[1]convenios - dot. orç.'!N1250</f>
        <v>C.A. ESTAÇÃO VIVÊNCIA</v>
      </c>
      <c r="K711" s="14">
        <f>'[1]convenios - dot. orç.'!Y1250</f>
        <v>205</v>
      </c>
      <c r="L711" s="16">
        <f>'[1]convenios - dot. orç.'!AC1250</f>
        <v>43374</v>
      </c>
      <c r="M711" s="16">
        <f>'[1]convenios - dot. orç.'!AD1250</f>
        <v>45199</v>
      </c>
      <c r="N711" s="16">
        <f>'[1]convenios - dot. orç.'!AE1250</f>
        <v>43381</v>
      </c>
      <c r="O711" s="17" t="str">
        <f>'[1]convenios - dot. orç.'!AG1250</f>
        <v>93.10.08.244.3023.4308.3.3.50.39.00.0X - PROTEÇÃO SOCIAL ESPECIAL À POPULAÇÃO EM SITUAÇÃO DE RUA</v>
      </c>
      <c r="P711" s="18">
        <f>'[1]convenios - dot. orç.'!AH1250</f>
        <v>121533.69</v>
      </c>
      <c r="Q711" s="19"/>
      <c r="R711" s="19"/>
      <c r="S711" s="19"/>
      <c r="T711" s="19"/>
      <c r="U711" s="19"/>
      <c r="V711" s="19"/>
      <c r="W711" s="21"/>
      <c r="X711" s="21"/>
      <c r="Y711" s="21"/>
    </row>
    <row r="712" spans="1:25" ht="146.25">
      <c r="A712" s="14" t="str">
        <f>'[1]convenios - dot. orç.'!A1251</f>
        <v>035/2015 DOC 10/03/2015</v>
      </c>
      <c r="B712" s="14" t="str">
        <f>'[1]convenios - dot. orç.'!B1251</f>
        <v>2015.0.036.002.0</v>
      </c>
      <c r="C712" s="14" t="str">
        <f>'[1]convenios - dot. orç.'!C1251</f>
        <v xml:space="preserve"> ADAPTADO 10/02/2018  //  ADAPTADO DOC 31/01/2018 //09/10/18 ADITAMENTO 001/2018, prorrogação de vigência até 23/11/2018</v>
      </c>
      <c r="D712" s="14" t="str">
        <f>'[1]convenios - dot. orç.'!D1251</f>
        <v>MO</v>
      </c>
      <c r="E712" s="14" t="str">
        <f>'[1]convenios - dot. orç.'!G1251</f>
        <v>082/SMADS/2015</v>
      </c>
      <c r="F712" s="14" t="str">
        <f>'[1]convenios - dot. orç.'!K1251</f>
        <v>COORDENAÇÃO REGIONAL DAS OBRAS DE PROMOÇÃO HUMANA - CROPH</v>
      </c>
      <c r="G712" s="14" t="str">
        <f>'[1]convenios - dot. orç.'!L1251</f>
        <v>43.473.487/0001-32</v>
      </c>
      <c r="H712" s="15" t="str">
        <f>H711</f>
        <v>Carlota Cardoso da Silva</v>
      </c>
      <c r="I712" s="14" t="str">
        <f>'[1]convenios - dot. orç.'!M1251</f>
        <v>CENTRO DE ACOLHIDA PARA ADULTOS II POR 24 HORAS</v>
      </c>
      <c r="J712" s="14" t="str">
        <f>'[1]convenios - dot. orç.'!N1251</f>
        <v>SAMARITANOS</v>
      </c>
      <c r="K712" s="14">
        <f>'[1]convenios - dot. orç.'!Y1251</f>
        <v>200</v>
      </c>
      <c r="L712" s="16">
        <f>'[1]convenios - dot. orç.'!AC1251</f>
        <v>42186</v>
      </c>
      <c r="M712" s="16">
        <f>'[1]convenios - dot. orç.'!AD1251</f>
        <v>43427</v>
      </c>
      <c r="N712" s="16">
        <f>'[1]convenios - dot. orç.'!AE1251</f>
        <v>42185</v>
      </c>
      <c r="O712" s="17" t="str">
        <f>'[1]convenios - dot. orç.'!AG1251</f>
        <v>93.10.08.244.3023.4308.3.3.50.39.00.0X - PROTEÇÃO SOCIAL ESPECIAL À POPULAÇÃO EM SITUAÇÃO DE RUA</v>
      </c>
      <c r="P712" s="18">
        <f>'[1]convenios - dot. orç.'!AH1251</f>
        <v>117626.34</v>
      </c>
      <c r="Q712" s="19"/>
      <c r="R712" s="19"/>
      <c r="S712" s="19"/>
      <c r="T712" s="19"/>
      <c r="U712" s="19"/>
      <c r="V712" s="19"/>
      <c r="W712" s="21"/>
      <c r="X712" s="21"/>
      <c r="Y712" s="21"/>
    </row>
    <row r="713" spans="1:25" ht="82.5">
      <c r="A713" s="14" t="str">
        <f>'[1]convenios - dot. orç.'!A658</f>
        <v>156/2014 DOC 18/09/2014</v>
      </c>
      <c r="B713" s="14" t="str">
        <f>'[1]convenios - dot. orç.'!B658</f>
        <v>2014.0.259.733.5</v>
      </c>
      <c r="C713" s="14" t="str">
        <f>'[1]convenios - dot. orç.'!C658</f>
        <v>ADAPTADO DOC 27/04/2018</v>
      </c>
      <c r="D713" s="14" t="str">
        <f>'[1]convenios - dot. orç.'!D658</f>
        <v>ST</v>
      </c>
      <c r="E713" s="14" t="str">
        <f>'[1]convenios - dot. orç.'!G658</f>
        <v>220/SMADS/2014</v>
      </c>
      <c r="F713" s="14" t="str">
        <f>'[1]convenios - dot. orç.'!K658</f>
        <v>COORDENAÇÃO REGIONAL DAS OBRAS DE PROMOÇÃO HUMANA - CROPH</v>
      </c>
      <c r="G713" s="14" t="str">
        <f>'[1]convenios - dot. orç.'!L658</f>
        <v>43.473.487/0001-32</v>
      </c>
      <c r="H713" s="15" t="str">
        <f>H712</f>
        <v>Carlota Cardoso da Silva</v>
      </c>
      <c r="I713" s="14" t="str">
        <f>'[1]convenios - dot. orç.'!M658</f>
        <v>SCFV - MODALIDADE CCA: CENTRO PARA CRIANÇAS E ADOLESCENTES COM ATENDIMENTO DE 06 A 14 ANOS E 11 MESES</v>
      </c>
      <c r="J713" s="14" t="str">
        <f>'[1]convenios - dot. orç.'!N658</f>
        <v>ZACKI NARCHI</v>
      </c>
      <c r="K713" s="14">
        <f>'[1]convenios - dot. orç.'!Y658</f>
        <v>60</v>
      </c>
      <c r="L713" s="16">
        <f>'[1]convenios - dot. orç.'!AC658</f>
        <v>41940</v>
      </c>
      <c r="M713" s="16">
        <f>'[1]convenios - dot. orç.'!AD658</f>
        <v>43765</v>
      </c>
      <c r="N713" s="16">
        <f>'[1]convenios - dot. orç.'!AE658</f>
        <v>41940</v>
      </c>
      <c r="O713" s="17" t="str">
        <f>'[1]convenios - dot. orç.'!AG658</f>
        <v>93.10.08.243.3013.2059.3.3.50.39.00.0X - MANUTENÇÃO E OPERAÇÃO DOS ESPAÇOS DE CONVIVÊNCIA E FORTALECIMENTO DE VÍNCULOS - CRIANÇAS E ADOLESCENTES</v>
      </c>
      <c r="P713" s="18">
        <f>'[1]convenios - dot. orç.'!AH658</f>
        <v>31653.820000000003</v>
      </c>
      <c r="Q713" s="19"/>
      <c r="R713" s="19"/>
      <c r="S713" s="19"/>
      <c r="T713" s="19"/>
      <c r="U713" s="19"/>
      <c r="V713" s="19"/>
      <c r="W713" s="21"/>
      <c r="X713" s="21"/>
      <c r="Y713" s="21"/>
    </row>
    <row r="714" spans="1:25" ht="90">
      <c r="A714" s="14" t="str">
        <f>'[1]convenios - dot. orç.'!A1025</f>
        <v>623/SMADS/2013 DOC 27/11/2013</v>
      </c>
      <c r="B714" s="14" t="str">
        <f>'[1]convenios - dot. orç.'!B1025</f>
        <v>2013.0.333.479.4</v>
      </c>
      <c r="C714" s="14" t="str">
        <f>'[1]convenios - dot. orç.'!C1025</f>
        <v>adaptação doc 14/08/2018 // 31/10/18 EDITAL 482/2018 - 6024.2018.0009535-7</v>
      </c>
      <c r="D714" s="14" t="str">
        <f>'[1]convenios - dot. orç.'!D1025</f>
        <v>SÉ</v>
      </c>
      <c r="E714" s="14" t="str">
        <f>'[1]convenios - dot. orç.'!G1025</f>
        <v>012/SMADS/2014</v>
      </c>
      <c r="F714" s="13" t="str">
        <f>'[1]convenios - dot. orç.'!K1025</f>
        <v>COORDENAÇÃO REGIONAL DAS OBRAS DE PROMOÇÃO HUMANA - CROPH</v>
      </c>
      <c r="G714" s="14" t="str">
        <f>'[1]convenios - dot. orç.'!L1025</f>
        <v>43.473.487/0001-32</v>
      </c>
      <c r="H714" s="15" t="str">
        <f t="shared" ref="H714:H738" si="22">H713</f>
        <v>Carlota Cardoso da Silva</v>
      </c>
      <c r="I714" s="13" t="str">
        <f>'[1]convenios - dot. orç.'!M1025</f>
        <v>CENTRO DE REFERÊNCIA DO IDOSO - CRECI</v>
      </c>
      <c r="J714" s="14" t="str">
        <f>'[1]convenios - dot. orç.'!N1025</f>
        <v>CENTRO DE REFERÊNCIA DA CIDADANIA DO IDOS@ - CRECI@</v>
      </c>
      <c r="K714" s="23">
        <f>'[1]convenios - dot. orç.'!Y1025</f>
        <v>400</v>
      </c>
      <c r="L714" s="16">
        <f>'[1]convenios - dot. orç.'!AC1025</f>
        <v>41671</v>
      </c>
      <c r="M714" s="16">
        <f>'[1]convenios - dot. orç.'!AD1025</f>
        <v>43496</v>
      </c>
      <c r="N714" s="16">
        <f>'[1]convenios - dot. orç.'!AE1025</f>
        <v>41670</v>
      </c>
      <c r="O714" s="17" t="str">
        <f>'[1]convenios - dot. orç.'!AG1025</f>
        <v>93.10.08.244.3013.8402.3.3.50.39.00.0X - CENTRO DE REFERÊNCIA, PROTEÇÃO E DEFESA DE DIREITOS</v>
      </c>
      <c r="P714" s="18">
        <f>'[1]convenios - dot. orç.'!AH1025</f>
        <v>76258.649999999994</v>
      </c>
      <c r="Q714" s="19"/>
      <c r="R714" s="19"/>
      <c r="S714" s="19"/>
      <c r="T714" s="19"/>
      <c r="U714" s="19"/>
      <c r="V714" s="19"/>
      <c r="W714" s="21"/>
      <c r="X714" s="21"/>
      <c r="Y714" s="21"/>
    </row>
    <row r="715" spans="1:25" ht="49.5">
      <c r="A715" s="14" t="str">
        <f>'[1]convenios - dot. orç.'!A1268</f>
        <v>Edital 310/2017 doc 21/12/2017</v>
      </c>
      <c r="B715" s="14" t="str">
        <f>'[1]convenios - dot. orç.'!B1268</f>
        <v>6024.2017-0003106-3</v>
      </c>
      <c r="C715" s="14" t="str">
        <f>'[1]convenios - dot. orç.'!C1268</f>
        <v xml:space="preserve"> </v>
      </c>
      <c r="D715" s="14" t="str">
        <f>'[1]convenios - dot. orç.'!D1268</f>
        <v>SÉ</v>
      </c>
      <c r="E715" s="14" t="str">
        <f>'[1]convenios - dot. orç.'!G1268</f>
        <v>453/SMADS/2018</v>
      </c>
      <c r="F715" s="14" t="str">
        <f>'[1]convenios - dot. orç.'!K1268</f>
        <v>COORDENAÇÃO REGIONAL DAS OBRAS DE PROMOÇÃO HUMANA - CROPH</v>
      </c>
      <c r="G715" s="14" t="str">
        <f>'[1]convenios - dot. orç.'!L1268</f>
        <v>43.473.487/0001-32</v>
      </c>
      <c r="H715" s="15" t="str">
        <f t="shared" si="22"/>
        <v>Carlota Cardoso da Silva</v>
      </c>
      <c r="I715" s="14" t="str">
        <f>'[1]convenios - dot. orç.'!M1268</f>
        <v>CENTRO DE ACOLHIDA PARA ADULTOS II POR 24 HORAS</v>
      </c>
      <c r="J715" s="14" t="str">
        <f>'[1]convenios - dot. orç.'!N1268</f>
        <v>PORTAL DO FUTURO</v>
      </c>
      <c r="K715" s="14">
        <f>'[1]convenios - dot. orç.'!Y1268</f>
        <v>282</v>
      </c>
      <c r="L715" s="16">
        <f>'[1]convenios - dot. orç.'!AC1268</f>
        <v>43344</v>
      </c>
      <c r="M715" s="16">
        <f>'[1]convenios - dot. orç.'!AD1268</f>
        <v>45169</v>
      </c>
      <c r="N715" s="16">
        <f>'[1]convenios - dot. orç.'!AE1268</f>
        <v>43353</v>
      </c>
      <c r="O715" s="17" t="str">
        <f>'[1]convenios - dot. orç.'!AG1268</f>
        <v>93.10.08.244.3023.4308.3.3.50.39.00.0X - PROTEÇÃO SOCIAL ESPECIAL À POPULAÇÃO EM SITUAÇÃO DE RUA</v>
      </c>
      <c r="P715" s="18">
        <f>'[1]convenios - dot. orç.'!AH1268</f>
        <v>211669.06</v>
      </c>
      <c r="Q715" s="19"/>
      <c r="R715" s="19"/>
      <c r="S715" s="19"/>
      <c r="T715" s="19"/>
      <c r="U715" s="19"/>
      <c r="V715" s="19"/>
      <c r="W715" s="21"/>
      <c r="X715" s="21"/>
      <c r="Y715" s="21"/>
    </row>
    <row r="716" spans="1:25" ht="49.5">
      <c r="A716" s="14" t="str">
        <f>'[1]convenios - dot. orç.'!A1275</f>
        <v>Edital 270/2017 doc 14/12/2017</v>
      </c>
      <c r="B716" s="14" t="str">
        <f>'[1]convenios - dot. orç.'!B1275</f>
        <v>6024.2017-0003001-6</v>
      </c>
      <c r="C716" s="14" t="str">
        <f>'[1]convenios - dot. orç.'!C1275</f>
        <v>ANTERIOR 2013.0.013.195-7</v>
      </c>
      <c r="D716" s="14" t="str">
        <f>'[1]convenios - dot. orç.'!D1275</f>
        <v>MO</v>
      </c>
      <c r="E716" s="14" t="str">
        <f>'[1]convenios - dot. orç.'!G1275</f>
        <v>508/SMADS/2018</v>
      </c>
      <c r="F716" s="14" t="str">
        <f>'[1]convenios - dot. orç.'!K1275</f>
        <v>COORDENAÇÃO REGIONAL DAS OBRAS DE PROMOÇÃO HUMANA - CROPH</v>
      </c>
      <c r="G716" s="14" t="str">
        <f>'[1]convenios - dot. orç.'!L1275</f>
        <v>43.473.487/0001-32</v>
      </c>
      <c r="H716" s="15" t="str">
        <f t="shared" si="22"/>
        <v>Carlota Cardoso da Silva</v>
      </c>
      <c r="I716" s="14" t="str">
        <f>'[1]convenios - dot. orç.'!M1275</f>
        <v>CENTRO DE ACOLHIDA AS PESSOAS EM SITUAÇÃO DE RUA - CENTRO DE ACOLHIDA ESPECIAL PARA IDOSOS</v>
      </c>
      <c r="J716" s="14" t="str">
        <f>'[1]convenios - dot. orç.'!N1275</f>
        <v>SÍTIO DAS ALAMEDAS</v>
      </c>
      <c r="K716" s="14">
        <f>'[1]convenios - dot. orç.'!Y1275</f>
        <v>60</v>
      </c>
      <c r="L716" s="16">
        <f>'[1]convenios - dot. orç.'!AC1275</f>
        <v>43374</v>
      </c>
      <c r="M716" s="16">
        <f>'[1]convenios - dot. orç.'!AD1275</f>
        <v>45199</v>
      </c>
      <c r="N716" s="16">
        <f>'[1]convenios - dot. orç.'!AE1275</f>
        <v>43381</v>
      </c>
      <c r="O716" s="17" t="str">
        <f>'[1]convenios - dot. orç.'!AG1275</f>
        <v>93.10.08.244.3023.4308.3.3.50.39.00.0X - PROTEÇÃO SOCIAL ESPECIAL À POPULAÇÃO EM SITUAÇÃO DE RUA</v>
      </c>
      <c r="P716" s="18">
        <f>'[1]convenios - dot. orç.'!AH1275</f>
        <v>73213.039999999994</v>
      </c>
      <c r="Q716" s="19"/>
      <c r="R716" s="19"/>
      <c r="S716" s="19"/>
      <c r="T716" s="19"/>
      <c r="U716" s="19"/>
      <c r="V716" s="19"/>
      <c r="W716" s="21"/>
      <c r="X716" s="21"/>
      <c r="Y716" s="21"/>
    </row>
    <row r="717" spans="1:25" ht="90">
      <c r="A717" s="14" t="str">
        <f>'[1]convenios - dot. orç.'!A1280</f>
        <v>Edital 215/2012 doc 30/08/2012</v>
      </c>
      <c r="B717" s="14" t="str">
        <f>'[1]convenios - dot. orç.'!B1280</f>
        <v>2012.0.208.672.8</v>
      </c>
      <c r="C717" s="14" t="str">
        <f>'[1]convenios - dot. orç.'!C1280</f>
        <v>6024.2018/0008093-7 Edital 382-2018 doc 03/10/2018, republicado em 04/10/2018</v>
      </c>
      <c r="D717" s="14" t="str">
        <f>'[1]convenios - dot. orç.'!D1280</f>
        <v>MO</v>
      </c>
      <c r="E717" s="14" t="str">
        <f>'[1]convenios - dot. orç.'!G1280</f>
        <v>157/SMADS/2012</v>
      </c>
      <c r="F717" s="14" t="str">
        <f>'[1]convenios - dot. orç.'!K1280</f>
        <v>COORDENAÇÃO REGIONAL DAS OBRAS DE PROMOÇÃO HUMANA - CROPH</v>
      </c>
      <c r="G717" s="14" t="str">
        <f>'[1]convenios - dot. orç.'!L1280</f>
        <v>43.473.487/0001-32</v>
      </c>
      <c r="H717" s="15" t="str">
        <f t="shared" si="22"/>
        <v>Carlota Cardoso da Silva</v>
      </c>
      <c r="I717" s="14" t="str">
        <f>'[1]convenios - dot. orç.'!M1280</f>
        <v>CENTRO DE ACOLHIDA PARA ADULTOS II POR 24 HORAS</v>
      </c>
      <c r="J717" s="14" t="str">
        <f>'[1]convenios - dot. orç.'!N1280</f>
        <v>VIVENDA DA CIDADANIA</v>
      </c>
      <c r="K717" s="14">
        <f>'[1]convenios - dot. orç.'!Y1280</f>
        <v>420</v>
      </c>
      <c r="L717" s="16">
        <f>'[1]convenios - dot. orç.'!AC1280</f>
        <v>41237</v>
      </c>
      <c r="M717" s="16">
        <f>'[1]convenios - dot. orç.'!AD1280</f>
        <v>43427</v>
      </c>
      <c r="N717" s="16">
        <f>'[1]convenios - dot. orç.'!AE1280</f>
        <v>41226</v>
      </c>
      <c r="O717" s="17" t="str">
        <f>'[1]convenios - dot. orç.'!AG1280</f>
        <v>93.10.08.244.3023.4308.3.3.50.39.00.0X - PROTEÇÃO SOCIAL ESPECIAL À POPULAÇÃO EM SITUAÇÃO DE RUA</v>
      </c>
      <c r="P717" s="18">
        <f>'[1]convenios - dot. orç.'!AH1280</f>
        <v>211649.79</v>
      </c>
      <c r="Q717" s="19"/>
      <c r="R717" s="19"/>
      <c r="S717" s="19"/>
      <c r="T717" s="19"/>
      <c r="U717" s="19"/>
      <c r="V717" s="19"/>
      <c r="W717" s="21"/>
      <c r="X717" s="21"/>
      <c r="Y717" s="21"/>
    </row>
    <row r="718" spans="1:25" ht="112.5">
      <c r="A718" s="14" t="str">
        <f>'[1]convenios - dot. orç.'!A1283</f>
        <v>178/2014 DOC 19/09/2014</v>
      </c>
      <c r="B718" s="14" t="str">
        <f>'[1]convenios - dot. orç.'!B1283</f>
        <v>2014.0.259.701.7</v>
      </c>
      <c r="C718" s="14" t="str">
        <f>'[1]convenios - dot. orç.'!C1283</f>
        <v>adaptado doc 24/04/2018</v>
      </c>
      <c r="D718" s="14" t="str">
        <f>'[1]convenios - dot. orç.'!D1283</f>
        <v>ST</v>
      </c>
      <c r="E718" s="14" t="str">
        <f>'[1]convenios - dot. orç.'!G1283</f>
        <v>222/SMADS/2014</v>
      </c>
      <c r="F718" s="14" t="str">
        <f>'[1]convenios - dot. orç.'!K1283</f>
        <v>COORDENAÇÃO REGIONAL DAS OBRAS DE PROMOÇÃO HUMANA - CROPH</v>
      </c>
      <c r="G718" s="14" t="str">
        <f>'[1]convenios - dot. orç.'!L1283</f>
        <v>43.473.487/0001-32</v>
      </c>
      <c r="H718" s="15" t="str">
        <f t="shared" si="22"/>
        <v>Carlota Cardoso da Silva</v>
      </c>
      <c r="I718" s="14" t="str">
        <f>'[1]convenios - dot. orç.'!M1283</f>
        <v>REPÚBLICA PARA ADULTOS</v>
      </c>
      <c r="J718" s="14" t="str">
        <f>'[1]convenios - dot. orç.'!N1283</f>
        <v>CASA 1 - REPÚBLICA PARA MULHERES EM SITUAÇÃO DE RUA (20 vagas); CASA 2 - REPÚBICA PARA HOMENS EM SITUAÇÃO DE RUA (20 vagas) e CASA 3 - REPÚBLICA PARA HOMENS EM SITUAÇÃO DE RUA II (20 vagas)</v>
      </c>
      <c r="K718" s="14">
        <f>'[1]convenios - dot. orç.'!Y1283</f>
        <v>60</v>
      </c>
      <c r="L718" s="16">
        <f>'[1]convenios - dot. orç.'!AC1283</f>
        <v>41940</v>
      </c>
      <c r="M718" s="16">
        <f>'[1]convenios - dot. orç.'!AD1283</f>
        <v>43765</v>
      </c>
      <c r="N718" s="16">
        <f>'[1]convenios - dot. orç.'!AE1283</f>
        <v>41940</v>
      </c>
      <c r="O718" s="17" t="str">
        <f>'[1]convenios - dot. orç.'!AG1283</f>
        <v>93.10.08.244.3023.4308.3.3.50.39.00.0X - PROTEÇÃO SOCIAL ESPECIAL À POPULAÇÃO EM SITUAÇÃO DE RUA</v>
      </c>
      <c r="P718" s="18">
        <f>'[1]convenios - dot. orç.'!AH1283</f>
        <v>30631.75</v>
      </c>
      <c r="Q718" s="19"/>
      <c r="R718" s="19"/>
      <c r="S718" s="19"/>
      <c r="T718" s="19"/>
      <c r="U718" s="19"/>
      <c r="V718" s="19"/>
      <c r="W718" s="21"/>
      <c r="X718" s="21"/>
      <c r="Y718" s="21"/>
    </row>
    <row r="719" spans="1:25" ht="66">
      <c r="A719" s="14" t="str">
        <f>'[1]convenios - dot. orç.'!A1127</f>
        <v>098/2015 DOC 09/04/2015</v>
      </c>
      <c r="B719" s="14" t="str">
        <f>'[1]convenios - dot. orç.'!B1127</f>
        <v>2015.0.068.203.5</v>
      </c>
      <c r="C719" s="14" t="str">
        <f>'[1]convenios - dot. orç.'!C1127</f>
        <v>ADAPTADO DOC 02/02/2018</v>
      </c>
      <c r="D719" s="14" t="str">
        <f>'[1]convenios - dot. orç.'!D1127</f>
        <v>MG</v>
      </c>
      <c r="E719" s="14" t="str">
        <f>'[1]convenios - dot. orç.'!G1127</f>
        <v>080/SMADS/2015</v>
      </c>
      <c r="F719" s="13" t="str">
        <f>'[1]convenios - dot. orç.'!K1127</f>
        <v>COORDENAÇÃO REGIONAL DAS OBRAS DE PROMOÇÃO HUMANA - CROPH</v>
      </c>
      <c r="G719" s="14" t="str">
        <f>'[1]convenios - dot. orç.'!L1127</f>
        <v>43.473.487/0001-32</v>
      </c>
      <c r="H719" s="15" t="str">
        <f>H718</f>
        <v>Carlota Cardoso da Silva</v>
      </c>
      <c r="I719" s="13" t="str">
        <f>'[1]convenios - dot. orç.'!M1127</f>
        <v>MEDIDAS SÓCIO EDUCATIVAS EM MEIO ABERTO</v>
      </c>
      <c r="J719" s="13" t="str">
        <f>'[1]convenios - dot. orç.'!N1127</f>
        <v>MSE/MA LIBERDADE E CIDADANIA</v>
      </c>
      <c r="K719" s="14">
        <f>'[1]convenios - dot. orç.'!Y1127</f>
        <v>90</v>
      </c>
      <c r="L719" s="16">
        <f>'[1]convenios - dot. orç.'!AC1127</f>
        <v>42186</v>
      </c>
      <c r="M719" s="16">
        <f>'[1]convenios - dot. orç.'!AD1127</f>
        <v>44012</v>
      </c>
      <c r="N719" s="16">
        <f>'[1]convenios - dot. orç.'!AE1127</f>
        <v>42185</v>
      </c>
      <c r="O719" s="17" t="str">
        <f>'[1]convenios - dot. orç.'!AG1127</f>
        <v>93.10.08.243.3013.6226.3.3.50.39.00.0X - PROTEÇÃO SOCIAL ESPECIAL A ADOLESCENTES EM MEDIDAS SÓCIO EDUCATIVAS</v>
      </c>
      <c r="P719" s="18">
        <f>'[1]convenios - dot. orç.'!AH1127</f>
        <v>50170.07</v>
      </c>
      <c r="Q719" s="19"/>
      <c r="R719" s="19"/>
      <c r="S719" s="19"/>
      <c r="T719" s="19"/>
      <c r="U719" s="19"/>
      <c r="V719" s="19"/>
      <c r="W719" s="21"/>
      <c r="X719" s="21"/>
      <c r="Y719" s="21"/>
    </row>
    <row r="720" spans="1:25" ht="49.5">
      <c r="A720" s="14" t="str">
        <f>'[1]convenios - dot. orç.'!A1183</f>
        <v>002/2015 DOC 16/01/2015</v>
      </c>
      <c r="B720" s="14" t="str">
        <f>'[1]convenios - dot. orç.'!B1183</f>
        <v>2014.0.354.666.1</v>
      </c>
      <c r="C720" s="14" t="str">
        <f>'[1]convenios - dot. orç.'!C1183</f>
        <v>ADAPTADO DOC 24/03/2018</v>
      </c>
      <c r="D720" s="14" t="str">
        <f>'[1]convenios - dot. orç.'!D1183</f>
        <v>SÉ</v>
      </c>
      <c r="E720" s="14" t="str">
        <f>'[1]convenios - dot. orç.'!G1183</f>
        <v>013/SMADS/2015</v>
      </c>
      <c r="F720" s="13" t="str">
        <f>'[1]convenios - dot. orç.'!K1183</f>
        <v>COORDENAÇÃO REGIONAL DAS OBRAS DE PROMOÇÃO HUMANA - CROPH</v>
      </c>
      <c r="G720" s="14" t="str">
        <f>'[1]convenios - dot. orç.'!L1183</f>
        <v>43.473.487/0001-32</v>
      </c>
      <c r="H720" s="15" t="str">
        <f t="shared" si="22"/>
        <v>Carlota Cardoso da Silva</v>
      </c>
      <c r="I720" s="13" t="str">
        <f>'[1]convenios - dot. orç.'!M1183</f>
        <v xml:space="preserve">CENTRO DE ACOLHIDA ESPECIAL PARA MULHERES </v>
      </c>
      <c r="J720" s="13" t="str">
        <f>'[1]convenios - dot. orç.'!N1183</f>
        <v xml:space="preserve">BRIGADEIRO  </v>
      </c>
      <c r="K720" s="14">
        <f>'[1]convenios - dot. orç.'!Y1183</f>
        <v>140</v>
      </c>
      <c r="L720" s="16">
        <f>'[1]convenios - dot. orç.'!AC1183</f>
        <v>42095</v>
      </c>
      <c r="M720" s="16">
        <f>'[1]convenios - dot. orç.'!AD1183</f>
        <v>43921</v>
      </c>
      <c r="N720" s="16">
        <f>'[1]convenios - dot. orç.'!AE1183</f>
        <v>42080</v>
      </c>
      <c r="O720" s="17" t="str">
        <f>'[1]convenios - dot. orç.'!AG1183</f>
        <v>93.10.08.244.3023.4308.3.3.50.39.00.0X - PROTEÇÃO SOCIAL ESPECIAL À POPULAÇÃO EM SITUAÇÃO DE RUA</v>
      </c>
      <c r="P720" s="18">
        <f>'[1]convenios - dot. orç.'!AH1183</f>
        <v>173051.43</v>
      </c>
      <c r="Q720" s="19"/>
      <c r="R720" s="19"/>
      <c r="S720" s="19"/>
      <c r="T720" s="19"/>
      <c r="U720" s="19"/>
      <c r="V720" s="19"/>
      <c r="W720" s="21"/>
      <c r="X720" s="21"/>
      <c r="Y720" s="21"/>
    </row>
    <row r="721" spans="1:25" ht="49.5">
      <c r="A721" s="14" t="str">
        <f>'[1]convenios - dot. orç.'!A33</f>
        <v>265/2015 DOC 20/10/2015</v>
      </c>
      <c r="B721" s="14" t="str">
        <f>'[1]convenios - dot. orç.'!B33</f>
        <v>2015.0.209.792.0</v>
      </c>
      <c r="C721" s="14" t="str">
        <f>'[1]convenios - dot. orç.'!C33</f>
        <v>ADAPTADO DOC 31/01/2018</v>
      </c>
      <c r="D721" s="14" t="str">
        <f>'[1]convenios - dot. orç.'!D33</f>
        <v>MO</v>
      </c>
      <c r="E721" s="14" t="str">
        <f>'[1]convenios - dot. orç.'!G33</f>
        <v>002/SMADS/2016</v>
      </c>
      <c r="F721" s="13" t="str">
        <f>'[1]convenios - dot. orç.'!K33</f>
        <v>COORDENAÇÃO REGIONAL DAS OBRAS DE PROMOÇÃO HUMANA - CROPH</v>
      </c>
      <c r="G721" s="14" t="str">
        <f>'[1]convenios - dot. orç.'!L33</f>
        <v>43.473.487/0001-32</v>
      </c>
      <c r="H721" s="15" t="str">
        <f>H720</f>
        <v>Carlota Cardoso da Silva</v>
      </c>
      <c r="I721" s="13" t="str">
        <f>'[1]convenios - dot. orç.'!M33</f>
        <v>INSTITUIÇÃO DE LONGA PERMANÊNCIA PARA IDOSOS - ILPI</v>
      </c>
      <c r="J721" s="13">
        <f>'[1]convenios - dot. orç.'!N33</f>
        <v>0</v>
      </c>
      <c r="K721" s="14">
        <f>'[1]convenios - dot. orç.'!Y33</f>
        <v>60</v>
      </c>
      <c r="L721" s="16">
        <f>'[1]convenios - dot. orç.'!AC33</f>
        <v>42395</v>
      </c>
      <c r="M721" s="16">
        <f>'[1]convenios - dot. orç.'!AD33</f>
        <v>44221</v>
      </c>
      <c r="N721" s="16">
        <f>'[1]convenios - dot. orç.'!AE33</f>
        <v>42030</v>
      </c>
      <c r="O721" s="17" t="str">
        <f>'[1]convenios - dot. orç.'!AG33</f>
        <v>93.10.08.241.3007.6154.3.3.50.39.00.0X - PROTEÇÃO SOCIAL ESPECIAL À POPULAÇÃO IDOSA</v>
      </c>
      <c r="P721" s="18">
        <f>'[1]convenios - dot. orç.'!AH33</f>
        <v>144278.76</v>
      </c>
      <c r="Q721" s="19"/>
      <c r="R721" s="19"/>
      <c r="S721" s="19"/>
      <c r="T721" s="19"/>
      <c r="U721" s="19"/>
      <c r="V721" s="19"/>
      <c r="W721" s="21"/>
      <c r="X721" s="21"/>
      <c r="Y721" s="21"/>
    </row>
    <row r="722" spans="1:25" ht="74.25">
      <c r="A722" s="14" t="str">
        <f>'[1]convenios - dot. orç.'!A1155</f>
        <v>050/2016 DOC 18/03/2016</v>
      </c>
      <c r="B722" s="14" t="str">
        <f>'[1]convenios - dot. orç.'!B1155</f>
        <v>2016.0.054.572.2</v>
      </c>
      <c r="C722" s="14" t="str">
        <f>'[1]convenios - dot. orç.'!C1155</f>
        <v>ADAPTADO DOC 02/02/2018</v>
      </c>
      <c r="D722" s="14" t="str">
        <f>'[1]convenios - dot. orç.'!D1155</f>
        <v>ST</v>
      </c>
      <c r="E722" s="14" t="str">
        <f>'[1]convenios - dot. orç.'!G1155</f>
        <v>124/SMADS/2016</v>
      </c>
      <c r="F722" s="13" t="str">
        <f>'[1]convenios - dot. orç.'!K1155</f>
        <v>COORDENAÇÃO REGIONAL DAS OBRAS DE PROMOÇÃO HUMANA - CROPH</v>
      </c>
      <c r="G722" s="14" t="str">
        <f>'[1]convenios - dot. orç.'!L1155</f>
        <v>43.473.487/0001-32</v>
      </c>
      <c r="H722" s="15" t="str">
        <f t="shared" si="22"/>
        <v>Carlota Cardoso da Silva</v>
      </c>
      <c r="I722" s="13" t="str">
        <f>'[1]convenios - dot. orç.'!M1155</f>
        <v>NÚCLEO DE PROTEÇÃO JURÍDICO SOCIAL E APOIO PSICOLÓGICO - NPJ</v>
      </c>
      <c r="J722" s="13" t="str">
        <f>'[1]convenios - dot. orç.'!N1155</f>
        <v>NPJ SANTANA</v>
      </c>
      <c r="K722" s="14">
        <f>'[1]convenios - dot. orç.'!Y1155</f>
        <v>120</v>
      </c>
      <c r="L722" s="16">
        <f>'[1]convenios - dot. orç.'!AC1155</f>
        <v>42564</v>
      </c>
      <c r="M722" s="16">
        <f>'[1]convenios - dot. orç.'!AD1155</f>
        <v>44389</v>
      </c>
      <c r="N722" s="16">
        <f>'[1]convenios - dot. orç.'!AE1155</f>
        <v>42564</v>
      </c>
      <c r="O722" s="17" t="str">
        <f>'[1]convenios - dot. orç.'!AG1155</f>
        <v>93.10.08.244.3023.4397.3.3.50.39.00.0X - MANUTENÇÃO E OPERAÇÃO DE CENTRO DE REFERÊNCIA ESPECIALIZADO DA ASSISTÊNCIA SOCIAL - CREAS</v>
      </c>
      <c r="P722" s="18">
        <f>'[1]convenios - dot. orç.'!AH1155</f>
        <v>27875.18</v>
      </c>
      <c r="Q722" s="19"/>
      <c r="R722" s="19"/>
      <c r="S722" s="19"/>
      <c r="T722" s="19"/>
      <c r="U722" s="19"/>
      <c r="V722" s="19"/>
      <c r="W722" s="21"/>
      <c r="X722" s="21"/>
      <c r="Y722" s="21"/>
    </row>
    <row r="723" spans="1:25" ht="74.25">
      <c r="A723" s="14" t="str">
        <f>'[1]convenios - dot. orç.'!A1156</f>
        <v>163/2014 DOC 18/09/2014</v>
      </c>
      <c r="B723" s="14" t="str">
        <f>'[1]convenios - dot. orç.'!B1156</f>
        <v>2014.0.259.722.0</v>
      </c>
      <c r="C723" s="14" t="str">
        <f>'[1]convenios - dot. orç.'!C1156</f>
        <v>adaptado doc 24/04/2018</v>
      </c>
      <c r="D723" s="14" t="str">
        <f>'[1]convenios - dot. orç.'!D1156</f>
        <v>ST</v>
      </c>
      <c r="E723" s="14" t="str">
        <f>'[1]convenios - dot. orç.'!G1156</f>
        <v>228/SMADS/2014</v>
      </c>
      <c r="F723" s="13" t="str">
        <f>'[1]convenios - dot. orç.'!K1156</f>
        <v>COORDENAÇÃO REGIONAL DAS OBRAS DE PROMOÇÃO HUMANA - CROPH</v>
      </c>
      <c r="G723" s="14" t="str">
        <f>'[1]convenios - dot. orç.'!L1156</f>
        <v>43.473.487/0001-32</v>
      </c>
      <c r="H723" s="15" t="str">
        <f t="shared" si="22"/>
        <v>Carlota Cardoso da Silva</v>
      </c>
      <c r="I723" s="13" t="str">
        <f>'[1]convenios - dot. orç.'!M1156</f>
        <v>NÚCLEO DE PROTEÇÃO JURÍDICO SOCIAL E APOIO PSICOLÓGICO - NPJ</v>
      </c>
      <c r="J723" s="13" t="str">
        <f>'[1]convenios - dot. orç.'!N1156</f>
        <v>NPJ CENTRO POP SANTANA</v>
      </c>
      <c r="K723" s="14">
        <f>'[1]convenios - dot. orç.'!Y1156</f>
        <v>120</v>
      </c>
      <c r="L723" s="16">
        <f>'[1]convenios - dot. orç.'!AC1156</f>
        <v>41940</v>
      </c>
      <c r="M723" s="16">
        <f>'[1]convenios - dot. orç.'!AD1156</f>
        <v>43765</v>
      </c>
      <c r="N723" s="16">
        <f>'[1]convenios - dot. orç.'!AE1156</f>
        <v>41940</v>
      </c>
      <c r="O723" s="17" t="str">
        <f>'[1]convenios - dot. orç.'!AG1156</f>
        <v>93.10.08.244.3023.4397.3.3.50.39.00.0X - MANUTENÇÃO E OPERAÇÃO DE CENTRO DE REFERÊNCIA ESPECIALIZADO DA ASSISTÊNCIA SOCIAL - CREAS</v>
      </c>
      <c r="P723" s="18">
        <f>'[1]convenios - dot. orç.'!AH1156</f>
        <v>27875.18</v>
      </c>
      <c r="Q723" s="19"/>
      <c r="R723" s="19"/>
      <c r="S723" s="19"/>
      <c r="T723" s="19"/>
      <c r="U723" s="19"/>
      <c r="V723" s="19"/>
      <c r="W723" s="21"/>
      <c r="X723" s="21"/>
      <c r="Y723" s="21"/>
    </row>
    <row r="724" spans="1:25" ht="45">
      <c r="A724" s="14" t="str">
        <f>'[1]convenios - dot. orç.'!A1039</f>
        <v>199/2016 doc 08/11/2016</v>
      </c>
      <c r="B724" s="14" t="str">
        <f>'[1]convenios - dot. orç.'!B1039</f>
        <v>2016.0.236.049.5</v>
      </c>
      <c r="C724" s="14" t="str">
        <f>'[1]convenios - dot. orç.'!C1039</f>
        <v>ADAPTADO DOC 02/02/2018</v>
      </c>
      <c r="D724" s="14" t="str">
        <f>'[1]convenios - dot. orç.'!D1039</f>
        <v>JT</v>
      </c>
      <c r="E724" s="14" t="str">
        <f>'[1]convenios - dot. orç.'!G1039</f>
        <v>014/SMADS/2017</v>
      </c>
      <c r="F724" s="13" t="str">
        <f>'[1]convenios - dot. orç.'!K1039</f>
        <v>COORDENAÇÃO REGIONAL DAS OBRAS DE PROMOÇÃO HUMANA - CROPH</v>
      </c>
      <c r="G724" s="14" t="str">
        <f>'[1]convenios - dot. orç.'!L1039</f>
        <v>43.473.487/0001-32</v>
      </c>
      <c r="H724" s="15" t="str">
        <f t="shared" si="22"/>
        <v>Carlota Cardoso da Silva</v>
      </c>
      <c r="I724" s="13" t="str">
        <f>'[1]convenios - dot. orç.'!M1039</f>
        <v>SERVIÇO DE ASSISTÊNCIA SOCIAL À FAMÍLIA E PROTEÇÃO SOCIAL BÁSICA NO DOMICÍLIO</v>
      </c>
      <c r="J724" s="13" t="str">
        <f>'[1]convenios - dot. orç.'!N1039</f>
        <v>SASF JAÇANÃ</v>
      </c>
      <c r="K724" s="14">
        <f>'[1]convenios - dot. orç.'!Y1039</f>
        <v>1000</v>
      </c>
      <c r="L724" s="16">
        <f>'[1]convenios - dot. orç.'!AC1039</f>
        <v>42744</v>
      </c>
      <c r="M724" s="16">
        <f>'[1]convenios - dot. orç.'!AD1039</f>
        <v>43473</v>
      </c>
      <c r="N724" s="16">
        <f>'[1]convenios - dot. orç.'!AE1039</f>
        <v>42744</v>
      </c>
      <c r="O724" s="17" t="str">
        <f>'[1]convenios - dot. orç.'!AG1039</f>
        <v>93.10.08.244.3023.4309.3.3.50.39.00.0X - PROTEÇÃO SOCIAL ÁS FAMÍLIAS</v>
      </c>
      <c r="P724" s="18">
        <f>'[1]convenios - dot. orç.'!AH1039</f>
        <v>63336.85</v>
      </c>
      <c r="Q724" s="19"/>
      <c r="R724" s="19"/>
      <c r="S724" s="19"/>
      <c r="T724" s="19"/>
      <c r="U724" s="19"/>
      <c r="V724" s="19"/>
      <c r="W724" s="21"/>
      <c r="X724" s="21"/>
      <c r="Y724" s="21"/>
    </row>
    <row r="725" spans="1:25" ht="49.5">
      <c r="A725" s="14" t="str">
        <f>'[1]convenios - dot. orç.'!A1255</f>
        <v>Edital 080/2018 doc 17/02/2018</v>
      </c>
      <c r="B725" s="14" t="str">
        <f>'[1]convenios - dot. orç.'!B1255</f>
        <v>6024.2018-0000134-4</v>
      </c>
      <c r="C725" s="14" t="str">
        <f>'[1]convenios - dot. orç.'!C1255</f>
        <v xml:space="preserve"> </v>
      </c>
      <c r="D725" s="14" t="str">
        <f>'[1]convenios - dot. orç.'!D1255</f>
        <v>MO</v>
      </c>
      <c r="E725" s="14" t="str">
        <f>'[1]convenios - dot. orç.'!G1255</f>
        <v>178/SMADS/2018</v>
      </c>
      <c r="F725" s="13" t="str">
        <f>'[1]convenios - dot. orç.'!K1255</f>
        <v>COORDENAÇÃO REGIONAL DAS OBRAS DE PROMOÇÃO HUMANA - CROPH</v>
      </c>
      <c r="G725" s="14" t="str">
        <f>'[1]convenios - dot. orç.'!L1255</f>
        <v>43.473.487/0001-32</v>
      </c>
      <c r="H725" s="15" t="str">
        <f t="shared" si="22"/>
        <v>Carlota Cardoso da Silva</v>
      </c>
      <c r="I725" s="13" t="str">
        <f>'[1]convenios - dot. orç.'!M1255</f>
        <v>CENTRO DE ACOLHIDA PARA ADULTOS II POR 24 HORAS</v>
      </c>
      <c r="J725" s="13" t="str">
        <f>'[1]convenios - dot. orç.'!N1255</f>
        <v>OLARIAS</v>
      </c>
      <c r="K725" s="14">
        <f>'[1]convenios - dot. orç.'!Y1255</f>
        <v>165</v>
      </c>
      <c r="L725" s="16">
        <f>'[1]convenios - dot. orç.'!AC1255</f>
        <v>43221</v>
      </c>
      <c r="M725" s="16">
        <f>'[1]convenios - dot. orç.'!AD1255</f>
        <v>45046</v>
      </c>
      <c r="N725" s="16">
        <f>'[1]convenios - dot. orç.'!AE1255</f>
        <v>43227</v>
      </c>
      <c r="O725" s="17" t="str">
        <f>'[1]convenios - dot. orç.'!AG1255</f>
        <v>93.10.08.244.3023.4308.3.3.50.39.00.0X - PROTEÇÃO SOCIAL ESPECIAL À POPULAÇÃO EM SITUAÇÃO DE RUA</v>
      </c>
      <c r="P725" s="18">
        <f>'[1]convenios - dot. orç.'!AH1255</f>
        <v>95834.14</v>
      </c>
      <c r="Q725" s="19"/>
      <c r="R725" s="19"/>
      <c r="S725" s="19"/>
      <c r="T725" s="19"/>
      <c r="U725" s="19"/>
      <c r="V725" s="19"/>
      <c r="W725" s="21"/>
      <c r="X725" s="21"/>
      <c r="Y725" s="21"/>
    </row>
    <row r="726" spans="1:25" ht="66">
      <c r="A726" s="14" t="str">
        <f>'[1]convenios - dot. orç.'!A1128</f>
        <v>Edital 163/2018 doc 17/03/2018</v>
      </c>
      <c r="B726" s="14" t="str">
        <f>'[1]convenios - dot. orç.'!B1128</f>
        <v>6024.2018-0000937-0</v>
      </c>
      <c r="C726" s="14" t="str">
        <f>'[1]convenios - dot. orç.'!C1128</f>
        <v xml:space="preserve"> </v>
      </c>
      <c r="D726" s="14" t="str">
        <f>'[1]convenios - dot. orç.'!D1128</f>
        <v>MG</v>
      </c>
      <c r="E726" s="14" t="str">
        <f>'[1]convenios - dot. orç.'!G1128</f>
        <v>266/SMADS/2018</v>
      </c>
      <c r="F726" s="13" t="str">
        <f>'[1]convenios - dot. orç.'!K1128</f>
        <v>COORDENAÇÃO REGIONAL DAS OBRAS DE PROMOÇÃO HUMANA - CROPH</v>
      </c>
      <c r="G726" s="14" t="str">
        <f>'[1]convenios - dot. orç.'!L1128</f>
        <v>43.473.487/0001-32</v>
      </c>
      <c r="H726" s="15" t="str">
        <f t="shared" si="22"/>
        <v>Carlota Cardoso da Silva</v>
      </c>
      <c r="I726" s="13" t="str">
        <f>'[1]convenios - dot. orç.'!M1128</f>
        <v>MEDIDAS SÓCIO EDUCATIVAS EM MEIO ABERTO</v>
      </c>
      <c r="J726" s="13" t="str">
        <f>'[1]convenios - dot. orç.'!N1128</f>
        <v>MSE/MA VILA MEDEIROS</v>
      </c>
      <c r="K726" s="14">
        <f>'[1]convenios - dot. orç.'!Y1128</f>
        <v>75</v>
      </c>
      <c r="L726" s="16">
        <f>'[1]convenios - dot. orç.'!AC1128</f>
        <v>43263</v>
      </c>
      <c r="M726" s="16">
        <f>'[1]convenios - dot. orç.'!AD1128</f>
        <v>45088</v>
      </c>
      <c r="N726" s="16">
        <f>'[1]convenios - dot. orç.'!AE1128</f>
        <v>43270</v>
      </c>
      <c r="O726" s="17" t="str">
        <f>'[1]convenios - dot. orç.'!AG1128</f>
        <v>93.10.08.243.3013.6226.3.3.50.39.00.0X - PROTEÇÃO SOCIAL ESPECIAL A ADOLESCENTES EM MEDIDAS SÓCIO EDUCATIVAS</v>
      </c>
      <c r="P726" s="18">
        <f>'[1]convenios - dot. orç.'!AH1128</f>
        <v>42395.369999999995</v>
      </c>
      <c r="Q726" s="19"/>
      <c r="R726" s="19"/>
      <c r="S726" s="19"/>
      <c r="T726" s="19"/>
      <c r="U726" s="19"/>
      <c r="V726" s="19"/>
      <c r="W726" s="21"/>
      <c r="X726" s="21"/>
      <c r="Y726" s="21"/>
    </row>
    <row r="727" spans="1:25" ht="66">
      <c r="A727" s="14" t="str">
        <f>'[1]convenios - dot. orç.'!A1120</f>
        <v>Edital 287/2018 doc 21/06/2018</v>
      </c>
      <c r="B727" s="14" t="str">
        <f>'[1]convenios - dot. orç.'!B1120</f>
        <v xml:space="preserve">6024.2018/0002912-5 </v>
      </c>
      <c r="C727" s="14">
        <f>'[1]convenios - dot. orç.'!C1120</f>
        <v>0</v>
      </c>
      <c r="D727" s="14" t="str">
        <f>'[1]convenios - dot. orç.'!D1120</f>
        <v>ST</v>
      </c>
      <c r="E727" s="14" t="str">
        <f>'[1]convenios - dot. orç.'!G1120</f>
        <v>455/SMADS/2018</v>
      </c>
      <c r="F727" s="13" t="str">
        <f>'[1]convenios - dot. orç.'!K1120</f>
        <v>COORDENAÇÃO REGIONAL DAS OBRAS DE PROMOÇÃO HUMANA - CROPH</v>
      </c>
      <c r="G727" s="14" t="str">
        <f>'[1]convenios - dot. orç.'!L1120</f>
        <v>43.473.487/0001-32</v>
      </c>
      <c r="H727" s="15" t="str">
        <f t="shared" si="22"/>
        <v>Carlota Cardoso da Silva</v>
      </c>
      <c r="I727" s="13" t="str">
        <f>'[1]convenios - dot. orç.'!M1120</f>
        <v>MEDIDAS SÓCIO EDUCATIVAS EM MEIO ABERTO</v>
      </c>
      <c r="J727" s="13" t="str">
        <f>'[1]convenios - dot. orç.'!N1120</f>
        <v>MSE-MA SANTANA</v>
      </c>
      <c r="K727" s="14">
        <f>'[1]convenios - dot. orç.'!Y1120</f>
        <v>75</v>
      </c>
      <c r="L727" s="16">
        <f>'[1]convenios - dot. orç.'!AC1120</f>
        <v>43344</v>
      </c>
      <c r="M727" s="16">
        <f>'[1]convenios - dot. orç.'!AD1120</f>
        <v>45169</v>
      </c>
      <c r="N727" s="16">
        <f>'[1]convenios - dot. orç.'!AE1120</f>
        <v>43353</v>
      </c>
      <c r="O727" s="17" t="str">
        <f>'[1]convenios - dot. orç.'!AG1120</f>
        <v>93.10.08.243.3013.6226.3.3.50.39.00.0X - PROTEÇÃO SOCIAL ESPECIAL A ADOLESCENTES EM MEDIDAS SÓCIO EDUCATIVAS</v>
      </c>
      <c r="P727" s="18">
        <f>'[1]convenios - dot. orç.'!AH1120</f>
        <v>42392.78</v>
      </c>
      <c r="Q727" s="19"/>
      <c r="R727" s="19"/>
      <c r="S727" s="19"/>
      <c r="T727" s="19"/>
      <c r="U727" s="19"/>
      <c r="V727" s="19"/>
      <c r="W727" s="21"/>
      <c r="X727" s="21"/>
      <c r="Y727" s="21"/>
    </row>
    <row r="728" spans="1:25" ht="90">
      <c r="A728" s="14" t="str">
        <f>'[1]convenios - dot. orç.'!A1200</f>
        <v>633/2013 DOC 29/11/2013</v>
      </c>
      <c r="B728" s="14" t="str">
        <f>'[1]convenios - dot. orç.'!B1200</f>
        <v>2013.0.343.969.3</v>
      </c>
      <c r="C728" s="14" t="str">
        <f>'[1]convenios - dot. orç.'!C1200</f>
        <v>adaptado doc 06/04/2018 // 31/10/18 EDITAL 466/18   6024.2018.0009468-7</v>
      </c>
      <c r="D728" s="14" t="str">
        <f>'[1]convenios - dot. orç.'!D1200</f>
        <v>MG</v>
      </c>
      <c r="E728" s="14" t="str">
        <f>'[1]convenios - dot. orç.'!G1200</f>
        <v>014/SMADS/2014</v>
      </c>
      <c r="F728" s="13" t="str">
        <f>'[1]convenios - dot. orç.'!K1200</f>
        <v>COORDENAÇÃO REGIONAL DAS OBRAS DE PROMOÇÃO HUMANA - CROPH</v>
      </c>
      <c r="G728" s="14" t="str">
        <f>'[1]convenios - dot. orç.'!L1200</f>
        <v>43.473.487/0001-32</v>
      </c>
      <c r="H728" s="15" t="str">
        <f t="shared" si="22"/>
        <v>Carlota Cardoso da Silva</v>
      </c>
      <c r="I728" s="13" t="str">
        <f>'[1]convenios - dot. orç.'!M1200</f>
        <v>CENTRO DE ACOLHIDA PARA ADULTOS I POR 16 HORAS</v>
      </c>
      <c r="J728" s="13" t="str">
        <f>'[1]convenios - dot. orç.'!N1200</f>
        <v>CAAI 16 HORAS ZAKI NARCHI</v>
      </c>
      <c r="K728" s="14">
        <f>'[1]convenios - dot. orç.'!Y1200</f>
        <v>500</v>
      </c>
      <c r="L728" s="16">
        <f>'[1]convenios - dot. orç.'!AC1200</f>
        <v>41658</v>
      </c>
      <c r="M728" s="16">
        <f>'[1]convenios - dot. orç.'!AD1200</f>
        <v>43483</v>
      </c>
      <c r="N728" s="16">
        <f>'[1]convenios - dot. orç.'!AE1200</f>
        <v>41656</v>
      </c>
      <c r="O728" s="17" t="str">
        <f>'[1]convenios - dot. orç.'!AG1200</f>
        <v>93.10.08.244.3023.4308.3.3.50.39.00.0X - PROTEÇÃO SOCIAL ESPECIAL À POPULAÇÃO EM SITUAÇÃO DE RUA</v>
      </c>
      <c r="P728" s="18">
        <f>'[1]convenios - dot. orç.'!AH1200</f>
        <v>293204.90000000002</v>
      </c>
      <c r="Q728" s="19"/>
      <c r="R728" s="19"/>
      <c r="S728" s="19"/>
      <c r="T728" s="19"/>
      <c r="U728" s="19"/>
      <c r="V728" s="19"/>
      <c r="W728" s="21"/>
      <c r="X728" s="21"/>
      <c r="Y728" s="21"/>
    </row>
    <row r="729" spans="1:25" ht="82.5">
      <c r="A729" s="14" t="str">
        <f>'[1]convenios - dot. orç.'!A774</f>
        <v>098/2014 DOC 19/07/2014</v>
      </c>
      <c r="B729" s="14" t="str">
        <f>'[1]convenios - dot. orç.'!B774</f>
        <v>2014.0.191.931.2</v>
      </c>
      <c r="C729" s="14" t="str">
        <f>'[1]convenios - dot. orç.'!C774</f>
        <v>adaptado DOC 21/06/2018</v>
      </c>
      <c r="D729" s="14" t="str">
        <f>'[1]convenios - dot. orç.'!D774</f>
        <v>JT</v>
      </c>
      <c r="E729" s="14" t="str">
        <f>'[1]convenios - dot. orç.'!G774</f>
        <v>130/SMADS/2014</v>
      </c>
      <c r="F729" s="13" t="str">
        <f>'[1]convenios - dot. orç.'!K774</f>
        <v>COORDENAÇÃO REGIONAL DAS OBRAS DE PROMOÇÃO HUMANA - CROPH</v>
      </c>
      <c r="G729" s="14" t="str">
        <f>'[1]convenios - dot. orç.'!L774</f>
        <v>43.473.487/0001-32</v>
      </c>
      <c r="H729" s="15" t="str">
        <f t="shared" si="22"/>
        <v>Carlota Cardoso da Silva</v>
      </c>
      <c r="I729" s="13" t="str">
        <f>'[1]convenios - dot. orç.'!M774</f>
        <v>SCFV - MODALIDADE CCA: CENTRO PARA CRIANÇAS E ADOLESCENTES COM ATENDIMENTO DE 06 A 14 ANOS E 11 MESES</v>
      </c>
      <c r="J729" s="13" t="str">
        <f>'[1]convenios - dot. orç.'!N774</f>
        <v>CCA FLOR DE OURO</v>
      </c>
      <c r="K729" s="14">
        <f>'[1]convenios - dot. orç.'!Y774</f>
        <v>60</v>
      </c>
      <c r="L729" s="16">
        <f>'[1]convenios - dot. orç.'!AC774</f>
        <v>41883</v>
      </c>
      <c r="M729" s="16">
        <f>'[1]convenios - dot. orç.'!AD774</f>
        <v>43708</v>
      </c>
      <c r="N729" s="16">
        <f>'[1]convenios - dot. orç.'!AE774</f>
        <v>41883</v>
      </c>
      <c r="O729" s="17" t="str">
        <f>'[1]convenios - dot. orç.'!AG774</f>
        <v>93.10.08.243.3013.2059.3.3.50.39.00.0X - MANUTENÇÃO E OPERAÇÃO DOS ESPAÇOS DE CONVIVÊNCIA E FORTALECIMENTO DE VÍNCULOS - CRIANÇAS E ADOLESCENTES</v>
      </c>
      <c r="P729" s="18">
        <f>'[1]convenios - dot. orç.'!AH774</f>
        <v>25467.7</v>
      </c>
      <c r="Q729" s="19"/>
      <c r="R729" s="19"/>
      <c r="S729" s="19"/>
      <c r="T729" s="19"/>
      <c r="U729" s="19"/>
      <c r="V729" s="19"/>
      <c r="W729" s="21"/>
      <c r="X729" s="21"/>
      <c r="Y729" s="21"/>
    </row>
    <row r="730" spans="1:25" ht="66">
      <c r="A730" s="14" t="str">
        <f>'[1]convenios - dot. orç.'!A848</f>
        <v>040/2014 DOC 14/03/2014</v>
      </c>
      <c r="B730" s="14" t="str">
        <f>'[1]convenios - dot. orç.'!B848</f>
        <v>2014.0.023.629.7</v>
      </c>
      <c r="C730" s="14" t="str">
        <f>'[1]convenios - dot. orç.'!C848</f>
        <v>adaptado doc 19/04/2018</v>
      </c>
      <c r="D730" s="14" t="str">
        <f>'[1]convenios - dot. orç.'!D848</f>
        <v>JT</v>
      </c>
      <c r="E730" s="14" t="str">
        <f>'[1]convenios - dot. orç.'!G848</f>
        <v>158/SMADS/2014</v>
      </c>
      <c r="F730" s="13" t="str">
        <f>'[1]convenios - dot. orç.'!K848</f>
        <v>COORDENAÇÃO REGIONAL DAS OBRAS DE PROMOÇÃO HUMANA - CROPH</v>
      </c>
      <c r="G730" s="14" t="str">
        <f>'[1]convenios - dot. orç.'!L848</f>
        <v>43.473.487/0001-32</v>
      </c>
      <c r="H730" s="15" t="str">
        <f t="shared" si="22"/>
        <v>Carlota Cardoso da Silva</v>
      </c>
      <c r="I730" s="13" t="str">
        <f>'[1]convenios - dot. orç.'!M848</f>
        <v>Serviço de Proteção Social às Crianças e Adolescentes Vítimas de Violência</v>
      </c>
      <c r="J730" s="13" t="str">
        <f>'[1]convenios - dot. orç.'!N848</f>
        <v>MONTE CASTELO</v>
      </c>
      <c r="K730" s="14">
        <f>'[1]convenios - dot. orç.'!Y848</f>
        <v>80</v>
      </c>
      <c r="L730" s="16">
        <f>'[1]convenios - dot. orç.'!AC848</f>
        <v>41928</v>
      </c>
      <c r="M730" s="16">
        <f>'[1]convenios - dot. orç.'!AD848</f>
        <v>43753</v>
      </c>
      <c r="N730" s="16">
        <f>'[1]convenios - dot. orç.'!AE848</f>
        <v>41928</v>
      </c>
      <c r="O730" s="17" t="str">
        <f>'[1]convenios - dot. orç.'!AG848</f>
        <v>93.10.08.243.3013.6169.3.3.50.39.00.0X - ATENDIMENTO PSICOSSOCIAL À CRIANÇAS E ADOLESCENTES VÍTIMAS DE VIOLÊNCIA</v>
      </c>
      <c r="P730" s="18">
        <f>'[1]convenios - dot. orç.'!AH848</f>
        <v>41578.35</v>
      </c>
      <c r="Q730" s="19"/>
      <c r="R730" s="19"/>
      <c r="S730" s="19"/>
      <c r="T730" s="19"/>
      <c r="U730" s="19"/>
      <c r="V730" s="19"/>
      <c r="W730" s="21"/>
      <c r="X730" s="21"/>
      <c r="Y730" s="21"/>
    </row>
    <row r="731" spans="1:25" ht="49.5">
      <c r="A731" s="13" t="str">
        <f>'[1]convenios - dot. orç.'!A1295</f>
        <v>158/2014 DOC 18/09/2014</v>
      </c>
      <c r="B731" s="13" t="str">
        <f>'[1]convenios - dot. orç.'!B1295</f>
        <v>2014.0.259.713.0</v>
      </c>
      <c r="C731" s="13" t="str">
        <f>'[1]convenios - dot. orç.'!C1295</f>
        <v>adaptado doc 24/04/2018</v>
      </c>
      <c r="D731" s="13" t="str">
        <f>'[1]convenios - dot. orç.'!D1295</f>
        <v>ST</v>
      </c>
      <c r="E731" s="13" t="str">
        <f>'[1]convenios - dot. orç.'!G1295</f>
        <v>209/SMADS/2014</v>
      </c>
      <c r="F731" s="13" t="str">
        <f>'[1]convenios - dot. orç.'!K1295</f>
        <v>COORDENAÇÃO REGIONAL DAS OBRAS DE PROMOÇÃO HUMANA - CROPH</v>
      </c>
      <c r="G731" s="14" t="str">
        <f>'[1]convenios - dot. orç.'!L1295</f>
        <v>43.473.487/0001-32</v>
      </c>
      <c r="H731" s="15" t="str">
        <f t="shared" si="22"/>
        <v>Carlota Cardoso da Silva</v>
      </c>
      <c r="I731" s="13" t="str">
        <f>'[1]convenios - dot. orç.'!M1295</f>
        <v>FAMILIA EM FOCO</v>
      </c>
      <c r="J731" s="13">
        <f>'[1]convenios - dot. orç.'!N1295</f>
        <v>0</v>
      </c>
      <c r="K731" s="23">
        <f>'[1]convenios - dot. orç.'!Y1295</f>
        <v>50</v>
      </c>
      <c r="L731" s="16">
        <f>'[1]convenios - dot. orç.'!AC1295</f>
        <v>41940</v>
      </c>
      <c r="M731" s="16">
        <f>'[1]convenios - dot. orç.'!AD1295</f>
        <v>43765</v>
      </c>
      <c r="N731" s="16">
        <f>'[1]convenios - dot. orç.'!AE1295</f>
        <v>41940</v>
      </c>
      <c r="O731" s="17" t="str">
        <f>'[1]convenios - dot. orç.'!AG1295</f>
        <v>93.10.08.244.3023.4308.3.3.50.39.00.0X - PROTEÇÃO SOCIAL ESPECIAL À POPULAÇÃO EM SITUAÇÃO DE RUA</v>
      </c>
      <c r="P731" s="18">
        <f>'[1]convenios - dot. orç.'!AH1295</f>
        <v>111319.34999999999</v>
      </c>
      <c r="Q731" s="19"/>
      <c r="R731" s="19"/>
      <c r="S731" s="19"/>
      <c r="T731" s="19"/>
      <c r="U731" s="19"/>
      <c r="V731" s="19"/>
      <c r="W731" s="21"/>
      <c r="X731" s="21"/>
      <c r="Y731" s="21"/>
    </row>
    <row r="732" spans="1:25" ht="49.5">
      <c r="A732" s="14" t="str">
        <f>'[1]convenios - dot. orç.'!A1189</f>
        <v>266/2015 DOC 20/10/2015</v>
      </c>
      <c r="B732" s="14" t="str">
        <f>'[1]convenios - dot. orç.'!B1189</f>
        <v>2015.0.209.795.4</v>
      </c>
      <c r="C732" s="14" t="str">
        <f>'[1]convenios - dot. orç.'!C1189</f>
        <v>ADAPTADO DOC 31/01/2018</v>
      </c>
      <c r="D732" s="14" t="str">
        <f>'[1]convenios - dot. orç.'!D1189</f>
        <v>MO</v>
      </c>
      <c r="E732" s="14" t="str">
        <f>'[1]convenios - dot. orç.'!G1189</f>
        <v>011/SMADS/2016</v>
      </c>
      <c r="F732" s="14" t="str">
        <f>'[1]convenios - dot. orç.'!K1189</f>
        <v>COORDENAÇÃO REGIONAL DAS OBRAS DE PROMOÇÃO HUMANA - CROPH</v>
      </c>
      <c r="G732" s="14" t="str">
        <f>'[1]convenios - dot. orç.'!L1189</f>
        <v>43.473.487/0001-32</v>
      </c>
      <c r="H732" s="15" t="str">
        <f t="shared" si="22"/>
        <v>Carlota Cardoso da Silva</v>
      </c>
      <c r="I732" s="14" t="str">
        <f>'[1]convenios - dot. orç.'!M1189</f>
        <v xml:space="preserve">CENTRO DE ACOLHIDA ESPECIAL PARA MULHERES EM SITUAÇÃO DE RUA </v>
      </c>
      <c r="J732" s="14" t="str">
        <f>'[1]convenios - dot. orç.'!N1189</f>
        <v>CASA DE APOIO MARIA MARIA</v>
      </c>
      <c r="K732" s="14">
        <f>'[1]convenios - dot. orç.'!Y1189</f>
        <v>134</v>
      </c>
      <c r="L732" s="16">
        <f>'[1]convenios - dot. orç.'!AC1189</f>
        <v>42406</v>
      </c>
      <c r="M732" s="16">
        <f>'[1]convenios - dot. orç.'!AD1189</f>
        <v>44232</v>
      </c>
      <c r="N732" s="16">
        <f>'[1]convenios - dot. orç.'!AE1189</f>
        <v>42405</v>
      </c>
      <c r="O732" s="17" t="str">
        <f>'[1]convenios - dot. orç.'!AG1189</f>
        <v>93.10.08.244.3023.4308.3.3.50.39.00.0X - PROTEÇÃO SOCIAL ESPECIAL À POPULAÇÃO EM SITUAÇÃO DE RUA</v>
      </c>
      <c r="P732" s="18">
        <f>'[1]convenios - dot. orç.'!AH1189</f>
        <v>153214.76</v>
      </c>
      <c r="Q732" s="19"/>
      <c r="R732" s="19"/>
      <c r="S732" s="19"/>
      <c r="T732" s="19"/>
      <c r="U732" s="19"/>
      <c r="V732" s="19"/>
      <c r="W732" s="21"/>
      <c r="X732" s="21"/>
      <c r="Y732" s="21"/>
    </row>
    <row r="733" spans="1:25" ht="74.25">
      <c r="A733" s="14" t="str">
        <f>'[1]convenios - dot. orç.'!A1154</f>
        <v>058/2015 DOC 13/03/2015</v>
      </c>
      <c r="B733" s="14" t="str">
        <f>'[1]convenios - dot. orç.'!B1154</f>
        <v>2015.0.044.350.2</v>
      </c>
      <c r="C733" s="14" t="str">
        <f>'[1]convenios - dot. orç.'!C1154</f>
        <v>ADAPTADO 10/02/2018</v>
      </c>
      <c r="D733" s="14" t="str">
        <f>'[1]convenios - dot. orç.'!D1154</f>
        <v>PJ</v>
      </c>
      <c r="E733" s="14" t="str">
        <f>'[1]convenios - dot. orç.'!G1154</f>
        <v>038/SMADS/2015</v>
      </c>
      <c r="F733" s="13" t="str">
        <f>'[1]convenios - dot. orç.'!K1154</f>
        <v>COORDENAÇÃO REGIONAL DAS OBRAS DE PROMOÇÃO HUMANA - CROPH</v>
      </c>
      <c r="G733" s="14" t="str">
        <f>'[1]convenios - dot. orç.'!L1154</f>
        <v>43.473.487/0001-32</v>
      </c>
      <c r="H733" s="15" t="str">
        <f t="shared" si="22"/>
        <v>Carlota Cardoso da Silva</v>
      </c>
      <c r="I733" s="13" t="str">
        <f>'[1]convenios - dot. orç.'!M1154</f>
        <v>NÚCLEO DE PROTEÇÃO JURÍDICO SOCIAL E APOIO PSICOLÓGICO - NPJ</v>
      </c>
      <c r="J733" s="13" t="str">
        <f>'[1]convenios - dot. orç.'!N1154</f>
        <v>NPJ</v>
      </c>
      <c r="K733" s="14">
        <f>'[1]convenios - dot. orç.'!Y1154</f>
        <v>120</v>
      </c>
      <c r="L733" s="16">
        <f>'[1]convenios - dot. orç.'!AC1154</f>
        <v>42156</v>
      </c>
      <c r="M733" s="16">
        <f>'[1]convenios - dot. orç.'!AD1154</f>
        <v>43982</v>
      </c>
      <c r="N733" s="16">
        <f>'[1]convenios - dot. orç.'!AE1154</f>
        <v>42153</v>
      </c>
      <c r="O733" s="17" t="str">
        <f>'[1]convenios - dot. orç.'!AG1154</f>
        <v>93.10.08.244.3023.4397.3.3.50.39.00.0X - MANUTENÇÃO E OPERAÇÃO DE CENTRO DE REFERÊNCIA ESPECIALIZADO DA ASSISTÊNCIA SOCIAL - CREAS</v>
      </c>
      <c r="P733" s="18">
        <f>'[1]convenios - dot. orç.'!AH1154</f>
        <v>27875.18</v>
      </c>
      <c r="Q733" s="19"/>
      <c r="R733" s="19"/>
      <c r="S733" s="19"/>
      <c r="T733" s="19"/>
      <c r="U733" s="19"/>
      <c r="V733" s="19"/>
      <c r="W733" s="21"/>
      <c r="X733" s="21"/>
      <c r="Y733" s="21"/>
    </row>
    <row r="734" spans="1:25" ht="49.5">
      <c r="A734" s="14" t="str">
        <f>'[1]convenios - dot. orç.'!A1188</f>
        <v>180/2015 DOC 02/06/2015</v>
      </c>
      <c r="B734" s="14" t="str">
        <f>'[1]convenios - dot. orç.'!B1188</f>
        <v>2015.0.131.529.0</v>
      </c>
      <c r="C734" s="14" t="str">
        <f>'[1]convenios - dot. orç.'!C1188</f>
        <v>ADAPTADO DOC 24/03/2018</v>
      </c>
      <c r="D734" s="14" t="str">
        <f>'[1]convenios - dot. orç.'!D1188</f>
        <v>SE</v>
      </c>
      <c r="E734" s="14" t="str">
        <f>'[1]convenios - dot. orç.'!G1188</f>
        <v>161/SMADS/2015</v>
      </c>
      <c r="F734" s="13" t="str">
        <f>'[1]convenios - dot. orç.'!K1188</f>
        <v>COORDENAÇÃO REGIONAL DAS OBRAS DE PROMOÇÃO HUMANA - CROPH</v>
      </c>
      <c r="G734" s="14" t="str">
        <f>'[1]convenios - dot. orç.'!L1188</f>
        <v>43.473.487/0001-32</v>
      </c>
      <c r="H734" s="15" t="str">
        <f t="shared" si="22"/>
        <v>Carlota Cardoso da Silva</v>
      </c>
      <c r="I734" s="13" t="str">
        <f>'[1]convenios - dot. orç.'!M1188</f>
        <v>CENTRO DE ACOLHIDA ESPECIAL PARA MULHERES TRANSEXUAIS</v>
      </c>
      <c r="J734" s="13">
        <f>'[1]convenios - dot. orç.'!N1188</f>
        <v>0</v>
      </c>
      <c r="K734" s="14">
        <f>'[1]convenios - dot. orç.'!Y1188</f>
        <v>30</v>
      </c>
      <c r="L734" s="16">
        <f>'[1]convenios - dot. orç.'!AC1188</f>
        <v>42208</v>
      </c>
      <c r="M734" s="16">
        <f>'[1]convenios - dot. orç.'!AD1188</f>
        <v>44034</v>
      </c>
      <c r="N734" s="16">
        <f>'[1]convenios - dot. orç.'!AE1188</f>
        <v>42208</v>
      </c>
      <c r="O734" s="17" t="str">
        <f>'[1]convenios - dot. orç.'!AG1188</f>
        <v>93.10.08.244.3023.4308.3.3.50.39.00.0X - PROTEÇÃO SOCIAL ESPECIAL À POPULAÇÃO EM SITUAÇÃO DE RUA</v>
      </c>
      <c r="P734" s="18">
        <f>'[1]convenios - dot. orç.'!AH1188</f>
        <v>63913.82</v>
      </c>
      <c r="Q734" s="19"/>
      <c r="R734" s="19"/>
      <c r="S734" s="19"/>
      <c r="T734" s="19"/>
      <c r="U734" s="19"/>
      <c r="V734" s="19"/>
      <c r="W734" s="21"/>
      <c r="X734" s="21"/>
      <c r="Y734" s="21"/>
    </row>
    <row r="735" spans="1:25" ht="49.5">
      <c r="A735" s="14" t="str">
        <f>'[1]convenios - dot. orç.'!A24</f>
        <v>250/2015 DOC 01/09/2015</v>
      </c>
      <c r="B735" s="14" t="str">
        <f>'[1]convenios - dot. orç.'!B24</f>
        <v>2015.0.223.741.1</v>
      </c>
      <c r="C735" s="14" t="str">
        <f>'[1]convenios - dot. orç.'!C24</f>
        <v>ADAPTADO DOC 02/02/2018</v>
      </c>
      <c r="D735" s="14" t="str">
        <f>'[1]convenios - dot. orç.'!D24</f>
        <v>ST</v>
      </c>
      <c r="E735" s="14" t="str">
        <f>'[1]convenios - dot. orç.'!G24</f>
        <v>229/SMADS/2015</v>
      </c>
      <c r="F735" s="13" t="str">
        <f>'[1]convenios - dot. orç.'!K24</f>
        <v>COORDENAÇÃO REGIONAL DAS OBRAS DE PROMOÇÃO HUMANA - CROPH</v>
      </c>
      <c r="G735" s="14" t="str">
        <f>'[1]convenios - dot. orç.'!L24</f>
        <v>43.473.487/0001-32</v>
      </c>
      <c r="H735" s="15" t="str">
        <f t="shared" si="22"/>
        <v>Carlota Cardoso da Silva</v>
      </c>
      <c r="I735" s="13" t="str">
        <f>'[1]convenios - dot. orç.'!M24</f>
        <v>INSTITUIÇÃO DE LONGA PERMANÊNCIA PARA IDOSOS - ILPI</v>
      </c>
      <c r="J735" s="13">
        <f>'[1]convenios - dot. orç.'!N24</f>
        <v>0</v>
      </c>
      <c r="K735" s="14">
        <f>'[1]convenios - dot. orç.'!Y24</f>
        <v>30</v>
      </c>
      <c r="L735" s="16">
        <f>'[1]convenios - dot. orç.'!AC24</f>
        <v>42345</v>
      </c>
      <c r="M735" s="16">
        <f>'[1]convenios - dot. orç.'!AD24</f>
        <v>44171</v>
      </c>
      <c r="N735" s="16">
        <f>'[1]convenios - dot. orç.'!AE24</f>
        <v>42345</v>
      </c>
      <c r="O735" s="17" t="str">
        <f>'[1]convenios - dot. orç.'!AG24</f>
        <v>93.10.08.241.3007.6154.3.3.50.39.00.0X - PROTEÇÃO SOCIAL ESPECIAL À POPULAÇÃO IDOSA</v>
      </c>
      <c r="P735" s="18">
        <f>'[1]convenios - dot. orç.'!AH24</f>
        <v>105737.42</v>
      </c>
      <c r="Q735" s="19"/>
      <c r="R735" s="19"/>
      <c r="S735" s="19"/>
      <c r="T735" s="19"/>
      <c r="U735" s="19"/>
      <c r="V735" s="19"/>
      <c r="W735" s="21"/>
      <c r="X735" s="21"/>
      <c r="Y735" s="21"/>
    </row>
    <row r="736" spans="1:25" ht="74.25">
      <c r="A736" s="13" t="str">
        <f>'[1]convenios - dot. orç.'!A252</f>
        <v>035/2016 doc 05/02/2016</v>
      </c>
      <c r="B736" s="13" t="str">
        <f>'[1]convenios - dot. orç.'!B252</f>
        <v>2016.0.016.002.2</v>
      </c>
      <c r="C736" s="13" t="str">
        <f>'[1]convenios - dot. orç.'!C252</f>
        <v>ADAPTADO DOC 02/02/2018</v>
      </c>
      <c r="D736" s="13" t="str">
        <f>'[1]convenios - dot. orç.'!D252</f>
        <v>MG</v>
      </c>
      <c r="E736" s="13" t="str">
        <f>'[1]convenios - dot. orç.'!G252</f>
        <v>080/SMADS/2016</v>
      </c>
      <c r="F736" s="13" t="str">
        <f>'[1]convenios - dot. orç.'!K252</f>
        <v>COORDENAÇÃO REGIONAL DAS OBRAS DE PROMOÇÃO HUMANA - CROPH</v>
      </c>
      <c r="G736" s="13" t="str">
        <f>'[1]convenios - dot. orç.'!L252</f>
        <v>43.473.487/0001-32</v>
      </c>
      <c r="H736" s="15" t="str">
        <f t="shared" si="22"/>
        <v>Carlota Cardoso da Silva</v>
      </c>
      <c r="I736" s="13" t="str">
        <f>'[1]convenios - dot. orç.'!M252</f>
        <v>SCFV - Serviço de convivência e Fortalecimento de Vínculos - MODALIDADE CENTRO DE CONVIVÊNCIA INTERGERACIONAL - CCINTER</v>
      </c>
      <c r="J736" s="13">
        <f>'[1]convenios - dot. orç.'!N252</f>
        <v>0</v>
      </c>
      <c r="K736" s="14">
        <f>'[1]convenios - dot. orç.'!Y252</f>
        <v>240</v>
      </c>
      <c r="L736" s="16">
        <f>'[1]convenios - dot. orç.'!AC252</f>
        <v>42492</v>
      </c>
      <c r="M736" s="16">
        <f>'[1]convenios - dot. orç.'!AD252</f>
        <v>44317</v>
      </c>
      <c r="N736" s="16">
        <f>'[1]convenios - dot. orç.'!AE252</f>
        <v>42489</v>
      </c>
      <c r="O736" s="17" t="str">
        <f>'[1]convenios - dot. orç.'!AG252</f>
        <v>93.10.08.243.3013.6206.3.3.50.39.00.0X - MANUTENÇÃO E OPERAÇÃO DE ESPAÇOS INTERGERACIONAIS DE CONVIVÊNCIA E FORTALECIMENTO DE VÍNCULOS</v>
      </c>
      <c r="P736" s="18">
        <f>'[1]convenios - dot. orç.'!AH252</f>
        <v>80556.31</v>
      </c>
      <c r="Q736" s="19"/>
      <c r="R736" s="19"/>
      <c r="S736" s="19"/>
      <c r="T736" s="19"/>
      <c r="U736" s="19"/>
      <c r="V736" s="19"/>
      <c r="W736" s="21"/>
      <c r="X736" s="21"/>
      <c r="Y736" s="21"/>
    </row>
    <row r="737" spans="1:25" ht="45">
      <c r="A737" s="13" t="str">
        <f>'[1]convenios - dot. orç.'!A1078</f>
        <v>001/2016 DOC 14/01/2016</v>
      </c>
      <c r="B737" s="13" t="str">
        <f>'[1]convenios - dot. orç.'!B1078</f>
        <v>2015.0.342.623.4</v>
      </c>
      <c r="C737" s="13" t="str">
        <f>'[1]convenios - dot. orç.'!C1078</f>
        <v>ADAPTADO DOC 02/02/2018</v>
      </c>
      <c r="D737" s="13" t="str">
        <f>'[1]convenios - dot. orç.'!D1078</f>
        <v>MG</v>
      </c>
      <c r="E737" s="13" t="str">
        <f>'[1]convenios - dot. orç.'!G1078</f>
        <v>096/SMADS/2016</v>
      </c>
      <c r="F737" s="13" t="str">
        <f>'[1]convenios - dot. orç.'!K1078</f>
        <v>COORDENAÇÃO REGIONAL DAS OBRAS DE PROMOÇÃO HUMANA - CROPH</v>
      </c>
      <c r="G737" s="13" t="str">
        <f>'[1]convenios - dot. orç.'!L1078</f>
        <v>43.473.487/0001-32</v>
      </c>
      <c r="H737" s="15" t="str">
        <f t="shared" si="22"/>
        <v>Carlota Cardoso da Silva</v>
      </c>
      <c r="I737" s="13" t="str">
        <f>'[1]convenios - dot. orç.'!M1078</f>
        <v>SERVIÇO DE ASSISTÊNCIA SOCIAL À FAMÍLIA E PROTEÇÃO SOCIAL BÁSICA NO DOMICÍLIO</v>
      </c>
      <c r="J737" s="13">
        <f>'[1]convenios - dot. orç.'!N1078</f>
        <v>0</v>
      </c>
      <c r="K737" s="14">
        <f>'[1]convenios - dot. orç.'!Y1078</f>
        <v>1000</v>
      </c>
      <c r="L737" s="16">
        <f>'[1]convenios - dot. orç.'!AC1078</f>
        <v>42506</v>
      </c>
      <c r="M737" s="16">
        <f>'[1]convenios - dot. orç.'!AD1078</f>
        <v>44331</v>
      </c>
      <c r="N737" s="16">
        <f>'[1]convenios - dot. orç.'!AE1078</f>
        <v>42506</v>
      </c>
      <c r="O737" s="17" t="str">
        <f>'[1]convenios - dot. orç.'!AG1078</f>
        <v>93.10.08.244.3023.4309.3.3.50.39.00.0X - PROTEÇÃO SOCIAL ÁS FAMÍLIAS</v>
      </c>
      <c r="P737" s="18">
        <f>'[1]convenios - dot. orç.'!AH1078</f>
        <v>61889.78</v>
      </c>
      <c r="Q737" s="19"/>
      <c r="R737" s="19"/>
      <c r="S737" s="19"/>
      <c r="T737" s="19"/>
      <c r="U737" s="19"/>
      <c r="V737" s="19"/>
      <c r="W737" s="21"/>
      <c r="X737" s="21"/>
      <c r="Y737" s="21"/>
    </row>
    <row r="738" spans="1:25" ht="66">
      <c r="A738" s="13" t="str">
        <f>'[1]convenios - dot. orç.'!A841</f>
        <v>078/2016 DOC 28/04/2016</v>
      </c>
      <c r="B738" s="13" t="str">
        <f>'[1]convenios - dot. orç.'!B841</f>
        <v>2016.0.062.161.5</v>
      </c>
      <c r="C738" s="13" t="str">
        <f>'[1]convenios - dot. orç.'!C841</f>
        <v>adaptado doc 16/02/2018</v>
      </c>
      <c r="D738" s="13" t="str">
        <f>'[1]convenios - dot. orç.'!D841</f>
        <v>CV</v>
      </c>
      <c r="E738" s="13" t="str">
        <f>'[1]convenios - dot. orç.'!G841</f>
        <v>143/SMADS/2016</v>
      </c>
      <c r="F738" s="13" t="str">
        <f>'[1]convenios - dot. orç.'!K841</f>
        <v>COORDENAÇÃO REGIONAL DAS OBRAS DE PROMOÇÃO HUMANA - CROPH</v>
      </c>
      <c r="G738" s="13" t="str">
        <f>'[1]convenios - dot. orç.'!L841</f>
        <v>43.473.487/0001-32</v>
      </c>
      <c r="H738" s="15" t="str">
        <f t="shared" si="22"/>
        <v>Carlota Cardoso da Silva</v>
      </c>
      <c r="I738" s="13" t="str">
        <f>'[1]convenios - dot. orç.'!M841</f>
        <v>Serviço de Proteção Social às Crianças e aos Adolescentes Vítimas de Violência</v>
      </c>
      <c r="J738" s="13">
        <f>'[1]convenios - dot. orç.'!N841</f>
        <v>0</v>
      </c>
      <c r="K738" s="14">
        <f>'[1]convenios - dot. orç.'!Y841</f>
        <v>80</v>
      </c>
      <c r="L738" s="16">
        <f>'[1]convenios - dot. orç.'!AC841</f>
        <v>42614</v>
      </c>
      <c r="M738" s="16">
        <f>'[1]convenios - dot. orç.'!AD841</f>
        <v>44439</v>
      </c>
      <c r="N738" s="16">
        <f>'[1]convenios - dot. orç.'!AE841</f>
        <v>42613</v>
      </c>
      <c r="O738" s="17" t="str">
        <f>'[1]convenios - dot. orç.'!AG841</f>
        <v>93.10.08.243.3013.6169.3.3.50.39.00.0X - ATENDIMENTO PSICOSSOCIAL À CRIANÇAS E ADOLESCENTES VÍTIMAS DE VIOLÊNCIA</v>
      </c>
      <c r="P738" s="18">
        <f>'[1]convenios - dot. orç.'!AH841</f>
        <v>48180.21</v>
      </c>
      <c r="Q738" s="19"/>
      <c r="R738" s="19"/>
      <c r="S738" s="19"/>
      <c r="T738" s="19"/>
      <c r="U738" s="19"/>
      <c r="V738" s="19"/>
      <c r="W738" s="21"/>
      <c r="X738" s="21"/>
      <c r="Y738" s="21"/>
    </row>
    <row r="739" spans="1:25" ht="49.5">
      <c r="A739" s="13" t="str">
        <f>'[1]convenios - dot. orç.'!A1231</f>
        <v>edital 329/2017 doc 23/12/2017</v>
      </c>
      <c r="B739" s="13" t="str">
        <f>'[1]convenios - dot. orç.'!B1231</f>
        <v>6024.2017-0003313-9</v>
      </c>
      <c r="C739" s="13" t="str">
        <f>'[1]convenios - dot. orç.'!C1231</f>
        <v xml:space="preserve"> </v>
      </c>
      <c r="D739" s="13" t="str">
        <f>'[1]convenios - dot. orç.'!D1231</f>
        <v>BT</v>
      </c>
      <c r="E739" s="13" t="str">
        <f>'[1]convenios - dot. orç.'!G1231</f>
        <v>072/SMADS/2018</v>
      </c>
      <c r="F739" s="13" t="str">
        <f>'[1]convenios - dot. orç.'!K1231</f>
        <v>COORDENAÇÃO REGIONAL DAS OBRAS DE PROMOÇÃO HUMANA - CROPH</v>
      </c>
      <c r="G739" s="13" t="str">
        <f>'[1]convenios - dot. orç.'!L1231</f>
        <v>43.473.487/0001-32</v>
      </c>
      <c r="H739" s="15" t="str">
        <f>H738</f>
        <v>Carlota Cardoso da Silva</v>
      </c>
      <c r="I739" s="13" t="str">
        <f>'[1]convenios - dot. orç.'!M1231</f>
        <v>CENTRO DE ACOLHIDA PARA ADULTOS II POR 24 HORAS</v>
      </c>
      <c r="J739" s="13" t="str">
        <f>'[1]convenios - dot. orç.'!N1231</f>
        <v>CENTRO TEMPORÁRIO DE ATENDIMENTO - CTA BUTANTÃ</v>
      </c>
      <c r="K739" s="14">
        <f>'[1]convenios - dot. orç.'!Y1231</f>
        <v>238</v>
      </c>
      <c r="L739" s="16">
        <f>'[1]convenios - dot. orç.'!AC1231</f>
        <v>43178</v>
      </c>
      <c r="M739" s="16">
        <f>'[1]convenios - dot. orç.'!AD1231</f>
        <v>45003</v>
      </c>
      <c r="N739" s="16">
        <f>'[1]convenios - dot. orç.'!AE1231</f>
        <v>43187</v>
      </c>
      <c r="O739" s="17" t="str">
        <f>'[1]convenios - dot. orç.'!AG1231</f>
        <v>93.10.08.244.3023.4308.3.3.50.39.00.0X - PROTEÇÃO SOCIAL ESPECIAL À POPULAÇÃO EM SITUAÇÃO DE RUA</v>
      </c>
      <c r="P739" s="18">
        <f>'[1]convenios - dot. orç.'!AH1231</f>
        <v>148552.91</v>
      </c>
      <c r="Q739" s="19"/>
      <c r="R739" s="19"/>
      <c r="S739" s="19"/>
      <c r="T739" s="19"/>
      <c r="U739" s="19"/>
      <c r="V739" s="19"/>
      <c r="W739" s="21"/>
      <c r="X739" s="21"/>
      <c r="Y739" s="21"/>
    </row>
    <row r="740" spans="1:25" ht="49.5">
      <c r="A740" s="13" t="str">
        <f>'[1]convenios - dot. orç.'!A1238</f>
        <v>Edital 165/2018 doc 17/03/2018</v>
      </c>
      <c r="B740" s="13" t="str">
        <f>'[1]convenios - dot. orç.'!B1238</f>
        <v>6024.2018-0000969-8</v>
      </c>
      <c r="C740" s="13" t="str">
        <f>'[1]convenios - dot. orç.'!C1238</f>
        <v xml:space="preserve"> </v>
      </c>
      <c r="D740" s="13" t="str">
        <f>'[1]convenios - dot. orç.'!D1238</f>
        <v>ST</v>
      </c>
      <c r="E740" s="13" t="str">
        <f>'[1]convenios - dot. orç.'!G1238</f>
        <v>280/SMADS/2018</v>
      </c>
      <c r="F740" s="13" t="str">
        <f>'[1]convenios - dot. orç.'!K1238</f>
        <v>COORDENAÇÃO REGIONAL DAS OBRAS DE PROMOÇÃO HUMANA - CROPH</v>
      </c>
      <c r="G740" s="13" t="str">
        <f>'[1]convenios - dot. orç.'!L1238</f>
        <v>43.473.487/0001-32</v>
      </c>
      <c r="H740" s="15" t="str">
        <f>H739</f>
        <v>Carlota Cardoso da Silva</v>
      </c>
      <c r="I740" s="13" t="str">
        <f>'[1]convenios - dot. orç.'!M1238</f>
        <v>CENTRO DE ACOLHIDA PARA ADULTOS II POR 24 HORAS</v>
      </c>
      <c r="J740" s="13" t="str">
        <f>'[1]convenios - dot. orç.'!N1238</f>
        <v>CENTRO TEMPORÁRIO DE ACOLHIMENTO - CTA SANTANA</v>
      </c>
      <c r="K740" s="14">
        <f>'[1]convenios - dot. orç.'!Y1238</f>
        <v>208</v>
      </c>
      <c r="L740" s="16">
        <f>'[1]convenios - dot. orç.'!AC1238</f>
        <v>43276</v>
      </c>
      <c r="M740" s="16">
        <f>'[1]convenios - dot. orç.'!AD1238</f>
        <v>45101</v>
      </c>
      <c r="N740" s="16">
        <f>'[1]convenios - dot. orç.'!AE1238</f>
        <v>43279</v>
      </c>
      <c r="O740" s="17" t="str">
        <f>'[1]convenios - dot. orç.'!AG1238</f>
        <v>93.10.08.244.3023.4308.3.3.50.39.00.0X - PROTEÇÃO SOCIAL ESPECIAL À POPULAÇÃO EM SITUAÇÃO DE RUA</v>
      </c>
      <c r="P740" s="18">
        <f>'[1]convenios - dot. orç.'!AH1238</f>
        <v>142800.76</v>
      </c>
      <c r="Q740" s="19"/>
      <c r="R740" s="19"/>
      <c r="S740" s="19"/>
      <c r="T740" s="19"/>
      <c r="U740" s="19"/>
      <c r="V740" s="19"/>
      <c r="W740" s="21"/>
      <c r="X740" s="21"/>
      <c r="Y740" s="21"/>
    </row>
    <row r="741" spans="1:25" ht="74.25">
      <c r="A741" s="14" t="str">
        <f>'[1]convenios - dot. orç.'!A1157</f>
        <v>179/2014 DOC 19/09/2014</v>
      </c>
      <c r="B741" s="14" t="str">
        <f>'[1]convenios - dot. orç.'!B1157</f>
        <v>2014.0.261.817.0</v>
      </c>
      <c r="C741" s="14" t="str">
        <f>'[1]convenios - dot. orç.'!C1157</f>
        <v>adaptado doc 09/05/2018</v>
      </c>
      <c r="D741" s="14" t="str">
        <f>'[1]convenios - dot. orç.'!D1157</f>
        <v>CT</v>
      </c>
      <c r="E741" s="14" t="str">
        <f>'[1]convenios - dot. orç.'!G1157</f>
        <v>229/SMADS/2014</v>
      </c>
      <c r="F741" s="13" t="str">
        <f>'[1]convenios - dot. orç.'!K1157</f>
        <v>CRDC - CENTRO DE RECREAÇÃO E DESENVOLVIMENTO DA CRIANÇA ESPECIAL</v>
      </c>
      <c r="G741" s="14" t="str">
        <f>'[1]convenios - dot. orç.'!L1157</f>
        <v>07.396.491/0001-80</v>
      </c>
      <c r="H741" s="15" t="str">
        <f>[1]ORGANIZAÇÕES!X218</f>
        <v>Edineide Correia da Silva</v>
      </c>
      <c r="I741" s="13" t="str">
        <f>'[1]convenios - dot. orç.'!M1157</f>
        <v>NÚCLEO DE PROTEÇÃO JURÍDICO SOCIAL E APOIO PSICOLÓGICO - NPJ</v>
      </c>
      <c r="J741" s="13" t="str">
        <f>'[1]convenios - dot. orç.'!N1157</f>
        <v>NPJ CRDC</v>
      </c>
      <c r="K741" s="14">
        <f>'[1]convenios - dot. orç.'!Y1157</f>
        <v>120</v>
      </c>
      <c r="L741" s="16">
        <f>'[1]convenios - dot. orç.'!AC1157</f>
        <v>41940</v>
      </c>
      <c r="M741" s="16">
        <f>'[1]convenios - dot. orç.'!AD1157</f>
        <v>43765</v>
      </c>
      <c r="N741" s="16">
        <f>'[1]convenios - dot. orç.'!AE1157</f>
        <v>41940</v>
      </c>
      <c r="O741" s="17" t="str">
        <f>'[1]convenios - dot. orç.'!AG1157</f>
        <v>93.10.08.244.3023.4397.3.3.50.39.00.0X - MANUTENÇÃO E OPERAÇÃO DE CENTRO DE REFERÊNCIA ESPECIALIZADO DA ASSISTÊNCIA SOCIAL - CREAS</v>
      </c>
      <c r="P741" s="18">
        <f>'[1]convenios - dot. orç.'!AH1157</f>
        <v>33143</v>
      </c>
      <c r="Q741" s="19"/>
      <c r="R741" s="19"/>
      <c r="S741" s="19"/>
      <c r="T741" s="19"/>
      <c r="U741" s="19"/>
      <c r="V741" s="19"/>
      <c r="W741" s="21"/>
      <c r="X741" s="21"/>
      <c r="Y741" s="21"/>
    </row>
    <row r="742" spans="1:25" ht="74.25">
      <c r="A742" s="14" t="str">
        <f>'[1]convenios - dot. orç.'!A51</f>
        <v>149/2015 DOC 15/05/2015</v>
      </c>
      <c r="B742" s="14" t="str">
        <f>'[1]convenios - dot. orç.'!B51</f>
        <v>2015.0.119.914.1</v>
      </c>
      <c r="C742" s="14" t="str">
        <f>'[1]convenios - dot. orç.'!C51</f>
        <v>ADAPTADO DOC 17/02/2018</v>
      </c>
      <c r="D742" s="14" t="str">
        <f>'[1]convenios - dot. orç.'!D51</f>
        <v>CT</v>
      </c>
      <c r="E742" s="14" t="str">
        <f>'[1]convenios - dot. orç.'!G51</f>
        <v>146/SMADS/2015</v>
      </c>
      <c r="F742" s="13" t="str">
        <f>'[1]convenios - dot. orç.'!K51</f>
        <v>CRDC - CENTRO DE RECREAÇÃO E DESENVOLVIMENTO DA CRIANÇA ESPECIAL</v>
      </c>
      <c r="G742" s="14" t="str">
        <f>'[1]convenios - dot. orç.'!L51</f>
        <v>07.396.491/0001-80</v>
      </c>
      <c r="H742" s="15" t="str">
        <f t="shared" ref="H742:H750" si="23">H741</f>
        <v>Edineide Correia da Silva</v>
      </c>
      <c r="I742" s="13" t="str">
        <f>'[1]convenios - dot. orç.'!M51</f>
        <v>SCFV - MODALIDADE: NÚCLEO DE CONVIVÊNCIA DE IDOSOS</v>
      </c>
      <c r="J742" s="13" t="str">
        <f>'[1]convenios - dot. orç.'!N51</f>
        <v>NCI VOVÓ NETA</v>
      </c>
      <c r="K742" s="14">
        <f>'[1]convenios - dot. orç.'!Y51</f>
        <v>200</v>
      </c>
      <c r="L742" s="16">
        <f>'[1]convenios - dot. orç.'!AC51</f>
        <v>42205</v>
      </c>
      <c r="M742" s="16">
        <f>'[1]convenios - dot. orç.'!AD51</f>
        <v>44031</v>
      </c>
      <c r="N742" s="16">
        <f>'[1]convenios - dot. orç.'!AE51</f>
        <v>42205</v>
      </c>
      <c r="O742" s="17" t="str">
        <f>'[1]convenios - dot. orç.'!AG51</f>
        <v>93.10.08.241.3007.2902.3.3.50.39.00.0X - MANUTENÇÃO E OPERAÇÃO DE EQUIPAMENTOS DE PROTEÇÃO E CONVIVÊNCIA DA PESSOA IDOSA</v>
      </c>
      <c r="P742" s="18">
        <f>'[1]convenios - dot. orç.'!AH51</f>
        <v>40900.75</v>
      </c>
      <c r="Q742" s="19"/>
      <c r="R742" s="19"/>
      <c r="S742" s="19"/>
      <c r="T742" s="19"/>
      <c r="U742" s="19"/>
      <c r="V742" s="19"/>
      <c r="W742" s="21"/>
      <c r="X742" s="21"/>
      <c r="Y742" s="21"/>
    </row>
    <row r="743" spans="1:25" ht="101.25">
      <c r="A743" s="14" t="str">
        <f>'[1]convenios - dot. orç.'!A1315</f>
        <v>185/2015 DOC 09/06/2015</v>
      </c>
      <c r="B743" s="14" t="str">
        <f>'[1]convenios - dot. orç.'!B1315</f>
        <v>2015.0.141.381.0</v>
      </c>
      <c r="C743" s="14" t="str">
        <f>'[1]convenios - dot. orç.'!C1315</f>
        <v>ADAPTADO DOC 17/02/2018</v>
      </c>
      <c r="D743" s="14" t="str">
        <f>'[1]convenios - dot. orç.'!D1315</f>
        <v>CT</v>
      </c>
      <c r="E743" s="14" t="str">
        <f>'[1]convenios - dot. orç.'!G1315</f>
        <v>173/SMADS/2015</v>
      </c>
      <c r="F743" s="13" t="str">
        <f>'[1]convenios - dot. orç.'!K1315</f>
        <v>CRDC - CENTRO DE RECREAÇÃO E DESENVOLVIMENTO DA CRIANÇA ESPECIAL</v>
      </c>
      <c r="G743" s="14" t="str">
        <f>'[1]convenios - dot. orç.'!L1315</f>
        <v>07.396.491/0001-80</v>
      </c>
      <c r="H743" s="15" t="str">
        <f t="shared" si="23"/>
        <v>Edineide Correia da Silva</v>
      </c>
      <c r="I743" s="13" t="str">
        <f>'[1]convenios - dot. orç.'!M1315</f>
        <v>SERVIÇO ESPECIALIZADO DE ABORDAGEM SOCIAL ÀS PESSOAS NA RUA E EM SITUAÇÃO DE RUA QUE FAZEM USO DAS RUAS PARA O CONSUMO ABUSIVO DE SUBSTÂNCIAS PSICOATIVAS EM CENAS DE USO - SEAS MODALIDADE 4</v>
      </c>
      <c r="J743" s="13" t="str">
        <f>'[1]convenios - dot. orç.'!N1315</f>
        <v>SEAS 4 - CIDADE TIRADENTES</v>
      </c>
      <c r="K743" s="14">
        <f>'[1]convenios - dot. orç.'!Y1315</f>
        <v>100</v>
      </c>
      <c r="L743" s="16">
        <f>'[1]convenios - dot. orç.'!AC1315</f>
        <v>42205</v>
      </c>
      <c r="M743" s="16">
        <f>'[1]convenios - dot. orç.'!AD1315</f>
        <v>44031</v>
      </c>
      <c r="N743" s="16">
        <f>'[1]convenios - dot. orç.'!AE1315</f>
        <v>42205</v>
      </c>
      <c r="O743" s="17" t="str">
        <f>'[1]convenios - dot. orç.'!AG1315</f>
        <v>93.10.08.244.3023.4308.3.3.50.39.00.0X - PROTEÇÃO SOCIAL ESPECIAL À POPULAÇÃO EM SITUAÇÃO DE RUA</v>
      </c>
      <c r="P743" s="18">
        <f>'[1]convenios - dot. orç.'!AH1315</f>
        <v>53170.27</v>
      </c>
      <c r="Q743" s="19"/>
      <c r="R743" s="19"/>
      <c r="S743" s="19"/>
      <c r="T743" s="19"/>
      <c r="U743" s="19"/>
      <c r="V743" s="19"/>
      <c r="W743" s="21"/>
      <c r="X743" s="21"/>
      <c r="Y743" s="21"/>
    </row>
    <row r="744" spans="1:25" ht="123.75">
      <c r="A744" s="14" t="str">
        <f>'[1]convenios - dot. orç.'!A870</f>
        <v>245/2015 DOC 01/09/2015</v>
      </c>
      <c r="B744" s="14" t="str">
        <f>'[1]convenios - dot. orç.'!B870</f>
        <v>2015.0.223.789.6</v>
      </c>
      <c r="C744" s="14" t="str">
        <f>'[1]convenios - dot. orç.'!C870</f>
        <v xml:space="preserve"> ADAPTADO DOC 02/02/2018 // 31/10/18 ADITAMENTO 003/2018, PRORROGAÇÃO DE VIGENCIA PARA 31/10/2020</v>
      </c>
      <c r="D744" s="14" t="str">
        <f>'[1]convenios - dot. orç.'!D870</f>
        <v>AF</v>
      </c>
      <c r="E744" s="14" t="str">
        <f>'[1]convenios - dot. orç.'!G870</f>
        <v>201/SMADS/2015</v>
      </c>
      <c r="F744" s="13" t="str">
        <f>'[1]convenios - dot. orç.'!K870</f>
        <v>CRDC - CENTRO DE RECREAÇÃO E DESENVOLVIMENTO DA CRIANÇA ESPECIAL</v>
      </c>
      <c r="G744" s="14" t="str">
        <f>'[1]convenios - dot. orç.'!L870</f>
        <v>07.396.491/0001-80</v>
      </c>
      <c r="H744" s="15" t="str">
        <f t="shared" si="23"/>
        <v>Edineide Correia da Silva</v>
      </c>
      <c r="I744" s="13" t="str">
        <f>'[1]convenios - dot. orç.'!M870</f>
        <v>SERVIÇO DE ACOLHIMENTO INSTITUCIONAL PARA CRIANÇAS E ADOLESCENTES</v>
      </c>
      <c r="J744" s="13" t="str">
        <f>'[1]convenios - dot. orç.'!N870</f>
        <v>SAICA RAIO DE LUZ</v>
      </c>
      <c r="K744" s="14">
        <f>'[1]convenios - dot. orç.'!Y870</f>
        <v>20</v>
      </c>
      <c r="L744" s="16">
        <f>'[1]convenios - dot. orç.'!AC870</f>
        <v>42309</v>
      </c>
      <c r="M744" s="16">
        <f>'[1]convenios - dot. orç.'!AD870</f>
        <v>44135</v>
      </c>
      <c r="N744" s="16">
        <f>'[1]convenios - dot. orç.'!AE870</f>
        <v>42306</v>
      </c>
      <c r="O744" s="17" t="str">
        <f>'[1]convenios - dot. orç.'!AG870</f>
        <v>93.10.08.243.3013.6221.3.3.50.39.00.0X - PROTEÇÃO SOCIAL ESPECIAL A CRIANÇAS,  ADOLESCENTES E JOVENS EM RISCO SOCIAL</v>
      </c>
      <c r="P744" s="18">
        <f>'[1]convenios - dot. orç.'!AH870</f>
        <v>90034.28</v>
      </c>
      <c r="Q744" s="19"/>
      <c r="R744" s="19"/>
      <c r="S744" s="19"/>
      <c r="T744" s="19"/>
      <c r="U744" s="19"/>
      <c r="V744" s="19"/>
      <c r="W744" s="21"/>
      <c r="X744" s="21"/>
      <c r="Y744" s="21"/>
    </row>
    <row r="745" spans="1:25" ht="66">
      <c r="A745" s="14" t="str">
        <f>'[1]convenios - dot. orç.'!A927</f>
        <v>251/2015 doc 01/09/2015</v>
      </c>
      <c r="B745" s="14" t="str">
        <f>'[1]convenios - dot. orç.'!B927</f>
        <v>2015.0.224.323.3</v>
      </c>
      <c r="C745" s="14" t="str">
        <f>'[1]convenios - dot. orç.'!C927</f>
        <v>ADAPTADO DOC 02/02/2018</v>
      </c>
      <c r="D745" s="14" t="str">
        <f>'[1]convenios - dot. orç.'!D927</f>
        <v>JT</v>
      </c>
      <c r="E745" s="14" t="str">
        <f>'[1]convenios - dot. orç.'!G927</f>
        <v>216/SMADS/2015</v>
      </c>
      <c r="F745" s="13" t="str">
        <f>'[1]convenios - dot. orç.'!K927</f>
        <v>CRDC - CENTRO DE RECREAÇÃO E DESENVOLVIMENTO DA CRIANÇA ESPECIAL</v>
      </c>
      <c r="G745" s="14" t="str">
        <f>'[1]convenios - dot. orç.'!L927</f>
        <v>07.396.491/0001-80</v>
      </c>
      <c r="H745" s="15" t="str">
        <f t="shared" si="23"/>
        <v>Edineide Correia da Silva</v>
      </c>
      <c r="I745" s="13" t="str">
        <f>'[1]convenios - dot. orç.'!M927</f>
        <v>SERVIÇO DE ACOLHIMENTO INSTITUCIONAL PARA CRIANÇAS E ADOLESCENTES</v>
      </c>
      <c r="J745" s="13" t="str">
        <f>'[1]convenios - dot. orç.'!N927</f>
        <v>SAICA RAIO DE LUZ II</v>
      </c>
      <c r="K745" s="14">
        <f>'[1]convenios - dot. orç.'!Y927</f>
        <v>20</v>
      </c>
      <c r="L745" s="16">
        <f>'[1]convenios - dot. orç.'!AC927</f>
        <v>42332</v>
      </c>
      <c r="M745" s="16">
        <f>'[1]convenios - dot. orç.'!AD927</f>
        <v>44158</v>
      </c>
      <c r="N745" s="16">
        <f>'[1]convenios - dot. orç.'!AE927</f>
        <v>42332</v>
      </c>
      <c r="O745" s="17" t="str">
        <f>'[1]convenios - dot. orç.'!AG927</f>
        <v>93.10.08.243.3013.6221.3.3.50.39.00.0X - PROTEÇÃO SOCIAL ESPECIAL A CRIANÇAS,  ADOLESCENTES E JOVENS EM RISCO SOCIAL</v>
      </c>
      <c r="P745" s="18">
        <f>'[1]convenios - dot. orç.'!AH927</f>
        <v>103745.76</v>
      </c>
      <c r="Q745" s="19"/>
      <c r="R745" s="19"/>
      <c r="S745" s="19"/>
      <c r="T745" s="19"/>
      <c r="U745" s="19"/>
      <c r="V745" s="19"/>
      <c r="W745" s="21"/>
      <c r="X745" s="21"/>
      <c r="Y745" s="21"/>
    </row>
    <row r="746" spans="1:25" ht="66">
      <c r="A746" s="14" t="str">
        <f>'[1]convenios - dot. orç.'!A1140</f>
        <v xml:space="preserve"> Edital 323/2017 doc 23/12/2017</v>
      </c>
      <c r="B746" s="14" t="str">
        <f>'[1]convenios - dot. orç.'!B1140</f>
        <v>6024.2017-0003057-1</v>
      </c>
      <c r="C746" s="14">
        <f>'[1]convenios - dot. orç.'!C1140</f>
        <v>0</v>
      </c>
      <c r="D746" s="14" t="str">
        <f>'[1]convenios - dot. orç.'!D1140</f>
        <v>CT</v>
      </c>
      <c r="E746" s="14" t="str">
        <f>'[1]convenios - dot. orç.'!G1140</f>
        <v>438/SMADS/2018</v>
      </c>
      <c r="F746" s="13" t="str">
        <f>'[1]convenios - dot. orç.'!K1140</f>
        <v>CRDC - CENTRO DE RECREAÇÃO E DESENVOLVIMENTO DA CRIANÇA ESPECIAL</v>
      </c>
      <c r="G746" s="14" t="str">
        <f>'[1]convenios - dot. orç.'!L1140</f>
        <v>07.396.491/0001-80</v>
      </c>
      <c r="H746" s="15" t="str">
        <f t="shared" si="23"/>
        <v>Edineide Correia da Silva</v>
      </c>
      <c r="I746" s="13" t="str">
        <f>'[1]convenios - dot. orç.'!M1140</f>
        <v>MEDIDAS SÓCIO EDUCATIVAS EM MEIO ABERTO</v>
      </c>
      <c r="J746" s="13" t="str">
        <f>'[1]convenios - dot. orç.'!N1140</f>
        <v>MSE-MA VITAL</v>
      </c>
      <c r="K746" s="14">
        <f>'[1]convenios - dot. orç.'!Y1140</f>
        <v>105</v>
      </c>
      <c r="L746" s="16">
        <f>'[1]convenios - dot. orç.'!AC1140</f>
        <v>43341</v>
      </c>
      <c r="M746" s="16">
        <f>'[1]convenios - dot. orç.'!AD1140</f>
        <v>45166</v>
      </c>
      <c r="N746" s="16">
        <f>'[1]convenios - dot. orç.'!AE1140</f>
        <v>43349</v>
      </c>
      <c r="O746" s="17" t="str">
        <f>'[1]convenios - dot. orç.'!AG1140</f>
        <v>93.10.08.243.3013.6226.3.3.50.39.00.0X - PROTEÇÃO SOCIAL ESPECIAL A ADOLESCENTES EM MEDIDAS SÓCIO EDUCATIVAS</v>
      </c>
      <c r="P746" s="18">
        <f>'[1]convenios - dot. orç.'!AH1140</f>
        <v>63415.83</v>
      </c>
      <c r="Q746" s="19"/>
      <c r="R746" s="19"/>
      <c r="S746" s="19"/>
      <c r="T746" s="19"/>
      <c r="U746" s="19"/>
      <c r="V746" s="19"/>
      <c r="W746" s="21"/>
      <c r="X746" s="21"/>
      <c r="Y746" s="21"/>
    </row>
    <row r="747" spans="1:25" ht="49.5">
      <c r="A747" s="14" t="str">
        <f>'[1]convenios - dot. orç.'!A1260</f>
        <v>Edital 269/2018 doc 29/05/2018</v>
      </c>
      <c r="B747" s="14" t="str">
        <f>'[1]convenios - dot. orç.'!B1260</f>
        <v>6024.2018-0003539-7</v>
      </c>
      <c r="C747" s="14" t="str">
        <f>'[1]convenios - dot. orç.'!C1260</f>
        <v>24/10/2018 - extrato de parceria</v>
      </c>
      <c r="D747" s="14" t="str">
        <f>'[1]convenios - dot. orç.'!D1260</f>
        <v>SE</v>
      </c>
      <c r="E747" s="14" t="str">
        <f>'[1]convenios - dot. orç.'!G1260</f>
        <v>484/SMADS/2018</v>
      </c>
      <c r="F747" s="13" t="str">
        <f>'[1]convenios - dot. orç.'!K1260</f>
        <v>CRDC - CENTRO DE RECREAÇÃO E DESENVOLVIMENTO DA CRIANÇA ESPECIAL</v>
      </c>
      <c r="G747" s="14" t="str">
        <f>'[1]convenios - dot. orç.'!L1260</f>
        <v>07.396.491/0001-80</v>
      </c>
      <c r="H747" s="15" t="str">
        <f t="shared" si="23"/>
        <v>Edineide Correia da Silva</v>
      </c>
      <c r="I747" s="13" t="str">
        <f>'[1]convenios - dot. orç.'!M1260</f>
        <v>CENTRO DE ACOLHIDA ESPECIAL PARA FAMILIAS</v>
      </c>
      <c r="J747" s="13" t="str">
        <f>'[1]convenios - dot. orç.'!N1260</f>
        <v>CENTRO TEMPORÁRIO DE ATENDIMENTO - CTA FAMILIAS</v>
      </c>
      <c r="K747" s="14">
        <f>'[1]convenios - dot. orç.'!Y1260</f>
        <v>30</v>
      </c>
      <c r="L747" s="16">
        <f>'[1]convenios - dot. orç.'!AC1260</f>
        <v>43375</v>
      </c>
      <c r="M747" s="16">
        <f>'[1]convenios - dot. orç.'!AD1260</f>
        <v>45200</v>
      </c>
      <c r="N747" s="16">
        <f>'[1]convenios - dot. orç.'!AE1260</f>
        <v>0</v>
      </c>
      <c r="O747" s="17" t="str">
        <f>'[1]convenios - dot. orç.'!AG1260</f>
        <v>93.10.08.244.3023.4308.3.3.50.39.00.0X - PROTEÇÃO SOCIAL ESPECIAL À POPULAÇÃO EM SITUAÇÃO DE RUA</v>
      </c>
      <c r="P747" s="18">
        <f>'[1]convenios - dot. orç.'!AH1260</f>
        <v>69391.11</v>
      </c>
      <c r="Q747" s="19"/>
      <c r="R747" s="19"/>
      <c r="S747" s="19"/>
      <c r="T747" s="19"/>
      <c r="U747" s="19"/>
      <c r="V747" s="19"/>
      <c r="W747" s="21"/>
      <c r="X747" s="21"/>
      <c r="Y747" s="21"/>
    </row>
    <row r="748" spans="1:25" ht="56.25">
      <c r="A748" s="14" t="str">
        <f>'[1]convenios - dot. orç.'!A1244</f>
        <v>Edital 161/2018 doc 16/03/2018</v>
      </c>
      <c r="B748" s="14" t="str">
        <f>'[1]convenios - dot. orç.'!B1244</f>
        <v>6024.2018-0001209-5</v>
      </c>
      <c r="C748" s="14" t="str">
        <f>'[1]convenios - dot. orç.'!C1244</f>
        <v>ANTIGO 6024.2018.0002201-5</v>
      </c>
      <c r="D748" s="14" t="str">
        <f>'[1]convenios - dot. orç.'!D1244</f>
        <v>SÉ</v>
      </c>
      <c r="E748" s="14" t="str">
        <f>'[1]convenios - dot. orç.'!G1244</f>
        <v>243/SMADS/2018</v>
      </c>
      <c r="F748" s="13" t="str">
        <f>'[1]convenios - dot. orç.'!K1244</f>
        <v>CRDC - CENTRO DE RECREAÇÃO E DESENVOLVIMENTO DA CRIANÇA ESPECIAL</v>
      </c>
      <c r="G748" s="14" t="str">
        <f>'[1]convenios - dot. orç.'!L1244</f>
        <v>07.396.491/0001-80</v>
      </c>
      <c r="H748" s="15" t="str">
        <f t="shared" si="23"/>
        <v>Edineide Correia da Silva</v>
      </c>
      <c r="I748" s="13" t="str">
        <f>'[1]convenios - dot. orç.'!M1244</f>
        <v xml:space="preserve">Centro de Acolhida Para Adultos em Situação de Rua - modalidade: Centro de Acolhida Para Adultos II por 24 horas
</v>
      </c>
      <c r="J748" s="13" t="str">
        <f>'[1]convenios - dot. orç.'!N1244</f>
        <v>CA II APARECIDA</v>
      </c>
      <c r="K748" s="14">
        <f>'[1]convenios - dot. orç.'!Y1244</f>
        <v>300</v>
      </c>
      <c r="L748" s="16">
        <f>'[1]convenios - dot. orç.'!AC1244</f>
        <v>43252</v>
      </c>
      <c r="M748" s="16">
        <f>'[1]convenios - dot. orç.'!AD1244</f>
        <v>45077</v>
      </c>
      <c r="N748" s="16">
        <f>'[1]convenios - dot. orç.'!AE1244</f>
        <v>43259</v>
      </c>
      <c r="O748" s="17" t="str">
        <f>'[1]convenios - dot. orç.'!AG1244</f>
        <v>93.10.08.244.3023.4308.3.3.50.39.00.0X - PROTEÇÃO SOCIAL ESPECIAL À POPULAÇÃO EM SITUAÇÃO DE RUA</v>
      </c>
      <c r="P748" s="18">
        <f>'[1]convenios - dot. orç.'!AH1244</f>
        <v>190610.64</v>
      </c>
      <c r="Q748" s="19"/>
      <c r="R748" s="19"/>
      <c r="S748" s="19"/>
      <c r="T748" s="19"/>
      <c r="U748" s="19"/>
      <c r="V748" s="19"/>
      <c r="W748" s="21"/>
      <c r="X748" s="21"/>
      <c r="Y748" s="21"/>
    </row>
    <row r="749" spans="1:25" ht="49.5">
      <c r="A749" s="14" t="str">
        <f>'[1]convenios - dot. orç.'!A1241</f>
        <v>Edital 105/2018 doc 06/03/2018</v>
      </c>
      <c r="B749" s="14" t="str">
        <f>'[1]convenios - dot. orç.'!B1241</f>
        <v>6024.2018-0000932-9</v>
      </c>
      <c r="C749" s="14" t="str">
        <f>'[1]convenios - dot. orç.'!C1241</f>
        <v xml:space="preserve"> </v>
      </c>
      <c r="D749" s="14" t="str">
        <f>'[1]convenios - dot. orç.'!D1241</f>
        <v>MG</v>
      </c>
      <c r="E749" s="14" t="str">
        <f>'[1]convenios - dot. orç.'!G1241</f>
        <v>350/SMADS/2018</v>
      </c>
      <c r="F749" s="13" t="str">
        <f>'[1]convenios - dot. orç.'!K1241</f>
        <v xml:space="preserve">CRDC - CENTRO DE RECREAÇÃO E DESENVOLVIMENTO DA CRIANÇA ESPECIAL </v>
      </c>
      <c r="G749" s="14" t="str">
        <f>'[1]convenios - dot. orç.'!L1241</f>
        <v>07.396.491/0001-80</v>
      </c>
      <c r="H749" s="15" t="str">
        <f t="shared" si="23"/>
        <v>Edineide Correia da Silva</v>
      </c>
      <c r="I749" s="13" t="str">
        <f>'[1]convenios - dot. orç.'!M1241</f>
        <v>CENTRO DE ACOLHIDA PARA ADULTOS II POR 24 HORAS</v>
      </c>
      <c r="J749" s="13" t="str">
        <f>'[1]convenios - dot. orç.'!N1241</f>
        <v>CENTRO TEMPORÁRIO DE ACOLHIMENTO  - CTA PARQUE NOVO MUNDO</v>
      </c>
      <c r="K749" s="14">
        <f>'[1]convenios - dot. orç.'!Y1241</f>
        <v>320</v>
      </c>
      <c r="L749" s="16">
        <f>'[1]convenios - dot. orç.'!AC1241</f>
        <v>43290</v>
      </c>
      <c r="M749" s="16">
        <f>'[1]convenios - dot. orç.'!AD1241</f>
        <v>45115</v>
      </c>
      <c r="N749" s="16">
        <f>'[1]convenios - dot. orç.'!AE1241</f>
        <v>43298</v>
      </c>
      <c r="O749" s="17" t="str">
        <f>'[1]convenios - dot. orç.'!AG1241</f>
        <v>93.10.08.244.3023.4308.3.3.50.39.00.0X - PROTEÇÃO SOCIAL ESPECIAL À POPULAÇÃO EM SITUAÇÃO DE RUA</v>
      </c>
      <c r="P749" s="18">
        <f>'[1]convenios - dot. orç.'!AH1241</f>
        <v>218848.03</v>
      </c>
      <c r="Q749" s="19"/>
      <c r="R749" s="19"/>
      <c r="S749" s="19"/>
      <c r="T749" s="19"/>
      <c r="U749" s="19"/>
      <c r="V749" s="19"/>
      <c r="W749" s="21"/>
      <c r="X749" s="21"/>
      <c r="Y749" s="21"/>
    </row>
    <row r="750" spans="1:25" ht="213.75">
      <c r="A750" s="14" t="str">
        <f>'[1]convenios - dot. orç.'!A842</f>
        <v>Edital 031/2017 doc 10/11/2017</v>
      </c>
      <c r="B750" s="14" t="str">
        <f>'[1]convenios - dot. orç.'!B842</f>
        <v>6024.2017/0002525-0</v>
      </c>
      <c r="C750" s="14" t="str">
        <f>'[1]convenios - dot. orç.'!C842</f>
        <v>DOC 10/10/18 - ADITAMENTO, acrescentando 40.732,65 para VERBA de IMPLANTAÇÂO, totalizando 43.732,65 de Verba Implantação        DOC 19/10/2018 RETIRRATIFICA VALOR</v>
      </c>
      <c r="D750" s="14" t="str">
        <f>'[1]convenios - dot. orç.'!D842</f>
        <v>CT</v>
      </c>
      <c r="E750" s="14" t="str">
        <f>'[1]convenios - dot. orç.'!G842</f>
        <v>182/SMADS/2018</v>
      </c>
      <c r="F750" s="13" t="str">
        <f>'[1]convenios - dot. orç.'!K842</f>
        <v>CRDC - CENTRO DE RECREAÇÃO E DESENVOLVIMENTO DA CRIANÇA ESPECIAL</v>
      </c>
      <c r="G750" s="14" t="str">
        <f>'[1]convenios - dot. orç.'!L842</f>
        <v>07.396.491/0001-80</v>
      </c>
      <c r="H750" s="15" t="str">
        <f t="shared" si="23"/>
        <v>Edineide Correia da Silva</v>
      </c>
      <c r="I750" s="13" t="str">
        <f>'[1]convenios - dot. orç.'!M842</f>
        <v>Serviço de Proteção Social às Crianças e aos Adolescentes Vítimas de Violência</v>
      </c>
      <c r="J750" s="13" t="str">
        <f>'[1]convenios - dot. orç.'!N842</f>
        <v>SPVV AMANA</v>
      </c>
      <c r="K750" s="14">
        <f>'[1]convenios - dot. orç.'!Y842</f>
        <v>80</v>
      </c>
      <c r="L750" s="16">
        <f>'[1]convenios - dot. orç.'!AC842</f>
        <v>43222</v>
      </c>
      <c r="M750" s="16">
        <f>'[1]convenios - dot. orç.'!AD842</f>
        <v>45047</v>
      </c>
      <c r="N750" s="16">
        <f>'[1]convenios - dot. orç.'!AE842</f>
        <v>43224</v>
      </c>
      <c r="O750" s="17" t="str">
        <f>'[1]convenios - dot. orç.'!AG842</f>
        <v>93.10.08.243.3013.6169.3.3.50.39.00.0X - ATENDIMENTO PSICOSSOCIAL À CRIANÇAS E ADOLESCENTES VÍTIMAS DE VIOLÊNCIA</v>
      </c>
      <c r="P750" s="18">
        <f>'[1]convenios - dot. orç.'!AH842</f>
        <v>45482.96</v>
      </c>
      <c r="Q750" s="19"/>
      <c r="R750" s="19"/>
      <c r="S750" s="19"/>
      <c r="T750" s="19"/>
      <c r="U750" s="19"/>
      <c r="V750" s="19"/>
      <c r="W750" s="21"/>
      <c r="X750" s="21"/>
      <c r="Y750" s="21"/>
    </row>
    <row r="751" spans="1:25" ht="82.5">
      <c r="A751" s="14" t="str">
        <f>'[1]convenios - dot. orç.'!A576</f>
        <v xml:space="preserve"> Edital 217/2017 doc 14/12/2017</v>
      </c>
      <c r="B751" s="14" t="str">
        <f>'[1]convenios - dot. orç.'!B576</f>
        <v>6024.2017-0003017-2</v>
      </c>
      <c r="C751" s="14">
        <f>'[1]convenios - dot. orç.'!C576</f>
        <v>0</v>
      </c>
      <c r="D751" s="14" t="str">
        <f>'[1]convenios - dot. orç.'!D576</f>
        <v>MO</v>
      </c>
      <c r="E751" s="14" t="str">
        <f>'[1]convenios - dot. orç.'!G576</f>
        <v>255/SMADS/2018</v>
      </c>
      <c r="F751" s="14" t="str">
        <f>'[1]convenios - dot. orç.'!K576</f>
        <v>CRECHE MARIA THEREZA DE MELLO MORORÓ</v>
      </c>
      <c r="G751" s="14" t="str">
        <f>'[1]convenios - dot. orç.'!L576</f>
        <v>47.437.488/0002-63</v>
      </c>
      <c r="H751" s="15" t="str">
        <f>[1]ORGANIZAÇÕES!X219</f>
        <v>Jordélio Siles Ledo</v>
      </c>
      <c r="I751" s="14" t="str">
        <f>'[1]convenios - dot. orç.'!M576</f>
        <v>SCFV - MODALIDADE CCA: CENTRO PARA CRIANÇAS E ADOLESCENTES COM ATENDIMENTO DE 06 A 14 ANOS E 11 MESES</v>
      </c>
      <c r="J751" s="14" t="str">
        <f>'[1]convenios - dot. orç.'!N576</f>
        <v>MORORÓ</v>
      </c>
      <c r="K751" s="14">
        <f>'[1]convenios - dot. orç.'!Y576</f>
        <v>90</v>
      </c>
      <c r="L751" s="16">
        <f>'[1]convenios - dot. orç.'!AC576</f>
        <v>43252</v>
      </c>
      <c r="M751" s="16">
        <f>'[1]convenios - dot. orç.'!AD576</f>
        <v>45077</v>
      </c>
      <c r="N751" s="16">
        <f>'[1]convenios - dot. orç.'!AE576</f>
        <v>43266</v>
      </c>
      <c r="O751" s="17" t="str">
        <f>'[1]convenios - dot. orç.'!AG576</f>
        <v>93.10.08.243.3013.2059.3.3.50.39.00.0X - MANUTENÇÃO E OPERAÇÃO DOS ESPAÇOS DE CONVIVÊNCIA E FORTALECIMENTO DE VÍNCULOS - CRIANÇAS E ADOLESCENTES</v>
      </c>
      <c r="P751" s="18">
        <f>'[1]convenios - dot. orç.'!AH576</f>
        <v>32569.22</v>
      </c>
      <c r="Q751" s="19"/>
      <c r="R751" s="19"/>
      <c r="S751" s="19"/>
      <c r="T751" s="19"/>
      <c r="U751" s="19"/>
      <c r="V751" s="19"/>
      <c r="W751" s="21"/>
      <c r="X751" s="21"/>
      <c r="Y751" s="21"/>
    </row>
    <row r="752" spans="1:25" ht="82.5">
      <c r="A752" s="14" t="str">
        <f>'[1]convenios - dot. orç.'!A612</f>
        <v xml:space="preserve"> edital 102/2017 doc 19/12/2017</v>
      </c>
      <c r="B752" s="14" t="str">
        <f>'[1]convenios - dot. orç.'!B612</f>
        <v>6024.2017-0002779-1</v>
      </c>
      <c r="C752" s="14">
        <f>'[1]convenios - dot. orç.'!C612</f>
        <v>0</v>
      </c>
      <c r="D752" s="14" t="str">
        <f>'[1]convenios - dot. orç.'!D612</f>
        <v>PE</v>
      </c>
      <c r="E752" s="14" t="str">
        <f>'[1]convenios - dot. orç.'!G612</f>
        <v>075/SMADS/2018</v>
      </c>
      <c r="F752" s="14" t="str">
        <f>'[1]convenios - dot. orç.'!K612</f>
        <v>CRUZADA BRASILEIRA DE ASSISTÊNCIA E EDUCAÇÃO</v>
      </c>
      <c r="G752" s="14" t="str">
        <f>'[1]convenios - dot. orç.'!L612</f>
        <v>58.916.099/0001-56</v>
      </c>
      <c r="H752" s="15" t="str">
        <f>[1]ORGANIZAÇÕES!X220</f>
        <v>Glaucia de Carvalho Rissoto</v>
      </c>
      <c r="I752" s="14" t="str">
        <f>'[1]convenios - dot. orç.'!M612</f>
        <v>SCFV - MODALIDADE CCA: CENTRO PARA CRIANÇAS E ADOLESCENTES COM ATENDIMENTO DE 06 A 14 ANOS E 11 MESES</v>
      </c>
      <c r="J752" s="14" t="str">
        <f>'[1]convenios - dot. orç.'!N612</f>
        <v>CBAE</v>
      </c>
      <c r="K752" s="14">
        <f>'[1]convenios - dot. orç.'!Y612</f>
        <v>120</v>
      </c>
      <c r="L752" s="16">
        <f>'[1]convenios - dot. orç.'!AC612</f>
        <v>43191</v>
      </c>
      <c r="M752" s="16">
        <f>'[1]convenios - dot. orç.'!AD612</f>
        <v>45016</v>
      </c>
      <c r="N752" s="16">
        <f>'[1]convenios - dot. orç.'!AE612</f>
        <v>43192</v>
      </c>
      <c r="O752" s="17" t="str">
        <f>'[1]convenios - dot. orç.'!AG612</f>
        <v>93.10.08.243.3013.2059.3.3.50.39.00.0X - MANUTENÇÃO E OPERAÇÃO DOS ESPAÇOS DE CONVIVÊNCIA E FORTALECIMENTO DE VÍNCULOS - CRIANÇAS E ADOLESCENTES</v>
      </c>
      <c r="P752" s="18">
        <f>'[1]convenios - dot. orç.'!AH612</f>
        <v>39247.08</v>
      </c>
      <c r="Q752" s="19"/>
      <c r="R752" s="19"/>
      <c r="S752" s="19"/>
      <c r="T752" s="19"/>
      <c r="U752" s="19"/>
      <c r="V752" s="19"/>
      <c r="W752" s="21"/>
      <c r="X752" s="21"/>
      <c r="Y752" s="21"/>
    </row>
    <row r="753" spans="1:25" ht="74.25">
      <c r="A753" s="14" t="str">
        <f>'[1]convenios - dot. orç.'!A119</f>
        <v>edital 148/2018 doc 10/03/2018</v>
      </c>
      <c r="B753" s="14" t="str">
        <f>'[1]convenios - dot. orç.'!B119</f>
        <v>6024.2018-0000944-2</v>
      </c>
      <c r="C753" s="14" t="str">
        <f>'[1]convenios - dot. orç.'!C119</f>
        <v xml:space="preserve"> </v>
      </c>
      <c r="D753" s="14" t="str">
        <f>'[1]convenios - dot. orç.'!D119</f>
        <v>SB</v>
      </c>
      <c r="E753" s="14" t="str">
        <f>'[1]convenios - dot. orç.'!G119</f>
        <v>400/SMADS/2018</v>
      </c>
      <c r="F753" s="13" t="str">
        <f>'[1]convenios - dot. orç.'!K119</f>
        <v>ECOS - ESPAÇO COMUNITÁRIO SOLIDÁRIO ANA SANTOS</v>
      </c>
      <c r="G753" s="14" t="str">
        <f>'[1]convenios - dot. orç.'!L119</f>
        <v>11.515.207/0001-15</v>
      </c>
      <c r="H753" s="15" t="str">
        <f>[1]ORGANIZAÇÕES!X221</f>
        <v>Felipe dos Santos Satyro</v>
      </c>
      <c r="I753" s="13" t="str">
        <f>'[1]convenios - dot. orç.'!M119</f>
        <v>SCFV - MODALIDADE: NÚCLEO DE CONVIVÊNCIA DE IDOSOS</v>
      </c>
      <c r="J753" s="13" t="str">
        <f>'[1]convenios - dot. orç.'!N119</f>
        <v>NCI ECOS</v>
      </c>
      <c r="K753" s="23">
        <f>'[1]convenios - dot. orç.'!Y119</f>
        <v>200</v>
      </c>
      <c r="L753" s="16">
        <f>'[1]convenios - dot. orç.'!AC119</f>
        <v>43313</v>
      </c>
      <c r="M753" s="16">
        <f>'[1]convenios - dot. orç.'!AD119</f>
        <v>45138</v>
      </c>
      <c r="N753" s="16">
        <f>'[1]convenios - dot. orç.'!AE119</f>
        <v>43321</v>
      </c>
      <c r="O753" s="17" t="str">
        <f>'[1]convenios - dot. orç.'!AG119</f>
        <v>93.10.08.241.3007.2902.3.3.50.39.00.0X - MANUTENÇÃO E OPERAÇÃO DE EQUIPAMENTOS DE PROTEÇÃO E CONVIVÊNCIA DA PESSOA IDOSA</v>
      </c>
      <c r="P753" s="18">
        <f>'[1]convenios - dot. orç.'!AH119</f>
        <v>40900.75</v>
      </c>
      <c r="Q753" s="19"/>
      <c r="R753" s="19"/>
      <c r="S753" s="19"/>
      <c r="T753" s="19"/>
      <c r="U753" s="19"/>
      <c r="V753" s="19"/>
      <c r="W753" s="21"/>
      <c r="X753" s="21"/>
      <c r="Y753" s="21"/>
    </row>
    <row r="754" spans="1:25" ht="74.25">
      <c r="A754" s="14" t="str">
        <f>'[1]convenios - dot. orç.'!A36</f>
        <v>EDITAL 027/2017 DOC 09/11/2017</v>
      </c>
      <c r="B754" s="14" t="str">
        <f>'[1]convenios - dot. orç.'!B36</f>
        <v>6024.2017-0002508-0</v>
      </c>
      <c r="C754" s="14">
        <f>'[1]convenios - dot. orç.'!C36</f>
        <v>0</v>
      </c>
      <c r="D754" s="14" t="str">
        <f>'[1]convenios - dot. orç.'!D36</f>
        <v>AD</v>
      </c>
      <c r="E754" s="14" t="str">
        <f>'[1]convenios - dot. orç.'!G36</f>
        <v>046/SMADS/2018</v>
      </c>
      <c r="F754" s="13" t="str">
        <f>'[1]convenios - dot. orç.'!K36</f>
        <v>ENTIDADE DE PROMOÇÃO E ASSISTÊNCIA SOCIAL ESPAÇO ABERTO</v>
      </c>
      <c r="G754" s="14" t="str">
        <f>'[1]convenios - dot. orç.'!L36</f>
        <v>01.525.749/0001-15</v>
      </c>
      <c r="H754" s="15" t="str">
        <f>[1]ORGANIZAÇÕES!X222</f>
        <v>Beatriz Hungria Moreno</v>
      </c>
      <c r="I754" s="13" t="str">
        <f>'[1]convenios - dot. orç.'!M36</f>
        <v>SCFV - MODALIDADE: NÚCLEO DE CONVIVÊNCIA DE IDOSOS</v>
      </c>
      <c r="J754" s="13" t="str">
        <f>'[1]convenios - dot. orç.'!N36</f>
        <v>NCI VILA PORTELA</v>
      </c>
      <c r="K754" s="14">
        <f>'[1]convenios - dot. orç.'!Y36</f>
        <v>100</v>
      </c>
      <c r="L754" s="16">
        <f>'[1]convenios - dot. orç.'!AC36</f>
        <v>43132</v>
      </c>
      <c r="M754" s="16">
        <f>'[1]convenios - dot. orç.'!AD36</f>
        <v>44957</v>
      </c>
      <c r="N754" s="16">
        <f>'[1]convenios - dot. orç.'!AE36</f>
        <v>43151</v>
      </c>
      <c r="O754" s="17" t="str">
        <f>'[1]convenios - dot. orç.'!AG36</f>
        <v>93.10.08.241.3007.2902.3.3.50.39.00.0X - MANUTENÇÃO E OPERAÇÃO DE EQUIPAMENTOS DE PROTEÇÃO E CONVIVÊNCIA DA PESSOA IDOSA</v>
      </c>
      <c r="P754" s="18">
        <f>'[1]convenios - dot. orç.'!AH36</f>
        <v>18874.95</v>
      </c>
      <c r="Q754" s="19"/>
      <c r="R754" s="19"/>
      <c r="S754" s="19"/>
      <c r="T754" s="19"/>
      <c r="U754" s="19"/>
      <c r="V754" s="19"/>
      <c r="W754" s="21"/>
      <c r="X754" s="21"/>
      <c r="Y754" s="21"/>
    </row>
    <row r="755" spans="1:25" ht="74.25">
      <c r="A755" s="14" t="str">
        <f>'[1]convenios - dot. orç.'!A37</f>
        <v>EDITAL 048/2017 DOC 10/11/2017</v>
      </c>
      <c r="B755" s="14" t="str">
        <f>'[1]convenios - dot. orç.'!B37</f>
        <v>6024.2017-0002507-1</v>
      </c>
      <c r="C755" s="14">
        <f>'[1]convenios - dot. orç.'!C37</f>
        <v>0</v>
      </c>
      <c r="D755" s="14" t="str">
        <f>'[1]convenios - dot. orç.'!D37</f>
        <v>AD</v>
      </c>
      <c r="E755" s="14" t="str">
        <f>'[1]convenios - dot. orç.'!G37</f>
        <v>040/SMADS/2018</v>
      </c>
      <c r="F755" s="13" t="str">
        <f>'[1]convenios - dot. orç.'!K37</f>
        <v>ENTIDADE DE PROMOÇÃO E ASSISTÊNCIA SOCIAL ESPAÇO ABERTO</v>
      </c>
      <c r="G755" s="14" t="str">
        <f>'[1]convenios - dot. orç.'!L37</f>
        <v>01.525.749/0001-15</v>
      </c>
      <c r="H755" s="15" t="str">
        <f t="shared" ref="H755:H760" si="24">H754</f>
        <v>Beatriz Hungria Moreno</v>
      </c>
      <c r="I755" s="13" t="str">
        <f>'[1]convenios - dot. orç.'!M37</f>
        <v>SCFV - MODALIDADE: NÚCLEO DE CONVIVÊNCIA DE IDOSOS</v>
      </c>
      <c r="J755" s="13" t="str">
        <f>'[1]convenios - dot. orç.'!N37</f>
        <v>NCI JARDIM MIRIAM</v>
      </c>
      <c r="K755" s="14">
        <f>'[1]convenios - dot. orç.'!Y37</f>
        <v>200</v>
      </c>
      <c r="L755" s="16">
        <f>'[1]convenios - dot. orç.'!AC37</f>
        <v>43132</v>
      </c>
      <c r="M755" s="16">
        <f>'[1]convenios - dot. orç.'!AD37</f>
        <v>44957</v>
      </c>
      <c r="N755" s="16">
        <f>'[1]convenios - dot. orç.'!AE37</f>
        <v>43151</v>
      </c>
      <c r="O755" s="17" t="str">
        <f>'[1]convenios - dot. orç.'!AG37</f>
        <v>93.10.08.241.3007.2902.3.3.50.39.00.0X - MANUTENÇÃO E OPERAÇÃO DE EQUIPAMENTOS DE PROTEÇÃO E CONVIVÊNCIA DA PESSOA IDOSA</v>
      </c>
      <c r="P755" s="18">
        <f>'[1]convenios - dot. orç.'!AH37</f>
        <v>40900.75</v>
      </c>
      <c r="Q755" s="19"/>
      <c r="R755" s="19"/>
      <c r="S755" s="19"/>
      <c r="T755" s="19"/>
      <c r="U755" s="19"/>
      <c r="V755" s="19"/>
      <c r="W755" s="21"/>
      <c r="X755" s="21"/>
      <c r="Y755" s="21"/>
    </row>
    <row r="756" spans="1:25" ht="74.25">
      <c r="A756" s="14" t="str">
        <f>'[1]convenios - dot. orç.'!A38</f>
        <v>362/2015 DOC 07/01/2016</v>
      </c>
      <c r="B756" s="14" t="str">
        <f>'[1]convenios - dot. orç.'!B38</f>
        <v>2015.0.322.358.9</v>
      </c>
      <c r="C756" s="14" t="str">
        <f>'[1]convenios - dot. orç.'!C38</f>
        <v>adaptado doc 23/02/2018</v>
      </c>
      <c r="D756" s="14" t="str">
        <f>'[1]convenios - dot. orç.'!D38</f>
        <v>AD</v>
      </c>
      <c r="E756" s="14" t="str">
        <f>'[1]convenios - dot. orç.'!G38</f>
        <v>112/SMADS/2016</v>
      </c>
      <c r="F756" s="13" t="str">
        <f>'[1]convenios - dot. orç.'!K38</f>
        <v>ENTIDADE DE PROMOÇÃO E ASSISTÊNCIA SOCIAL ESPAÇO ABERTO</v>
      </c>
      <c r="G756" s="14" t="str">
        <f>'[1]convenios - dot. orç.'!L38</f>
        <v>01.525.749/0001-15</v>
      </c>
      <c r="H756" s="15" t="str">
        <f t="shared" si="24"/>
        <v>Beatriz Hungria Moreno</v>
      </c>
      <c r="I756" s="13" t="str">
        <f>'[1]convenios - dot. orç.'!M38</f>
        <v>SCFV - MODALIDADE: NÚCLEO DE CONVIVÊNCIA DE IDOSOS</v>
      </c>
      <c r="J756" s="13">
        <f>'[1]convenios - dot. orç.'!N38</f>
        <v>0</v>
      </c>
      <c r="K756" s="14">
        <f>'[1]convenios - dot. orç.'!Y38</f>
        <v>200</v>
      </c>
      <c r="L756" s="16">
        <f>'[1]convenios - dot. orç.'!AC38</f>
        <v>42522</v>
      </c>
      <c r="M756" s="16">
        <f>'[1]convenios - dot. orç.'!AD38</f>
        <v>44347</v>
      </c>
      <c r="N756" s="16">
        <f>'[1]convenios - dot. orç.'!AE38</f>
        <v>42522</v>
      </c>
      <c r="O756" s="17" t="str">
        <f>'[1]convenios - dot. orç.'!AG38</f>
        <v>93.10.08.241.3007.2902.3.3.50.39.00.0X - MANUTENÇÃO E OPERAÇÃO DE EQUIPAMENTOS DE PROTEÇÃO E CONVIVÊNCIA DA PESSOA IDOSA</v>
      </c>
      <c r="P756" s="18">
        <f>'[1]convenios - dot. orç.'!AH38</f>
        <v>43300.75</v>
      </c>
      <c r="Q756" s="19"/>
      <c r="R756" s="19"/>
      <c r="S756" s="19"/>
      <c r="T756" s="19"/>
      <c r="U756" s="19"/>
      <c r="V756" s="19"/>
      <c r="W756" s="21"/>
      <c r="X756" s="21"/>
      <c r="Y756" s="21"/>
    </row>
    <row r="757" spans="1:25" ht="49.5">
      <c r="A757" s="13" t="str">
        <f>'[1]convenios - dot. orç.'!A1278</f>
        <v>096/2015 DOC 14/04/2015</v>
      </c>
      <c r="B757" s="13" t="str">
        <f>'[1]convenios - dot. orç.'!B1278</f>
        <v>2015.0.060.358.5</v>
      </c>
      <c r="C757" s="13" t="str">
        <f>'[1]convenios - dot. orç.'!C1278</f>
        <v>adaptado doc 23/02/2018</v>
      </c>
      <c r="D757" s="13" t="str">
        <f>'[1]convenios - dot. orç.'!D1278</f>
        <v>AD</v>
      </c>
      <c r="E757" s="13" t="str">
        <f>'[1]convenios - dot. orç.'!G1278</f>
        <v>063/SMADS/2015</v>
      </c>
      <c r="F757" s="13" t="str">
        <f>'[1]convenios - dot. orç.'!K1278</f>
        <v>ENTIDADE DE PROMOÇÃO E ASSISTÊNCIA SOCIAL ESPAÇO ABERTO</v>
      </c>
      <c r="G757" s="14" t="str">
        <f>'[1]convenios - dot. orç.'!L1278</f>
        <v>01.525.749/0001-15</v>
      </c>
      <c r="H757" s="15" t="str">
        <f t="shared" si="24"/>
        <v>Beatriz Hungria Moreno</v>
      </c>
      <c r="I757" s="13" t="str">
        <f>'[1]convenios - dot. orç.'!M1278</f>
        <v>CENTRO DE ACOLHIDA ESPECIAL PARA IDOSOS</v>
      </c>
      <c r="J757" s="13" t="str">
        <f>'[1]convenios - dot. orç.'!N1278</f>
        <v>JD. UMUARAMA</v>
      </c>
      <c r="K757" s="14">
        <f>'[1]convenios - dot. orç.'!Y1278</f>
        <v>62</v>
      </c>
      <c r="L757" s="16">
        <f>'[1]convenios - dot. orç.'!AC1278</f>
        <v>42186</v>
      </c>
      <c r="M757" s="16">
        <f>'[1]convenios - dot. orç.'!AD1278</f>
        <v>44012</v>
      </c>
      <c r="N757" s="16">
        <f>'[1]convenios - dot. orç.'!AE1278</f>
        <v>42185</v>
      </c>
      <c r="O757" s="17" t="str">
        <f>'[1]convenios - dot. orç.'!AG1278</f>
        <v>93.10.08.244.3023.4308.3.3.50.39.00.0X - PROTEÇÃO SOCIAL ESPECIAL À POPULAÇÃO EM SITUAÇÃO DE RUA</v>
      </c>
      <c r="P757" s="18">
        <f>'[1]convenios - dot. orç.'!AH1278</f>
        <v>93330.13</v>
      </c>
      <c r="Q757" s="19"/>
      <c r="R757" s="19"/>
      <c r="S757" s="19"/>
      <c r="T757" s="19"/>
      <c r="U757" s="19"/>
      <c r="V757" s="19"/>
      <c r="W757" s="21"/>
      <c r="X757" s="21"/>
      <c r="Y757" s="21"/>
    </row>
    <row r="758" spans="1:25" ht="41.25">
      <c r="A758" s="13" t="str">
        <f>'[1]convenios - dot. orç.'!A1065</f>
        <v>Edital 191/2018 doc 19/04/2018</v>
      </c>
      <c r="B758" s="13" t="str">
        <f>'[1]convenios - dot. orç.'!B1065</f>
        <v>6024.2018-0001502-7</v>
      </c>
      <c r="C758" s="13" t="str">
        <f>'[1]convenios - dot. orç.'!C1065</f>
        <v>2011.0.199.704-0 ANTERIOR</v>
      </c>
      <c r="D758" s="13" t="str">
        <f>'[1]convenios - dot. orç.'!D1065</f>
        <v>AD</v>
      </c>
      <c r="E758" s="13" t="str">
        <f>'[1]convenios - dot. orç.'!G1065</f>
        <v>487/SMADS/2018</v>
      </c>
      <c r="F758" s="13" t="str">
        <f>'[1]convenios - dot. orç.'!K1065</f>
        <v>ENTIDADE DE PROMOÇÃO E ASSISTÊNCIA SOCIAL ESPAÇO ABERTO</v>
      </c>
      <c r="G758" s="14" t="str">
        <f>'[1]convenios - dot. orç.'!L1065</f>
        <v>01.525.749/0001-15</v>
      </c>
      <c r="H758" s="15" t="str">
        <f t="shared" si="24"/>
        <v>Beatriz Hungria Moreno</v>
      </c>
      <c r="I758" s="13" t="str">
        <f>'[1]convenios - dot. orç.'!M1065</f>
        <v>SERVIÇO DE ASSISTÊNCIA SOCIAL À FAMÍLIA E PROTEÇÃO SOCIAL BÁSICA NO DOMICÍLIO</v>
      </c>
      <c r="J758" s="13" t="str">
        <f>'[1]convenios - dot. orç.'!N1065</f>
        <v>SASF CIDADE ADEMAR III</v>
      </c>
      <c r="K758" s="14">
        <f>'[1]convenios - dot. orç.'!Y1065</f>
        <v>1000</v>
      </c>
      <c r="L758" s="16">
        <f>'[1]convenios - dot. orç.'!AC1065</f>
        <v>43374</v>
      </c>
      <c r="M758" s="16">
        <f>'[1]convenios - dot. orç.'!AD1065</f>
        <v>45199</v>
      </c>
      <c r="N758" s="16">
        <f>'[1]convenios - dot. orç.'!AE1065</f>
        <v>43369</v>
      </c>
      <c r="O758" s="17" t="str">
        <f>'[1]convenios - dot. orç.'!AG1065</f>
        <v>93.10.08.244.3023.4309.3.3.50.39.00.0X - PROTEÇÃO SOCIAL ÁS FAMÍLIAS</v>
      </c>
      <c r="P758" s="18">
        <f>'[1]convenios - dot. orç.'!AH1065</f>
        <v>72499.28</v>
      </c>
      <c r="Q758" s="19"/>
      <c r="R758" s="19"/>
      <c r="S758" s="19"/>
      <c r="T758" s="19"/>
      <c r="U758" s="19"/>
      <c r="V758" s="19"/>
      <c r="W758" s="21"/>
      <c r="X758" s="21"/>
      <c r="Y758" s="21"/>
    </row>
    <row r="759" spans="1:25" ht="82.5">
      <c r="A759" s="13" t="str">
        <f>'[1]convenios - dot. orç.'!A404</f>
        <v>edital 252/2018 doc 22/05/2018</v>
      </c>
      <c r="B759" s="13" t="str">
        <f>'[1]convenios - dot. orç.'!B404</f>
        <v>6024.2018/0003293-2</v>
      </c>
      <c r="C759" s="13" t="str">
        <f>'[1]convenios - dot. orç.'!C404</f>
        <v xml:space="preserve"> </v>
      </c>
      <c r="D759" s="13" t="str">
        <f>'[1]convenios - dot. orç.'!D404</f>
        <v>AD</v>
      </c>
      <c r="E759" s="13" t="str">
        <f>'[1]convenios - dot. orç.'!G404</f>
        <v>414/SMADS/2018</v>
      </c>
      <c r="F759" s="13" t="str">
        <f>'[1]convenios - dot. orç.'!K404</f>
        <v>ENTIDADE DE PROMOÇÃO E ASSISTÊNCIA SOCIAL ESPAÇO ABERTO</v>
      </c>
      <c r="G759" s="14" t="str">
        <f>'[1]convenios - dot. orç.'!L404</f>
        <v>01.525.749/0001-15</v>
      </c>
      <c r="H759" s="15" t="str">
        <f t="shared" si="24"/>
        <v>Beatriz Hungria Moreno</v>
      </c>
      <c r="I759" s="13" t="str">
        <f>'[1]convenios - dot. orç.'!M404</f>
        <v>SCFV - MODALIDADE CCA: CENTRO PARA CRIANÇAS E ADOLESCENTES COM ATENDIMENTO DE 06 A 14 ANOS E 11 MESES</v>
      </c>
      <c r="J759" s="13" t="str">
        <f>'[1]convenios - dot. orç.'!N404</f>
        <v>CCA PEDREIRA - MAR PAULISTA - GUACURI</v>
      </c>
      <c r="K759" s="14">
        <f>'[1]convenios - dot. orç.'!Y404</f>
        <v>120</v>
      </c>
      <c r="L759" s="16">
        <f>'[1]convenios - dot. orç.'!AC404</f>
        <v>43344</v>
      </c>
      <c r="M759" s="16">
        <f>'[1]convenios - dot. orç.'!AD404</f>
        <v>45169</v>
      </c>
      <c r="N759" s="16">
        <f>'[1]convenios - dot. orç.'!AE404</f>
        <v>43340</v>
      </c>
      <c r="O759" s="17" t="str">
        <f>'[1]convenios - dot. orç.'!AG404</f>
        <v>93.10.08.243.3013.2059.3.3.50.39.00.0X - MANUTENÇÃO E OPERAÇÃO DOS ESPAÇOS DE CONVIVÊNCIA E FORTALECIMENTO DE VÍNCULOS - CRIANÇAS E ADOLESCENTES</v>
      </c>
      <c r="P759" s="18">
        <f>'[1]convenios - dot. orç.'!AH404</f>
        <v>48356.46</v>
      </c>
      <c r="Q759" s="19"/>
      <c r="R759" s="19"/>
      <c r="S759" s="19"/>
      <c r="T759" s="19"/>
      <c r="U759" s="19"/>
      <c r="V759" s="19"/>
      <c r="W759" s="21"/>
      <c r="X759" s="21"/>
      <c r="Y759" s="21"/>
    </row>
    <row r="760" spans="1:25" ht="45">
      <c r="A760" s="13" t="str">
        <f>'[1]convenios - dot. orç.'!A1064</f>
        <v>359/2015 DOC 07/01/2016</v>
      </c>
      <c r="B760" s="13" t="str">
        <f>'[1]convenios - dot. orç.'!B1064</f>
        <v>2015.0.322.364.3</v>
      </c>
      <c r="C760" s="13" t="str">
        <f>'[1]convenios - dot. orç.'!C1064</f>
        <v>adaptado doc 23/02/2018</v>
      </c>
      <c r="D760" s="13" t="str">
        <f>'[1]convenios - dot. orç.'!D1064</f>
        <v>AD</v>
      </c>
      <c r="E760" s="13" t="str">
        <f>'[1]convenios - dot. orç.'!G1064</f>
        <v>053/SMADS/2016</v>
      </c>
      <c r="F760" s="13" t="str">
        <f>'[1]convenios - dot. orç.'!K1064</f>
        <v>ENTIDADE DE PROMOÇÃO E ASSISTÊNCIA SOCIAL ESPAÇO ABERTO - EPAS EA</v>
      </c>
      <c r="G760" s="14" t="str">
        <f>'[1]convenios - dot. orç.'!L1064</f>
        <v>01.525.749/0001-15</v>
      </c>
      <c r="H760" s="15" t="str">
        <f t="shared" si="24"/>
        <v>Beatriz Hungria Moreno</v>
      </c>
      <c r="I760" s="13" t="str">
        <f>'[1]convenios - dot. orç.'!M1064</f>
        <v>SERVIÇO DE ASSISTÊNCIA SOCIAL À FAMÍLIA E PROTEÇÃO SOCIAL BÁSICA NO DOMICÍLIO</v>
      </c>
      <c r="J760" s="13" t="str">
        <f>'[1]convenios - dot. orç.'!N1064</f>
        <v>SASF CIDADE ADEMAR I</v>
      </c>
      <c r="K760" s="14">
        <f>'[1]convenios - dot. orç.'!Y1064</f>
        <v>1000</v>
      </c>
      <c r="L760" s="16">
        <f>'[1]convenios - dot. orç.'!AC1064</f>
        <v>42491</v>
      </c>
      <c r="M760" s="16">
        <f>'[1]convenios - dot. orç.'!AD1064</f>
        <v>44316</v>
      </c>
      <c r="N760" s="16">
        <f>'[1]convenios - dot. orç.'!AE1064</f>
        <v>42485</v>
      </c>
      <c r="O760" s="17" t="str">
        <f>'[1]convenios - dot. orç.'!AG1064</f>
        <v>93.10.08.244.3023.4309.3.3.50.39.00.0X - PROTEÇÃO SOCIAL ÁS FAMÍLIAS</v>
      </c>
      <c r="P760" s="18">
        <f>'[1]convenios - dot. orç.'!AH1064</f>
        <v>72033.409999999989</v>
      </c>
      <c r="Q760" s="19"/>
      <c r="R760" s="19"/>
      <c r="S760" s="19"/>
      <c r="T760" s="19"/>
      <c r="U760" s="19"/>
      <c r="V760" s="19"/>
      <c r="W760" s="21"/>
      <c r="X760" s="21"/>
      <c r="Y760" s="21"/>
    </row>
    <row r="761" spans="1:25" ht="82.5">
      <c r="A761" s="14" t="str">
        <f>'[1]convenios - dot. orç.'!A362</f>
        <v>edital 069/2017 doc 05/12/17</v>
      </c>
      <c r="B761" s="14" t="str">
        <f>'[1]convenios - dot. orç.'!B362</f>
        <v>6024.2017/0002874-7</v>
      </c>
      <c r="C761" s="14" t="str">
        <f>'[1]convenios - dot. orç.'!C362</f>
        <v xml:space="preserve"> </v>
      </c>
      <c r="D761" s="14" t="str">
        <f>'[1]convenios - dot. orç.'!D362</f>
        <v>CL</v>
      </c>
      <c r="E761" s="14" t="str">
        <f>'[1]convenios - dot. orç.'!G362</f>
        <v>441/SMADS/2018</v>
      </c>
      <c r="F761" s="14" t="str">
        <f>'[1]convenios - dot. orç.'!K362</f>
        <v>ESPAÇO INFANTIL RECREATIVO E EDUCACIONAL QUADRANGULAR PROJETO VIDA</v>
      </c>
      <c r="G761" s="14" t="str">
        <f>'[1]convenios - dot. orç.'!L362</f>
        <v>00.631.212/0001-77</v>
      </c>
      <c r="H761" s="15" t="str">
        <f>[1]ORGANIZAÇÕES!X223</f>
        <v>Francis Regina Maia Bonin</v>
      </c>
      <c r="I761" s="14" t="str">
        <f>'[1]convenios - dot. orç.'!M362</f>
        <v>SCFV - MODALIDADE CCA: CENTRO PARA CRIANÇAS E ADOLESCENTES COM ATENDIMENTO DE 06 A 14 ANOS E 11 MESES</v>
      </c>
      <c r="J761" s="14" t="str">
        <f>'[1]convenios - dot. orç.'!N362</f>
        <v>CCA QUADRANGULAR</v>
      </c>
      <c r="K761" s="14">
        <f>'[1]convenios - dot. orç.'!Y362</f>
        <v>180</v>
      </c>
      <c r="L761" s="16">
        <f>'[1]convenios - dot. orç.'!AC362</f>
        <v>43344</v>
      </c>
      <c r="M761" s="16">
        <f>'[1]convenios - dot. orç.'!AD362</f>
        <v>45169</v>
      </c>
      <c r="N761" s="16">
        <f>'[1]convenios - dot. orç.'!AE362</f>
        <v>43349</v>
      </c>
      <c r="O761" s="17" t="str">
        <f>'[1]convenios - dot. orç.'!AG362</f>
        <v>93.10.08.243.3013.2059.3.3.50.39.00.0X - MANUTENÇÃO E OPERAÇÃO DOS ESPAÇOS DE CONVIVÊNCIA E FORTALECIMENTO DE VÍNCULOS - CRIANÇAS E ADOLESCENTES</v>
      </c>
      <c r="P761" s="18">
        <f>'[1]convenios - dot. orç.'!AH362</f>
        <v>62437.72</v>
      </c>
      <c r="Q761" s="19"/>
      <c r="R761" s="19"/>
      <c r="S761" s="19"/>
      <c r="T761" s="19"/>
      <c r="U761" s="19"/>
      <c r="V761" s="19"/>
      <c r="W761" s="21"/>
      <c r="X761" s="21"/>
      <c r="Y761" s="21"/>
    </row>
    <row r="762" spans="1:25" ht="82.5">
      <c r="A762" s="13" t="str">
        <f>'[1]convenios - dot. orç.'!A380</f>
        <v>201/2016 DOC 08/11/2016</v>
      </c>
      <c r="B762" s="13" t="str">
        <f>'[1]convenios - dot. orç.'!B380</f>
        <v>2016.0.239.846.8</v>
      </c>
      <c r="C762" s="13" t="str">
        <f>'[1]convenios - dot. orç.'!C380</f>
        <v>adaptado doc 16/02/2018</v>
      </c>
      <c r="D762" s="13" t="str">
        <f>'[1]convenios - dot. orç.'!D380</f>
        <v>CV</v>
      </c>
      <c r="E762" s="13" t="str">
        <f>'[1]convenios - dot. orç.'!G380</f>
        <v>213/SMADS/2016</v>
      </c>
      <c r="F762" s="13" t="str">
        <f>'[1]convenios - dot. orç.'!K380</f>
        <v>FORÇA HUMANITÁRIA NOSSO LAR</v>
      </c>
      <c r="G762" s="14" t="str">
        <f>'[1]convenios - dot. orç.'!L380</f>
        <v>53.285.805/0001-95</v>
      </c>
      <c r="H762" s="15" t="str">
        <f>[1]ORGANIZAÇÕES!X224</f>
        <v>Maria Eunice Hoffmann Silva</v>
      </c>
      <c r="I762" s="13" t="str">
        <f>'[1]convenios - dot. orç.'!M380</f>
        <v>SCFV - MODALIDADE CCA: CENTRO PARA CRIANÇAS E ADOLESCENTES COM ATENDIMENTO DE 06 A 14 ANOS E 11 MESES</v>
      </c>
      <c r="J762" s="13" t="str">
        <f>'[1]convenios - dot. orç.'!N380</f>
        <v>CCA FORHUM LAR</v>
      </c>
      <c r="K762" s="14">
        <f>'[1]convenios - dot. orç.'!Y380</f>
        <v>120</v>
      </c>
      <c r="L762" s="16">
        <f>'[1]convenios - dot. orç.'!AC380</f>
        <v>42736</v>
      </c>
      <c r="M762" s="16">
        <f>'[1]convenios - dot. orç.'!AD380</f>
        <v>44561</v>
      </c>
      <c r="N762" s="16">
        <f>'[1]convenios - dot. orç.'!AE380</f>
        <v>42734</v>
      </c>
      <c r="O762" s="17" t="str">
        <f>'[1]convenios - dot. orç.'!AG380</f>
        <v>93.10.08.243.3013.2059.3.3.50.39.00.0X - MANUTENÇÃO E OPERAÇÃO DOS ESPAÇOS DE CONVIVÊNCIA E FORTALECIMENTO DE VÍNCULOS - CRIANÇAS E ADOLESCENTES</v>
      </c>
      <c r="P762" s="18">
        <f>'[1]convenios - dot. orç.'!AH380</f>
        <v>39247.08</v>
      </c>
      <c r="Q762" s="19"/>
      <c r="R762" s="19"/>
      <c r="S762" s="19"/>
      <c r="T762" s="19"/>
      <c r="U762" s="19"/>
      <c r="V762" s="19"/>
      <c r="W762" s="21"/>
      <c r="X762" s="21"/>
      <c r="Y762" s="21"/>
    </row>
    <row r="763" spans="1:25" ht="41.25">
      <c r="A763" s="13" t="str">
        <f>'[1]convenios - dot. orç.'!A1062</f>
        <v>016/2016 doc 14/01/2016</v>
      </c>
      <c r="B763" s="13" t="str">
        <f>'[1]convenios - dot. orç.'!B1062</f>
        <v>2016.0.001.621.5</v>
      </c>
      <c r="C763" s="13" t="str">
        <f>'[1]convenios - dot. orç.'!C1062</f>
        <v>ADAPTADO DOC 02/02/2018</v>
      </c>
      <c r="D763" s="13" t="str">
        <f>'[1]convenios - dot. orç.'!D1062</f>
        <v>AF</v>
      </c>
      <c r="E763" s="13" t="str">
        <f>'[1]convenios - dot. orç.'!G1062</f>
        <v>056/SMADS/2016</v>
      </c>
      <c r="F763" s="13" t="str">
        <f>'[1]convenios - dot. orç.'!K1062</f>
        <v>FUNDAÇÃO COMUNIDADE DA GRAÇA</v>
      </c>
      <c r="G763" s="14" t="str">
        <f>'[1]convenios - dot. orç.'!L1062</f>
        <v>01.501.866/0001-49</v>
      </c>
      <c r="H763" s="15" t="str">
        <f>[1]ORGANIZAÇÕES!X225</f>
        <v xml:space="preserve">Osmar Misael Dias </v>
      </c>
      <c r="I763" s="13" t="str">
        <f>'[1]convenios - dot. orç.'!M1062</f>
        <v>SERVIÇO DE ASSISTÊNCIA SOCIAL À FAMÍLIA E PROTEÇÃO SOCIAL BÁSICA NO DOMICÍLIO</v>
      </c>
      <c r="J763" s="13" t="str">
        <f>'[1]convenios - dot. orç.'!N1062</f>
        <v>SASF ARICANDUVA - ESPAÇO DA COMUNIDADE I</v>
      </c>
      <c r="K763" s="14">
        <f>'[1]convenios - dot. orç.'!Y1062</f>
        <v>1000</v>
      </c>
      <c r="L763" s="16">
        <f>'[1]convenios - dot. orç.'!AC1062</f>
        <v>42491</v>
      </c>
      <c r="M763" s="16">
        <f>'[1]convenios - dot. orç.'!AD1062</f>
        <v>44316</v>
      </c>
      <c r="N763" s="16">
        <f>'[1]convenios - dot. orç.'!AE1062</f>
        <v>42489</v>
      </c>
      <c r="O763" s="17" t="str">
        <f>'[1]convenios - dot. orç.'!AG1062</f>
        <v>93.10.08.244.3023.4309.3.3.50.39.00.0X - PROTEÇÃO SOCIAL ÁS FAMÍLIAS</v>
      </c>
      <c r="P763" s="18">
        <f>'[1]convenios - dot. orç.'!AH1062</f>
        <v>64706.63</v>
      </c>
      <c r="Q763" s="19"/>
      <c r="R763" s="19"/>
      <c r="S763" s="19"/>
      <c r="T763" s="19"/>
      <c r="U763" s="19"/>
      <c r="V763" s="19"/>
      <c r="W763" s="21"/>
      <c r="X763" s="21"/>
      <c r="Y763" s="21"/>
    </row>
    <row r="764" spans="1:25" ht="123.75">
      <c r="A764" s="13" t="str">
        <f>'[1]convenios - dot. orç.'!A1004</f>
        <v>611/2013 DOC 22/11/2013</v>
      </c>
      <c r="B764" s="13" t="str">
        <f>'[1]convenios - dot. orç.'!B1004</f>
        <v>2013.0.278.883.0</v>
      </c>
      <c r="C764" s="13" t="str">
        <f>'[1]convenios - dot. orç.'!C1004</f>
        <v>adaptado doc 06/04/2018, retificado em 07/04/2018 // 31/10/18 EDITAL 469/2018 - 6024.2018.0009379-6</v>
      </c>
      <c r="D764" s="13" t="str">
        <f>'[1]convenios - dot. orç.'!D1004</f>
        <v>AF</v>
      </c>
      <c r="E764" s="13" t="str">
        <f>'[1]convenios - dot. orç.'!G1004</f>
        <v>601/SMADS/2013</v>
      </c>
      <c r="F764" s="13" t="str">
        <f>'[1]convenios - dot. orç.'!K1004</f>
        <v>FUNDAÇÃO COMUNIDADE DA GRAÇA</v>
      </c>
      <c r="G764" s="14" t="str">
        <f>'[1]convenios - dot. orç.'!L1004</f>
        <v>01.501.866/0001-49</v>
      </c>
      <c r="H764" s="15" t="str">
        <f>H763</f>
        <v xml:space="preserve">Osmar Misael Dias </v>
      </c>
      <c r="I764" s="13" t="str">
        <f>'[1]convenios - dot. orç.'!M1004</f>
        <v>CENTRO DE ACOLHIDA PARA MULHERES EM SITUAÇÃO DE VIOLÊNCIA</v>
      </c>
      <c r="J764" s="13" t="str">
        <f>'[1]convenios - dot. orç.'!N1004</f>
        <v>ABRIGO PARA MULHERES ESPAÇO DA COMUNIDADE I</v>
      </c>
      <c r="K764" s="14">
        <f>'[1]convenios - dot. orç.'!Y1004</f>
        <v>20</v>
      </c>
      <c r="L764" s="16">
        <f>'[1]convenios - dot. orç.'!AC1004</f>
        <v>41640</v>
      </c>
      <c r="M764" s="16">
        <f>'[1]convenios - dot. orç.'!AD1004</f>
        <v>43465</v>
      </c>
      <c r="N764" s="16">
        <f>'[1]convenios - dot. orç.'!AE1004</f>
        <v>41638</v>
      </c>
      <c r="O764" s="17" t="str">
        <f>'[1]convenios - dot. orç.'!AG1004</f>
        <v>93.10.08.243.3013.4329.3.3.50.39.00.0X - POLÍTICAS, PROGRAMAS E AÇÕES PARA AS MULHERES</v>
      </c>
      <c r="P764" s="18">
        <f>'[1]convenios - dot. orç.'!AH1004</f>
        <v>45249.380000000005</v>
      </c>
      <c r="Q764" s="19"/>
      <c r="R764" s="19"/>
      <c r="S764" s="19"/>
      <c r="T764" s="19"/>
      <c r="U764" s="19"/>
      <c r="V764" s="19"/>
      <c r="W764" s="21"/>
      <c r="X764" s="21"/>
      <c r="Y764" s="21"/>
    </row>
    <row r="765" spans="1:25" ht="41.25">
      <c r="A765" s="13" t="str">
        <f>'[1]convenios - dot. orç.'!A1070</f>
        <v>009/2016 DOC 14/01/2016</v>
      </c>
      <c r="B765" s="13" t="str">
        <f>'[1]convenios - dot. orç.'!B1070</f>
        <v>2015.0.330.754.5</v>
      </c>
      <c r="C765" s="13" t="str">
        <f>'[1]convenios - dot. orç.'!C1070</f>
        <v>adaptado doc 11/04/2018</v>
      </c>
      <c r="D765" s="13" t="str">
        <f>'[1]convenios - dot. orç.'!D1070</f>
        <v>IQ</v>
      </c>
      <c r="E765" s="13" t="str">
        <f>'[1]convenios - dot. orç.'!G1070</f>
        <v>059/SMADS/2016</v>
      </c>
      <c r="F765" s="13" t="str">
        <f>'[1]convenios - dot. orç.'!K1070</f>
        <v>FUNDAÇÃO COMUNIDADE DA GRAÇA</v>
      </c>
      <c r="G765" s="14" t="str">
        <f>'[1]convenios - dot. orç.'!L1070</f>
        <v>01.501.866/0001-49</v>
      </c>
      <c r="H765" s="15" t="str">
        <f>H764</f>
        <v xml:space="preserve">Osmar Misael Dias </v>
      </c>
      <c r="I765" s="13" t="str">
        <f>'[1]convenios - dot. orç.'!M1070</f>
        <v>SERVIÇO DE ASSISTÊNCIA SOCIAL À FAMÍLIA E PROTEÇÃO SOCIAL BÁSICA NO DOMICÍLIO</v>
      </c>
      <c r="J765" s="13" t="str">
        <f>'[1]convenios - dot. orç.'!N1070</f>
        <v>SASF ITAQUERA</v>
      </c>
      <c r="K765" s="14">
        <f>'[1]convenios - dot. orç.'!Y1070</f>
        <v>1000</v>
      </c>
      <c r="L765" s="16">
        <f>'[1]convenios - dot. orç.'!AC1070</f>
        <v>42491</v>
      </c>
      <c r="M765" s="16">
        <f>'[1]convenios - dot. orç.'!AD1070</f>
        <v>44316</v>
      </c>
      <c r="N765" s="16">
        <f>'[1]convenios - dot. orç.'!AE1070</f>
        <v>42489</v>
      </c>
      <c r="O765" s="17" t="str">
        <f>'[1]convenios - dot. orç.'!AG1070</f>
        <v>93.10.08.244.3023.4309.3.3.50.39.00.0X - PROTEÇÃO SOCIAL ÁS FAMÍLIAS</v>
      </c>
      <c r="P765" s="18">
        <f>'[1]convenios - dot. orç.'!AH1070</f>
        <v>61508.119999999995</v>
      </c>
      <c r="Q765" s="19"/>
      <c r="R765" s="19"/>
      <c r="S765" s="19"/>
      <c r="T765" s="19"/>
      <c r="U765" s="19"/>
      <c r="V765" s="19"/>
      <c r="W765" s="21"/>
      <c r="X765" s="21"/>
      <c r="Y765" s="21"/>
    </row>
    <row r="766" spans="1:25" ht="82.5">
      <c r="A766" s="13" t="str">
        <f>'[1]convenios - dot. orç.'!A321</f>
        <v>136/2015 DOC 08/05/2015</v>
      </c>
      <c r="B766" s="13" t="str">
        <f>'[1]convenios - dot. orç.'!B321</f>
        <v>2015.0.049.204.0</v>
      </c>
      <c r="C766" s="13" t="str">
        <f>'[1]convenios - dot. orç.'!C321</f>
        <v>ADAPTADO DOC 02/02/2018</v>
      </c>
      <c r="D766" s="13" t="str">
        <f>'[1]convenios - dot. orç.'!D321</f>
        <v>AF</v>
      </c>
      <c r="E766" s="13" t="str">
        <f>'[1]convenios - dot. orç.'!G321</f>
        <v>143/SMADS/2015</v>
      </c>
      <c r="F766" s="13" t="str">
        <f>'[1]convenios - dot. orç.'!K321</f>
        <v>FUNDAÇÃO COMUNIDADE DA GRAÇA</v>
      </c>
      <c r="G766" s="14" t="str">
        <f>'[1]convenios - dot. orç.'!L321</f>
        <v>01.501.866/0001-49</v>
      </c>
      <c r="H766" s="15" t="str">
        <f>H765</f>
        <v xml:space="preserve">Osmar Misael Dias </v>
      </c>
      <c r="I766" s="13" t="str">
        <f>'[1]convenios - dot. orç.'!M321</f>
        <v>SCFV - MODALIDADE CCA: CENTRO PARA CRIANÇAS E ADOLESCENTES COM ATENDIMENTO DE 06 A 14 ANOS E 11 MESES</v>
      </c>
      <c r="J766" s="13" t="str">
        <f>'[1]convenios - dot. orç.'!N321</f>
        <v>CCA ARICANDUVA - ESPAÇO DA COMUNIDADE I</v>
      </c>
      <c r="K766" s="14">
        <f>'[1]convenios - dot. orç.'!Y321</f>
        <v>120</v>
      </c>
      <c r="L766" s="16">
        <f>'[1]convenios - dot. orç.'!AC321</f>
        <v>42205</v>
      </c>
      <c r="M766" s="16">
        <f>'[1]convenios - dot. orç.'!AD321</f>
        <v>44031</v>
      </c>
      <c r="N766" s="16">
        <f>'[1]convenios - dot. orç.'!AE321</f>
        <v>42205</v>
      </c>
      <c r="O766" s="17" t="str">
        <f>'[1]convenios - dot. orç.'!AG321</f>
        <v>93.10.08.243.3013.2059.3.3.50.39.00.0X - MANUTENÇÃO E OPERAÇÃO DOS ESPAÇOS DE CONVIVÊNCIA E FORTALECIMENTO DE VÍNCULOS - CRIANÇAS E ADOLESCENTES</v>
      </c>
      <c r="P766" s="18">
        <f>'[1]convenios - dot. orç.'!AH321</f>
        <v>42059.54</v>
      </c>
      <c r="Q766" s="19"/>
      <c r="R766" s="19"/>
      <c r="S766" s="19"/>
      <c r="T766" s="19"/>
      <c r="U766" s="19"/>
      <c r="V766" s="19"/>
      <c r="W766" s="21"/>
      <c r="X766" s="21"/>
      <c r="Y766" s="21"/>
    </row>
    <row r="767" spans="1:25" ht="74.25">
      <c r="A767" s="13" t="str">
        <f>'[1]convenios - dot. orç.'!A1171</f>
        <v>EDITAL 067/2018 DOC 30/01/2018</v>
      </c>
      <c r="B767" s="13" t="str">
        <f>'[1]convenios - dot. orç.'!B1171</f>
        <v>6024.2018-0000366-5</v>
      </c>
      <c r="C767" s="13">
        <f>'[1]convenios - dot. orç.'!C1171</f>
        <v>0</v>
      </c>
      <c r="D767" s="13" t="str">
        <f>'[1]convenios - dot. orç.'!D1171</f>
        <v>AF</v>
      </c>
      <c r="E767" s="13" t="str">
        <f>'[1]convenios - dot. orç.'!G1171</f>
        <v>202/SMADS/2018</v>
      </c>
      <c r="F767" s="13" t="str">
        <f>'[1]convenios - dot. orç.'!K1171</f>
        <v>FUNDAÇÃO COMUNIDADE DA GRAÇA</v>
      </c>
      <c r="G767" s="14" t="str">
        <f>'[1]convenios - dot. orç.'!L1171</f>
        <v>01.501.866/0001-49</v>
      </c>
      <c r="H767" s="15" t="str">
        <f>H766</f>
        <v xml:space="preserve">Osmar Misael Dias </v>
      </c>
      <c r="I767" s="13" t="str">
        <f>'[1]convenios - dot. orç.'!M1171</f>
        <v>NÚCLEO DE PROTEÇÃO JURÍDICO SOCIAL E APOIO PSICOLÓGICO - NPJ</v>
      </c>
      <c r="J767" s="13" t="str">
        <f>'[1]convenios - dot. orç.'!N1171</f>
        <v>NPJ ARICANDUVA</v>
      </c>
      <c r="K767" s="14">
        <f>'[1]convenios - dot. orç.'!Y1171</f>
        <v>120</v>
      </c>
      <c r="L767" s="16">
        <f>'[1]convenios - dot. orç.'!AC1171</f>
        <v>43232</v>
      </c>
      <c r="M767" s="16">
        <f>'[1]convenios - dot. orç.'!AD1171</f>
        <v>45057</v>
      </c>
      <c r="N767" s="16">
        <f>'[1]convenios - dot. orç.'!AE1171</f>
        <v>43242</v>
      </c>
      <c r="O767" s="17" t="str">
        <f>'[1]convenios - dot. orç.'!AG1171</f>
        <v>93.10.08.244.3023.4397.3.3.50.39.00.0X - MANUTENÇÃO E OPERAÇÃO DE CENTRO DE REFERÊNCIA ESPECIALIZADO DA ASSISTÊNCIA SOCIAL - CREAS</v>
      </c>
      <c r="P767" s="18">
        <f>'[1]convenios - dot. orç.'!AH1171</f>
        <v>27875.18</v>
      </c>
      <c r="Q767" s="19"/>
      <c r="R767" s="19"/>
      <c r="S767" s="19"/>
      <c r="T767" s="19"/>
      <c r="U767" s="19"/>
      <c r="V767" s="19"/>
      <c r="W767" s="21"/>
      <c r="X767" s="21"/>
      <c r="Y767" s="21"/>
    </row>
    <row r="768" spans="1:25" ht="82.5">
      <c r="A768" s="13" t="str">
        <f>'[1]convenios - dot. orç.'!A642</f>
        <v>046/2015 DOC 10/03/2015</v>
      </c>
      <c r="B768" s="13" t="str">
        <f>'[1]convenios - dot. orç.'!B642</f>
        <v>2015.0.035.592.1</v>
      </c>
      <c r="C768" s="13" t="str">
        <f>'[1]convenios - dot. orç.'!C642</f>
        <v>ADAPTADO 10/02/2018</v>
      </c>
      <c r="D768" s="13" t="str">
        <f>'[1]convenios - dot. orç.'!D642</f>
        <v>PJ</v>
      </c>
      <c r="E768" s="13" t="str">
        <f>'[1]convenios - dot. orç.'!G642</f>
        <v>048/SMADS/2015</v>
      </c>
      <c r="F768" s="13" t="str">
        <f>'[1]convenios - dot. orç.'!K642</f>
        <v>FUNDAÇÃO FÉ E ALEGRIA DO BRASIL</v>
      </c>
      <c r="G768" s="14" t="str">
        <f>'[1]convenios - dot. orç.'!L642</f>
        <v>46.250.411/0001-36</v>
      </c>
      <c r="H768" s="15" t="str">
        <f>[1]ORGANIZAÇÕES!X226</f>
        <v>Pedro Pereira da Silva</v>
      </c>
      <c r="I768" s="13" t="str">
        <f>'[1]convenios - dot. orç.'!M642</f>
        <v>SCFV - MODALIDADE CCA: CENTRO PARA CRIANÇAS E ADOLESCENTES COM ATENDIMENTO DE 06 A 14 ANOS E 11 MESES</v>
      </c>
      <c r="J768" s="13" t="str">
        <f>'[1]convenios - dot. orç.'!N642</f>
        <v>CCA FÉ E ALEGRIA JARDIM RINCÃO</v>
      </c>
      <c r="K768" s="14">
        <f>'[1]convenios - dot. orç.'!Y642</f>
        <v>120</v>
      </c>
      <c r="L768" s="16">
        <f>'[1]convenios - dot. orç.'!AC642</f>
        <v>42156</v>
      </c>
      <c r="M768" s="16">
        <f>'[1]convenios - dot. orç.'!AD642</f>
        <v>43982</v>
      </c>
      <c r="N768" s="16">
        <f>'[1]convenios - dot. orç.'!AE642</f>
        <v>42153</v>
      </c>
      <c r="O768" s="17" t="str">
        <f>'[1]convenios - dot. orç.'!AG642</f>
        <v>93.10.08.243.3013.2059.3.3.50.39.00.0X - MANUTENÇÃO E OPERAÇÃO DOS ESPAÇOS DE CONVIVÊNCIA E FORTALECIMENTO DE VÍNCULOS - CRIANÇAS E ADOLESCENTES</v>
      </c>
      <c r="P768" s="18">
        <f>'[1]convenios - dot. orç.'!AH642</f>
        <v>39247.08</v>
      </c>
      <c r="Q768" s="19"/>
      <c r="R768" s="19"/>
      <c r="S768" s="19"/>
      <c r="T768" s="19"/>
      <c r="U768" s="19"/>
      <c r="V768" s="19"/>
      <c r="W768" s="21"/>
      <c r="X768" s="21"/>
      <c r="Y768" s="21"/>
    </row>
    <row r="769" spans="1:25" ht="82.5">
      <c r="A769" s="13" t="str">
        <f>'[1]convenios - dot. orç.'!A744</f>
        <v>017/2016 DOC 14/01/2016</v>
      </c>
      <c r="B769" s="13" t="str">
        <f>'[1]convenios - dot. orç.'!B744</f>
        <v>2015.0.327.374.8</v>
      </c>
      <c r="C769" s="13" t="str">
        <f>'[1]convenios - dot. orç.'!C744</f>
        <v>adaptado doc 23/02/2018</v>
      </c>
      <c r="D769" s="13" t="str">
        <f>'[1]convenios - dot. orç.'!D744</f>
        <v>CS</v>
      </c>
      <c r="E769" s="13" t="str">
        <f>'[1]convenios - dot. orç.'!G744</f>
        <v>107/SMADS/2016</v>
      </c>
      <c r="F769" s="13" t="str">
        <f>'[1]convenios - dot. orç.'!K744</f>
        <v>FUNDAÇÃO FÉ E ALEGRIA DO BRASIL</v>
      </c>
      <c r="G769" s="14" t="str">
        <f>'[1]convenios - dot. orç.'!L744</f>
        <v>46.250.411/0001-36</v>
      </c>
      <c r="H769" s="15" t="str">
        <f>H768</f>
        <v>Pedro Pereira da Silva</v>
      </c>
      <c r="I769" s="13" t="str">
        <f>'[1]convenios - dot. orç.'!M744</f>
        <v>SCFV - MODALIDADE CCA: CENTRO PARA CRIANÇAS E ADOLESCENTES COM ATENDIMENTO DE 06 A 14 ANOS E 11 MESES</v>
      </c>
      <c r="J769" s="13" t="str">
        <f>'[1]convenios - dot. orç.'!N744</f>
        <v>CCA FÉ E ALEGRIA JARDIM SHANGRI-LÁ</v>
      </c>
      <c r="K769" s="14">
        <f>'[1]convenios - dot. orç.'!Y744</f>
        <v>120</v>
      </c>
      <c r="L769" s="16">
        <f>'[1]convenios - dot. orç.'!AC744</f>
        <v>42522</v>
      </c>
      <c r="M769" s="16">
        <f>'[1]convenios - dot. orç.'!AD744</f>
        <v>44347</v>
      </c>
      <c r="N769" s="16">
        <f>'[1]convenios - dot. orç.'!AE744</f>
        <v>42522</v>
      </c>
      <c r="O769" s="17" t="str">
        <f>'[1]convenios - dot. orç.'!AG744</f>
        <v>93.10.08.243.3013.2059.3.3.50.39.00.0X - MANUTENÇÃO E OPERAÇÃO DOS ESPAÇOS DE CONVIVÊNCIA E FORTALECIMENTO DE VÍNCULOS - CRIANÇAS E ADOLESCENTES</v>
      </c>
      <c r="P769" s="18">
        <f>'[1]convenios - dot. orç.'!AH744</f>
        <v>39247.08</v>
      </c>
      <c r="Q769" s="19"/>
      <c r="R769" s="19"/>
      <c r="S769" s="19"/>
      <c r="T769" s="19"/>
      <c r="U769" s="19"/>
      <c r="V769" s="19"/>
      <c r="W769" s="21"/>
      <c r="X769" s="21"/>
      <c r="Y769" s="21"/>
    </row>
    <row r="770" spans="1:25" ht="49.5">
      <c r="A770" s="14" t="str">
        <f>'[1]convenios - dot. orç.'!A1003</f>
        <v xml:space="preserve"> Edital 311/2017 doc 21/12/2017</v>
      </c>
      <c r="B770" s="14" t="str">
        <f>'[1]convenios - dot. orç.'!B1003</f>
        <v>6024.2017-0003149-7</v>
      </c>
      <c r="C770" s="14">
        <f>'[1]convenios - dot. orç.'!C1003</f>
        <v>0</v>
      </c>
      <c r="D770" s="14" t="str">
        <f>'[1]convenios - dot. orç.'!D1003</f>
        <v>LA</v>
      </c>
      <c r="E770" s="14" t="str">
        <f>'[1]convenios - dot. orç.'!G1003</f>
        <v>206/SMADS/2018</v>
      </c>
      <c r="F770" s="14" t="str">
        <f>'[1]convenios - dot. orç.'!K1003</f>
        <v>FUNDAÇÃO FRANCISCA FRANCO</v>
      </c>
      <c r="G770" s="14" t="str">
        <f>'[1]convenios - dot. orç.'!L1003</f>
        <v>62.661.251/0001-74</v>
      </c>
      <c r="H770" s="15" t="str">
        <f>[1]ORGANIZAÇÕES!X227</f>
        <v>Edelvert Figueiredo Pereira Pinto Júnior</v>
      </c>
      <c r="I770" s="14" t="str">
        <f>'[1]convenios - dot. orç.'!M1003</f>
        <v>CENTRO DE ACOLHIDA PARA MULHERES EM SITUAÇÃO DE VIOLÊNCIA</v>
      </c>
      <c r="J770" s="14" t="str">
        <f>'[1]convenios - dot. orç.'!N1003</f>
        <v>CASA DA MAMÃE</v>
      </c>
      <c r="K770" s="14">
        <f>'[1]convenios - dot. orç.'!Y1003</f>
        <v>20</v>
      </c>
      <c r="L770" s="16">
        <f>'[1]convenios - dot. orç.'!AC1003</f>
        <v>43252</v>
      </c>
      <c r="M770" s="16">
        <f>'[1]convenios - dot. orç.'!AD1003</f>
        <v>45077</v>
      </c>
      <c r="N770" s="16">
        <f>'[1]convenios - dot. orç.'!AE1003</f>
        <v>43256</v>
      </c>
      <c r="O770" s="17" t="str">
        <f>'[1]convenios - dot. orç.'!AG1003</f>
        <v>93.10.08.243.3013.4329.3.3.50.39.00.0X - POLÍTICAS, PROGRAMAS E AÇÕES PARA AS MULHERES</v>
      </c>
      <c r="P770" s="18">
        <f>'[1]convenios - dot. orç.'!AH1003</f>
        <v>40500.730000000003</v>
      </c>
      <c r="Q770" s="19"/>
      <c r="R770" s="19"/>
      <c r="S770" s="19"/>
      <c r="T770" s="19"/>
      <c r="U770" s="19"/>
      <c r="V770" s="19"/>
      <c r="W770" s="21"/>
      <c r="X770" s="21"/>
      <c r="Y770" s="21"/>
    </row>
    <row r="771" spans="1:25" ht="49.5">
      <c r="A771" s="14" t="str">
        <f>'[1]convenios - dot. orç.'!A1021</f>
        <v>184/2016 doc 02/11/2016</v>
      </c>
      <c r="B771" s="14" t="str">
        <f>'[1]convenios - dot. orç.'!B1021</f>
        <v>2016.0.235.360.0</v>
      </c>
      <c r="C771" s="14" t="str">
        <f>'[1]convenios - dot. orç.'!C1021</f>
        <v>adaptado doc 27/07/2018</v>
      </c>
      <c r="D771" s="14" t="str">
        <f>'[1]convenios - dot. orç.'!D1021</f>
        <v>SÉ</v>
      </c>
      <c r="E771" s="14" t="str">
        <f>'[1]convenios - dot. orç.'!G1021</f>
        <v>019/SMADS/2017</v>
      </c>
      <c r="F771" s="13" t="str">
        <f>'[1]convenios - dot. orç.'!K1021</f>
        <v>FUNDAÇÃO FRANCISCA FRANCO</v>
      </c>
      <c r="G771" s="14" t="str">
        <f>'[1]convenios - dot. orç.'!L1021</f>
        <v>62.661.251/0001-74</v>
      </c>
      <c r="H771" s="15" t="str">
        <f>H770</f>
        <v>Edelvert Figueiredo Pereira Pinto Júnior</v>
      </c>
      <c r="I771" s="13" t="str">
        <f>'[1]convenios - dot. orç.'!M1021</f>
        <v>CENTRO DE DEFESA E DE CONVIVÊNCIA DA MULHER</v>
      </c>
      <c r="J771" s="13" t="str">
        <f>'[1]convenios - dot. orç.'!N1021</f>
        <v>ESPAÇO FRANCISCA FRANCO</v>
      </c>
      <c r="K771" s="14">
        <f>'[1]convenios - dot. orç.'!Y1021</f>
        <v>150</v>
      </c>
      <c r="L771" s="16">
        <f>'[1]convenios - dot. orç.'!AC1021</f>
        <v>42767</v>
      </c>
      <c r="M771" s="16">
        <f>'[1]convenios - dot. orç.'!AD1021</f>
        <v>43496</v>
      </c>
      <c r="N771" s="16">
        <f>'[1]convenios - dot. orç.'!AE1021</f>
        <v>42766</v>
      </c>
      <c r="O771" s="17" t="str">
        <f>'[1]convenios - dot. orç.'!AG1021</f>
        <v>93.10.08.244.3013.4329.3.3.50.39.00.0X - POLÍTICAS, PROGRAMAS E AÇÕES PARA AS MULHERES</v>
      </c>
      <c r="P771" s="18">
        <f>'[1]convenios - dot. orç.'!AH1021</f>
        <v>44608.82</v>
      </c>
      <c r="Q771" s="19"/>
      <c r="R771" s="19"/>
      <c r="S771" s="19"/>
      <c r="T771" s="19"/>
      <c r="U771" s="19"/>
      <c r="V771" s="19"/>
      <c r="W771" s="21"/>
      <c r="X771" s="21"/>
      <c r="Y771" s="21"/>
    </row>
    <row r="772" spans="1:25" ht="57.75">
      <c r="A772" s="14" t="str">
        <f>'[1]convenios - dot. orç.'!A315</f>
        <v>076/2014 doc 05/06/2014</v>
      </c>
      <c r="B772" s="14" t="str">
        <f>'[1]convenios - dot. orç.'!B315</f>
        <v>2014.0.127.090.1</v>
      </c>
      <c r="C772" s="14" t="str">
        <f>'[1]convenios - dot. orç.'!C315</f>
        <v>adaptação doc 14/08/2018</v>
      </c>
      <c r="D772" s="14" t="str">
        <f>'[1]convenios - dot. orç.'!D315</f>
        <v>SÉ</v>
      </c>
      <c r="E772" s="14" t="str">
        <f>'[1]convenios - dot. orç.'!G315</f>
        <v>115/SMADS/2014</v>
      </c>
      <c r="F772" s="14" t="str">
        <f>'[1]convenios - dot. orç.'!K315</f>
        <v>FUNDAÇÃO JOVEM PROFISSIONAL</v>
      </c>
      <c r="G772" s="14" t="str">
        <f>'[1]convenios - dot. orç.'!L315</f>
        <v>62.203.427/0001-44</v>
      </c>
      <c r="H772" s="15" t="str">
        <f>[1]ORGANIZAÇÕES!X228</f>
        <v>Helena Maria Matarazzo Suplicy</v>
      </c>
      <c r="I772" s="14" t="str">
        <f>'[1]convenios - dot. orç.'!M315</f>
        <v>RESTAURANTE ESCOLA</v>
      </c>
      <c r="J772" s="14" t="str">
        <f>'[1]convenios - dot. orç.'!N315</f>
        <v>RESTAURANTE ESCOLA SÃO PAULO</v>
      </c>
      <c r="K772" s="14">
        <f>'[1]convenios - dot. orç.'!Y315</f>
        <v>60</v>
      </c>
      <c r="L772" s="16">
        <f>'[1]convenios - dot. orç.'!AC315</f>
        <v>41852</v>
      </c>
      <c r="M772" s="16">
        <f>'[1]convenios - dot. orç.'!AD315</f>
        <v>43677</v>
      </c>
      <c r="N772" s="16">
        <f>'[1]convenios - dot. orç.'!AE315</f>
        <v>41851</v>
      </c>
      <c r="O772" s="17" t="str">
        <f>'[1]convenios - dot. orç.'!AG315</f>
        <v>93.10.08.243.3023.6168.3.3.50.39.00.0X - AÇÕES DE ORIENTAÇÃO AO MUNDO DO TRABALHO PARA ADOLESCENTES, JOVENS E ADULTOS</v>
      </c>
      <c r="P772" s="18">
        <f>'[1]convenios - dot. orç.'!AH315</f>
        <v>65540.78</v>
      </c>
      <c r="Q772" s="19"/>
      <c r="R772" s="19"/>
      <c r="S772" s="19"/>
      <c r="T772" s="19"/>
      <c r="U772" s="19"/>
      <c r="V772" s="19"/>
      <c r="W772" s="21"/>
      <c r="X772" s="21"/>
      <c r="Y772" s="21"/>
    </row>
    <row r="773" spans="1:25" ht="57.75">
      <c r="A773" s="14" t="str">
        <f>'[1]convenios - dot. orç.'!A298</f>
        <v>135/2014 DOC 29/08/2014</v>
      </c>
      <c r="B773" s="14" t="str">
        <f>'[1]convenios - dot. orç.'!B298</f>
        <v>2014.0.229.003.5</v>
      </c>
      <c r="C773" s="14" t="str">
        <f>'[1]convenios - dot. orç.'!C298</f>
        <v>adaptação doc 14/08/2018</v>
      </c>
      <c r="D773" s="14" t="str">
        <f>'[1]convenios - dot. orç.'!D298</f>
        <v>SÉ</v>
      </c>
      <c r="E773" s="14" t="str">
        <f>'[1]convenios - dot. orç.'!G298</f>
        <v>185/SMADS/2014</v>
      </c>
      <c r="F773" s="14" t="str">
        <f>'[1]convenios - dot. orç.'!K298</f>
        <v xml:space="preserve">FUNDAÇÃO JOVEM PROFISSIONAL </v>
      </c>
      <c r="G773" s="14" t="str">
        <f>'[1]convenios - dot. orç.'!L298</f>
        <v>62.203.427/0001-44</v>
      </c>
      <c r="H773" s="15" t="str">
        <f>H772</f>
        <v>Helena Maria Matarazzo Suplicy</v>
      </c>
      <c r="I773" s="14" t="str">
        <f>'[1]convenios - dot. orç.'!M298</f>
        <v>CENTRO DE DESENVOLVIMENTO SOCIAL E PRODUTIVO PARA ADOLESCENTES, JOVENS E ADULTOS - CEDESP</v>
      </c>
      <c r="J773" s="14" t="str">
        <f>'[1]convenios - dot. orç.'!N298</f>
        <v xml:space="preserve">CEDESP JOVEM PROFISSIONAL </v>
      </c>
      <c r="K773" s="14">
        <f>'[1]convenios - dot. orç.'!Y298</f>
        <v>200</v>
      </c>
      <c r="L773" s="16">
        <f>'[1]convenios - dot. orç.'!AC298</f>
        <v>41940</v>
      </c>
      <c r="M773" s="16">
        <f>'[1]convenios - dot. orç.'!AD298</f>
        <v>43765</v>
      </c>
      <c r="N773" s="16">
        <f>'[1]convenios - dot. orç.'!AE298</f>
        <v>41940</v>
      </c>
      <c r="O773" s="17" t="str">
        <f>'[1]convenios - dot. orç.'!AG298</f>
        <v>93.10.08.243.3023.6168.3.3.50.39.00.0X - AÇÕES DE ORIENTAÇÃO AO MUNDO DO TRABALHO PARA ADOLESCENTES, JOVENS E ADULTOS</v>
      </c>
      <c r="P773" s="18">
        <f>'[1]convenios - dot. orç.'!AH298</f>
        <v>100073.64</v>
      </c>
      <c r="Q773" s="19"/>
      <c r="R773" s="19"/>
      <c r="S773" s="19"/>
      <c r="T773" s="19"/>
      <c r="U773" s="19"/>
      <c r="V773" s="19"/>
      <c r="W773" s="21"/>
      <c r="X773" s="21"/>
      <c r="Y773" s="21"/>
    </row>
    <row r="774" spans="1:25" ht="74.25">
      <c r="A774" s="14" t="str">
        <f>'[1]convenios - dot. orç.'!A83</f>
        <v>EDITAL 057/2017 DOC 15/11/2017</v>
      </c>
      <c r="B774" s="14" t="str">
        <f>'[1]convenios - dot. orç.'!B83</f>
        <v>6024.2017-0002504-7</v>
      </c>
      <c r="C774" s="14">
        <f>'[1]convenios - dot. orç.'!C83</f>
        <v>0</v>
      </c>
      <c r="D774" s="14" t="str">
        <f>'[1]convenios - dot. orç.'!D83</f>
        <v>MB</v>
      </c>
      <c r="E774" s="14" t="str">
        <f>'[1]convenios - dot. orç.'!G83</f>
        <v>031/SMADS/2018</v>
      </c>
      <c r="F774" s="13" t="str">
        <f>'[1]convenios - dot. orç.'!K83</f>
        <v>FUNDAÇÃO JULITA</v>
      </c>
      <c r="G774" s="14" t="str">
        <f>'[1]convenios - dot. orç.'!L83</f>
        <v>62.805.759/0001-07</v>
      </c>
      <c r="H774" s="15" t="str">
        <f>[1]ORGANIZAÇÕES!X229</f>
        <v>Hélcio Alcides Nosé</v>
      </c>
      <c r="I774" s="13" t="str">
        <f>'[1]convenios - dot. orç.'!M83</f>
        <v>SCFV - MODALIDADE: NÚCLEO DE CONVIVÊNCIA DE IDOSOS</v>
      </c>
      <c r="J774" s="13" t="str">
        <f>'[1]convenios - dot. orç.'!N83</f>
        <v>FUNDAÇÃO JULITA</v>
      </c>
      <c r="K774" s="14">
        <f>'[1]convenios - dot. orç.'!Y83</f>
        <v>100</v>
      </c>
      <c r="L774" s="16">
        <f>'[1]convenios - dot. orç.'!AC83</f>
        <v>43132</v>
      </c>
      <c r="M774" s="16">
        <f>'[1]convenios - dot. orç.'!AD83</f>
        <v>44957</v>
      </c>
      <c r="N774" s="16">
        <f>'[1]convenios - dot. orç.'!AE83</f>
        <v>43153</v>
      </c>
      <c r="O774" s="17" t="str">
        <f>'[1]convenios - dot. orç.'!AG83</f>
        <v>93.10.08.241.3007.2902.3.3.50.39.00.0X - MANUTENÇÃO E OPERAÇÃO DE EQUIPAMENTOS DE PROTEÇÃO E CONVIVÊNCIA DA PESSOA IDOSA</v>
      </c>
      <c r="P774" s="18">
        <f>'[1]convenios - dot. orç.'!AH83</f>
        <v>17557.13</v>
      </c>
      <c r="Q774" s="19"/>
      <c r="R774" s="19"/>
      <c r="S774" s="19"/>
      <c r="T774" s="19"/>
      <c r="U774" s="19"/>
      <c r="V774" s="19"/>
      <c r="W774" s="21"/>
      <c r="X774" s="21"/>
      <c r="Y774" s="21"/>
    </row>
    <row r="775" spans="1:25" ht="112.5">
      <c r="A775" s="14" t="str">
        <f>'[1]convenios - dot. orç.'!A548</f>
        <v>533/2013 doc 03/10/2013</v>
      </c>
      <c r="B775" s="14" t="str">
        <f>'[1]convenios - dot. orç.'!B548</f>
        <v>2013.0.252.321.6</v>
      </c>
      <c r="C775" s="14" t="str">
        <f>'[1]convenios - dot. orç.'!C548</f>
        <v xml:space="preserve">adaptado doc 12/05/2018   //   DOC 12/10/18 - Edital 427/SMADS/2018  - 6024.2018.0008255-7   </v>
      </c>
      <c r="D775" s="14" t="str">
        <f>'[1]convenios - dot. orç.'!D548</f>
        <v>MB</v>
      </c>
      <c r="E775" s="14" t="str">
        <f>'[1]convenios - dot. orç.'!G548</f>
        <v>006/SMADS/2014</v>
      </c>
      <c r="F775" s="13" t="str">
        <f>'[1]convenios - dot. orç.'!K548</f>
        <v>FUNDAÇÃO JULITA</v>
      </c>
      <c r="G775" s="14" t="str">
        <f>'[1]convenios - dot. orç.'!L548</f>
        <v>62.805.759/0001-07</v>
      </c>
      <c r="H775" s="15" t="str">
        <f>H774</f>
        <v>Hélcio Alcides Nosé</v>
      </c>
      <c r="I775" s="13" t="str">
        <f>'[1]convenios - dot. orç.'!M548</f>
        <v>SCFV - MODALIDADE CCA: CENTRO PARA CRIANÇAS E ADOLESCENTES COM ATENDIMENTO DE 06 A 14 ANOS E 11 MESES</v>
      </c>
      <c r="J775" s="13" t="str">
        <f>'[1]convenios - dot. orç.'!N548</f>
        <v>CCA JULITA</v>
      </c>
      <c r="K775" s="14">
        <f>'[1]convenios - dot. orç.'!Y548</f>
        <v>270</v>
      </c>
      <c r="L775" s="16">
        <f>'[1]convenios - dot. orç.'!AC548</f>
        <v>41671</v>
      </c>
      <c r="M775" s="16">
        <f>'[1]convenios - dot. orç.'!AD548</f>
        <v>43496</v>
      </c>
      <c r="N775" s="16">
        <f>'[1]convenios - dot. orç.'!AE548</f>
        <v>41670</v>
      </c>
      <c r="O775" s="17" t="str">
        <f>'[1]convenios - dot. orç.'!AG548</f>
        <v>93.10.08.243.3013.2059.3.3.50.39.00.0X - MANUTENÇÃO E OPERAÇÃO DOS ESPAÇOS DE CONVIVÊNCIA E FORTALECIMENTO DE VÍNCULOS - CRIANÇAS E ADOLESCENTES</v>
      </c>
      <c r="P775" s="18">
        <f>'[1]convenios - dot. orç.'!AH548</f>
        <v>75487.53</v>
      </c>
      <c r="Q775" s="19"/>
      <c r="R775" s="19"/>
      <c r="S775" s="19"/>
      <c r="T775" s="19"/>
      <c r="U775" s="19"/>
      <c r="V775" s="19"/>
      <c r="W775" s="21"/>
      <c r="X775" s="21"/>
      <c r="Y775" s="21"/>
    </row>
    <row r="776" spans="1:25" ht="101.25">
      <c r="A776" s="14" t="str">
        <f>'[1]convenios - dot. orç.'!A201</f>
        <v xml:space="preserve">561/SMADS/2013, publicado no DOC em 12/12/2013 </v>
      </c>
      <c r="B776" s="14" t="str">
        <f>'[1]convenios - dot. orç.'!B201</f>
        <v>2013.0.252.447.6</v>
      </c>
      <c r="C776" s="14" t="str">
        <f>'[1]convenios - dot. orç.'!C201</f>
        <v>6024.2018/0008191-7 Edital 391/2018 doc 04/10/2018  ///  adaptado doc 12/05/2018</v>
      </c>
      <c r="D776" s="14" t="str">
        <f>'[1]convenios - dot. orç.'!D201</f>
        <v>MB</v>
      </c>
      <c r="E776" s="14" t="str">
        <f>'[1]convenios - dot. orç.'!G201</f>
        <v>037/SMADS/2014</v>
      </c>
      <c r="F776" s="13" t="str">
        <f>'[1]convenios - dot. orç.'!K201</f>
        <v>FUNDAÇÃO JULITA</v>
      </c>
      <c r="G776" s="14" t="str">
        <f>'[1]convenios - dot. orç.'!L201</f>
        <v>62.805.759/0001-07</v>
      </c>
      <c r="H776" s="15" t="str">
        <f>H775</f>
        <v>Hélcio Alcides Nosé</v>
      </c>
      <c r="I776" s="13" t="str">
        <f>'[1]convenios - dot. orç.'!M201</f>
        <v>SCFV - MODALIDADE CJ: CENTRO PARA A JUVENTUDE COM ATEND. DE ADOLESCENTES E JOVENS DE 15 A 17 ANOS E 11 MESES</v>
      </c>
      <c r="J776" s="13" t="str">
        <f>'[1]convenios - dot. orç.'!N201</f>
        <v>FUNDAÇÃO JULITA</v>
      </c>
      <c r="K776" s="14">
        <f>'[1]convenios - dot. orç.'!Y201</f>
        <v>90</v>
      </c>
      <c r="L776" s="16">
        <f>'[1]convenios - dot. orç.'!AC201</f>
        <v>41671</v>
      </c>
      <c r="M776" s="16">
        <f>'[1]convenios - dot. orç.'!AD201</f>
        <v>43496</v>
      </c>
      <c r="N776" s="16">
        <f>'[1]convenios - dot. orç.'!AE201</f>
        <v>41670</v>
      </c>
      <c r="O776" s="17" t="str">
        <f>'[1]convenios - dot. orç.'!AG201</f>
        <v>93.10.08.243.3013.2059.3.3.50.39.00.0X - MANUTENÇÃO E OPERAÇÃO DOS ESPAÇOS DE CONVIVÊNCIA E FORTALECIMENTO DE VÍNCULOS - CRIANÇAS E ADOLESCENTES</v>
      </c>
      <c r="P776" s="18">
        <f>'[1]convenios - dot. orç.'!AH201</f>
        <v>35909.17</v>
      </c>
      <c r="Q776" s="19"/>
      <c r="R776" s="19"/>
      <c r="S776" s="19"/>
      <c r="T776" s="19"/>
      <c r="U776" s="19"/>
      <c r="V776" s="19"/>
      <c r="W776" s="21"/>
      <c r="X776" s="21"/>
      <c r="Y776" s="21"/>
    </row>
    <row r="777" spans="1:25" ht="57.75">
      <c r="A777" s="13" t="str">
        <f>'[1]convenios - dot. orç.'!A299</f>
        <v>116/2014 DOC 23/08/2014</v>
      </c>
      <c r="B777" s="13" t="str">
        <f>'[1]convenios - dot. orç.'!B299</f>
        <v>2014.0.221.901.2</v>
      </c>
      <c r="C777" s="13" t="str">
        <f>'[1]convenios - dot. orç.'!C299</f>
        <v>adaptado doc 06/04/2018</v>
      </c>
      <c r="D777" s="13" t="str">
        <f>'[1]convenios - dot. orç.'!D299</f>
        <v>MG</v>
      </c>
      <c r="E777" s="13" t="str">
        <f>'[1]convenios - dot. orç.'!G299</f>
        <v>208/SMADS/2014</v>
      </c>
      <c r="F777" s="13" t="str">
        <f>'[1]convenios - dot. orç.'!K299</f>
        <v>FUNDAÇÃO LAR DE SÃO BENTO</v>
      </c>
      <c r="G777" s="14" t="str">
        <f>'[1]convenios - dot. orç.'!L299</f>
        <v>60.419.637/0001-49</v>
      </c>
      <c r="H777" s="15" t="str">
        <f>[1]ORGANIZAÇÕES!X230</f>
        <v>Orlando de Lemos Falcone Júnior</v>
      </c>
      <c r="I777" s="13" t="str">
        <f>'[1]convenios - dot. orç.'!M299</f>
        <v>CENTRO DE DESENVOLVIMENTO SOCIAL E PRODUTIVO PARA ADOLESCENTES, JOVENS E ADULTOS - CEDESP</v>
      </c>
      <c r="J777" s="13" t="str">
        <f>'[1]convenios - dot. orç.'!N299</f>
        <v>CEDESP CASA DOM MACÁRIO</v>
      </c>
      <c r="K777" s="14">
        <f>'[1]convenios - dot. orç.'!Y299</f>
        <v>400</v>
      </c>
      <c r="L777" s="16">
        <f>'[1]convenios - dot. orç.'!AC299</f>
        <v>41940</v>
      </c>
      <c r="M777" s="16">
        <f>'[1]convenios - dot. orç.'!AD299</f>
        <v>43765</v>
      </c>
      <c r="N777" s="16">
        <f>'[1]convenios - dot. orç.'!AE299</f>
        <v>41940</v>
      </c>
      <c r="O777" s="17" t="str">
        <f>'[1]convenios - dot. orç.'!AG299</f>
        <v>93.10.08.243.3023.6168.3.3.50.39.00.0X - AÇÕES DE ORIENTAÇÃO AO MUNDO DO TRABALHO PARA ADOLESCENTES, JOVENS E ADULTOS</v>
      </c>
      <c r="P777" s="18">
        <f>'[1]convenios - dot. orç.'!AH299</f>
        <v>179269.32</v>
      </c>
      <c r="Q777" s="19"/>
      <c r="R777" s="19"/>
      <c r="S777" s="19"/>
      <c r="T777" s="19"/>
      <c r="U777" s="19"/>
      <c r="V777" s="19"/>
      <c r="W777" s="21"/>
      <c r="X777" s="21"/>
      <c r="Y777" s="21"/>
    </row>
    <row r="778" spans="1:25" ht="146.25">
      <c r="A778" s="13" t="str">
        <f>'[1]convenios - dot. orç.'!A231</f>
        <v>138/2016 DOC 03/08/2016</v>
      </c>
      <c r="B778" s="13" t="str">
        <f>'[1]convenios - dot. orç.'!B231</f>
        <v>2016.0.168.228.6</v>
      </c>
      <c r="C778" s="13" t="str">
        <f>'[1]convenios - dot. orç.'!C231</f>
        <v>ADAPTADO DOC 02/02/2018 // 30/10/2018 EXTRATO ADITAMENTO 002/2018, PRORROGAÇÃO DE VIGENCIA ATE 31/10/2021</v>
      </c>
      <c r="D778" s="13" t="str">
        <f>'[1]convenios - dot. orç.'!D231</f>
        <v>MG</v>
      </c>
      <c r="E778" s="13" t="str">
        <f>'[1]convenios - dot. orç.'!G231</f>
        <v>165/SMADS/2016</v>
      </c>
      <c r="F778" s="13" t="str">
        <f>'[1]convenios - dot. orç.'!K231</f>
        <v>FUNDAÇÃO LAR DE SÃO BENTO</v>
      </c>
      <c r="G778" s="14" t="str">
        <f>'[1]convenios - dot. orç.'!L231</f>
        <v>60.419.637/0001-49</v>
      </c>
      <c r="H778" s="15" t="str">
        <f>H777</f>
        <v>Orlando de Lemos Falcone Júnior</v>
      </c>
      <c r="I778" s="13" t="str">
        <f>'[1]convenios - dot. orç.'!M231</f>
        <v>SCFV - MODALIDADE CJ: CENTRO PARA A JUVENTUDE COM ATEND. DE ADOLESCENTES E JOVENS DE 15 A 17 ANOS E 11 MESES</v>
      </c>
      <c r="J778" s="13" t="str">
        <f>'[1]convenios - dot. orç.'!N231</f>
        <v>CJ DOM MACÁRIO</v>
      </c>
      <c r="K778" s="14">
        <f>'[1]convenios - dot. orç.'!Y231</f>
        <v>120</v>
      </c>
      <c r="L778" s="16">
        <f>'[1]convenios - dot. orç.'!AC231</f>
        <v>42675</v>
      </c>
      <c r="M778" s="16">
        <f>'[1]convenios - dot. orç.'!AD231</f>
        <v>44500</v>
      </c>
      <c r="N778" s="16">
        <f>'[1]convenios - dot. orç.'!AE231</f>
        <v>42656</v>
      </c>
      <c r="O778" s="17" t="str">
        <f>'[1]convenios - dot. orç.'!AG231</f>
        <v>93.10.08.243.3013.2059.3.3.50.39.00.0X - MANUTENÇÃO E OPERAÇÃO DOS ESPAÇOS DE CONVIVÊNCIA E FORTALECIMENTO DE VÍNCULOS - CRIANÇAS E ADOLESCENTES</v>
      </c>
      <c r="P778" s="18">
        <f>'[1]convenios - dot. orç.'!AH231</f>
        <v>41443.160000000003</v>
      </c>
      <c r="Q778" s="19"/>
      <c r="R778" s="19"/>
      <c r="S778" s="19"/>
      <c r="T778" s="19"/>
      <c r="U778" s="19"/>
      <c r="V778" s="19"/>
      <c r="W778" s="21"/>
      <c r="X778" s="21"/>
      <c r="Y778" s="21"/>
    </row>
    <row r="779" spans="1:25" ht="82.5">
      <c r="A779" s="13" t="str">
        <f>'[1]convenios - dot. orç.'!A793</f>
        <v>edital 108/2018 doc 06/03/2018</v>
      </c>
      <c r="B779" s="13" t="str">
        <f>'[1]convenios - dot. orç.'!B793</f>
        <v>6024.2018-0000929-9</v>
      </c>
      <c r="C779" s="13" t="str">
        <f>'[1]convenios - dot. orç.'!C793</f>
        <v xml:space="preserve"> </v>
      </c>
      <c r="D779" s="13" t="str">
        <f>'[1]convenios - dot. orç.'!D793</f>
        <v>MG</v>
      </c>
      <c r="E779" s="13" t="str">
        <f>'[1]convenios - dot. orç.'!G793</f>
        <v>332/SMADS/2018</v>
      </c>
      <c r="F779" s="13" t="str">
        <f>'[1]convenios - dot. orç.'!K793</f>
        <v>FUNDAÇÃO LAR DE SÃO BENTO</v>
      </c>
      <c r="G779" s="14" t="str">
        <f>'[1]convenios - dot. orç.'!L793</f>
        <v>60.419.637/0001-49</v>
      </c>
      <c r="H779" s="15" t="str">
        <f>H778</f>
        <v>Orlando de Lemos Falcone Júnior</v>
      </c>
      <c r="I779" s="13" t="str">
        <f>'[1]convenios - dot. orç.'!M793</f>
        <v>SCFV - MODALIDADE CCA: CENTRO PARA CRIANÇAS E ADOLESCENTES COM ATENDIMENTO DE 06 A 14 ANOS E 11 MESES</v>
      </c>
      <c r="J779" s="13" t="str">
        <f>'[1]convenios - dot. orç.'!N793</f>
        <v>CCA CURUÇÁ</v>
      </c>
      <c r="K779" s="14">
        <f>'[1]convenios - dot. orç.'!Y793</f>
        <v>210</v>
      </c>
      <c r="L779" s="16">
        <f>'[1]convenios - dot. orç.'!AC793</f>
        <v>43282</v>
      </c>
      <c r="M779" s="16">
        <f>'[1]convenios - dot. orç.'!AD793</f>
        <v>45107</v>
      </c>
      <c r="N779" s="16">
        <f>'[1]convenios - dot. orç.'!AE793</f>
        <v>43298</v>
      </c>
      <c r="O779" s="17" t="str">
        <f>'[1]convenios - dot. orç.'!AG793</f>
        <v>93.10.08.243.3013.2059.3.3.50.39.00.0X - MANUTENÇÃO E OPERAÇÃO DOS ESPAÇOS DE CONVIVÊNCIA E FORTALECIMENTO DE VÍNCULOS - CRIANÇAS E ADOLESCENTES</v>
      </c>
      <c r="P779" s="18">
        <f>'[1]convenios - dot. orç.'!AH793</f>
        <v>60422.11</v>
      </c>
      <c r="Q779" s="19"/>
      <c r="R779" s="19"/>
      <c r="S779" s="19"/>
      <c r="T779" s="19"/>
      <c r="U779" s="19"/>
      <c r="V779" s="19"/>
      <c r="W779" s="21"/>
      <c r="X779" s="21"/>
      <c r="Y779" s="21"/>
    </row>
    <row r="780" spans="1:25" ht="82.5">
      <c r="A780" s="13" t="str">
        <f>'[1]convenios - dot. orç.'!A794</f>
        <v>Edital 134-2018 doc 09/03/2018, republicaDO EM 14/03/2018</v>
      </c>
      <c r="B780" s="13" t="str">
        <f>'[1]convenios - dot. orç.'!B794</f>
        <v>6024.2018-0000926-4</v>
      </c>
      <c r="C780" s="13" t="str">
        <f>'[1]convenios - dot. orç.'!C794</f>
        <v xml:space="preserve"> </v>
      </c>
      <c r="D780" s="13" t="str">
        <f>'[1]convenios - dot. orç.'!D794</f>
        <v>MG</v>
      </c>
      <c r="E780" s="13" t="str">
        <f>'[1]convenios - dot. orç.'!G794</f>
        <v>324/SMADS/2018</v>
      </c>
      <c r="F780" s="13" t="str">
        <f>'[1]convenios - dot. orç.'!K794</f>
        <v>FUNDAÇÃO LAR DE SÃO BENTO</v>
      </c>
      <c r="G780" s="14" t="str">
        <f>'[1]convenios - dot. orç.'!L794</f>
        <v>60.419.637/0001-49</v>
      </c>
      <c r="H780" s="15" t="str">
        <f>H779</f>
        <v>Orlando de Lemos Falcone Júnior</v>
      </c>
      <c r="I780" s="13" t="str">
        <f>'[1]convenios - dot. orç.'!M794</f>
        <v>SCFV - MODALIDADE CCA: CENTRO PARA CRIANÇAS E ADOLESCENTES COM ATENDIMENTO DE 06 A 14 ANOS E 11 MESES</v>
      </c>
      <c r="J780" s="13" t="str">
        <f>'[1]convenios - dot. orç.'!N794</f>
        <v>CCA CIDADE NOVA</v>
      </c>
      <c r="K780" s="14">
        <f>'[1]convenios - dot. orç.'!Y794</f>
        <v>300</v>
      </c>
      <c r="L780" s="16">
        <f>'[1]convenios - dot. orç.'!AC794</f>
        <v>43282</v>
      </c>
      <c r="M780" s="16">
        <f>'[1]convenios - dot. orç.'!AD794</f>
        <v>45107</v>
      </c>
      <c r="N780" s="16">
        <f>'[1]convenios - dot. orç.'!AE794</f>
        <v>43306</v>
      </c>
      <c r="O780" s="17" t="str">
        <f>'[1]convenios - dot. orç.'!AG794</f>
        <v>93.10.08.243.3013.2059.3.3.50.39.00.0X - MANUTENÇÃO E OPERAÇÃO DOS ESPAÇOS DE CONVIVÊNCIA E FORTALECIMENTO DE VÍNCULOS - CRIANÇAS E ADOLESCENTES</v>
      </c>
      <c r="P780" s="18">
        <f>'[1]convenios - dot. orç.'!AH794</f>
        <v>81395.490000000005</v>
      </c>
      <c r="Q780" s="19"/>
      <c r="R780" s="19"/>
      <c r="S780" s="19"/>
      <c r="T780" s="19"/>
      <c r="U780" s="19"/>
      <c r="V780" s="19"/>
      <c r="W780" s="21"/>
      <c r="X780" s="21"/>
      <c r="Y780" s="21"/>
    </row>
    <row r="781" spans="1:25" ht="82.5">
      <c r="A781" s="14" t="str">
        <f>'[1]convenios - dot. orç.'!A789</f>
        <v>Edital 183/2017 doc 14/12/2017</v>
      </c>
      <c r="B781" s="14" t="str">
        <f>'[1]convenios - dot. orç.'!B789</f>
        <v>6024.2017-0003156-0</v>
      </c>
      <c r="C781" s="14" t="str">
        <f>'[1]convenios - dot. orç.'!C789</f>
        <v xml:space="preserve"> </v>
      </c>
      <c r="D781" s="14" t="str">
        <f>'[1]convenios - dot. orç.'!D789</f>
        <v>MG</v>
      </c>
      <c r="E781" s="14" t="str">
        <f>'[1]convenios - dot. orç.'!G789</f>
        <v>326/SMADS/2018</v>
      </c>
      <c r="F781" s="14" t="str">
        <f>'[1]convenios - dot. orç.'!K789</f>
        <v>FUNDAÇÃO LAR DE SÃO BENTO</v>
      </c>
      <c r="G781" s="14" t="str">
        <f>'[1]convenios - dot. orç.'!L789</f>
        <v>60.419.637/0001-49</v>
      </c>
      <c r="H781" s="15" t="str">
        <f>H780</f>
        <v>Orlando de Lemos Falcone Júnior</v>
      </c>
      <c r="I781" s="14" t="str">
        <f>'[1]convenios - dot. orç.'!M789</f>
        <v>SCFV - MODALIDADE CCA: CENTRO PARA CRIANÇAS E ADOLESCENTES COM ATENDIMENTO DE 06 A 14 ANOS E 11 MESES</v>
      </c>
      <c r="J781" s="14" t="str">
        <f>'[1]convenios - dot. orç.'!N789</f>
        <v>CASA DOM MACÁRIO</v>
      </c>
      <c r="K781" s="14">
        <f>'[1]convenios - dot. orç.'!Y789</f>
        <v>450</v>
      </c>
      <c r="L781" s="16">
        <f>'[1]convenios - dot. orç.'!AC789</f>
        <v>43282</v>
      </c>
      <c r="M781" s="16">
        <f>'[1]convenios - dot. orç.'!AD789</f>
        <v>45107</v>
      </c>
      <c r="N781" s="16">
        <f>'[1]convenios - dot. orç.'!AE789</f>
        <v>43298</v>
      </c>
      <c r="O781" s="17" t="str">
        <f>'[1]convenios - dot. orç.'!AG789</f>
        <v>93.10.08.243.3013.2059.3.3.50.39.00.0X - MANUTENÇÃO E OPERAÇÃO DOS ESPAÇOS DE CONVIVÊNCIA E FORTALECIMENTO DE VÍNCULOS - CRIANÇAS E ADOLESCENTES</v>
      </c>
      <c r="P781" s="18">
        <f>'[1]convenios - dot. orç.'!AH789</f>
        <v>119820.18</v>
      </c>
      <c r="Q781" s="19"/>
      <c r="R781" s="19"/>
      <c r="S781" s="19"/>
      <c r="T781" s="19"/>
      <c r="U781" s="19"/>
      <c r="V781" s="19"/>
      <c r="W781" s="21"/>
      <c r="X781" s="21"/>
      <c r="Y781" s="21"/>
    </row>
    <row r="782" spans="1:25" ht="74.25">
      <c r="A782" s="13" t="str">
        <f>'[1]convenios - dot. orç.'!A41</f>
        <v>198/2016 doc 10/11/2016</v>
      </c>
      <c r="B782" s="13" t="str">
        <f>'[1]convenios - dot. orç.'!B41</f>
        <v>2016.0.239.924.3</v>
      </c>
      <c r="C782" s="13" t="str">
        <f>'[1]convenios - dot. orç.'!C41</f>
        <v>adaptado doc 23/02/2018</v>
      </c>
      <c r="D782" s="13" t="str">
        <f>'[1]convenios - dot. orç.'!D41</f>
        <v>AD</v>
      </c>
      <c r="E782" s="13" t="str">
        <f>'[1]convenios - dot. orç.'!G41</f>
        <v>034/SMADS/2017</v>
      </c>
      <c r="F782" s="13" t="str">
        <f>'[1]convenios - dot. orç.'!K41</f>
        <v>GFWC CRÊ-SER</v>
      </c>
      <c r="G782" s="14" t="str">
        <f>'[1]convenios - dot. orç.'!L41</f>
        <v>07.376.674/0001-34</v>
      </c>
      <c r="H782" s="15" t="str">
        <f>[1]ORGANIZAÇÕES!X231</f>
        <v>Maria Tereza da Rocha Mendes</v>
      </c>
      <c r="I782" s="13" t="str">
        <f>'[1]convenios - dot. orç.'!M41</f>
        <v>SCFV - MODALIDADE: NÚCLEO DE CONVIVÊNCIA DE IDOSOS</v>
      </c>
      <c r="J782" s="13" t="str">
        <f>'[1]convenios - dot. orç.'!N41</f>
        <v>NCI CRESCER</v>
      </c>
      <c r="K782" s="23">
        <f>'[1]convenios - dot. orç.'!Y41</f>
        <v>200</v>
      </c>
      <c r="L782" s="16">
        <f>'[1]convenios - dot. orç.'!AC41</f>
        <v>42826</v>
      </c>
      <c r="M782" s="16">
        <f>'[1]convenios - dot. orç.'!AD41</f>
        <v>43555</v>
      </c>
      <c r="N782" s="16">
        <f>'[1]convenios - dot. orç.'!AE41</f>
        <v>42825</v>
      </c>
      <c r="O782" s="17" t="str">
        <f>'[1]convenios - dot. orç.'!AG41</f>
        <v>93.10.08.241.3007.2902.3.3.50.39.00.0X - MANUTENÇÃO E OPERAÇÃO DE EQUIPAMENTOS DE PROTEÇÃO E CONVIVÊNCIA DA PESSOA IDOSA</v>
      </c>
      <c r="P782" s="18">
        <f>'[1]convenios - dot. orç.'!AH41</f>
        <v>36603.010000000009</v>
      </c>
      <c r="Q782" s="19"/>
      <c r="R782" s="19"/>
      <c r="S782" s="19"/>
      <c r="T782" s="19"/>
      <c r="U782" s="19"/>
      <c r="V782" s="19"/>
      <c r="W782" s="21"/>
      <c r="X782" s="21"/>
      <c r="Y782" s="21"/>
    </row>
    <row r="783" spans="1:25" ht="41.25">
      <c r="A783" s="13" t="str">
        <f>'[1]convenios - dot. orç.'!A1063</f>
        <v>361/2015 DOC 07/01/2016</v>
      </c>
      <c r="B783" s="13" t="str">
        <f>'[1]convenios - dot. orç.'!B1063</f>
        <v>2015.0.322.371.6</v>
      </c>
      <c r="C783" s="13" t="str">
        <f>'[1]convenios - dot. orç.'!C1063</f>
        <v>adaptado doc 23/02/2018</v>
      </c>
      <c r="D783" s="13" t="str">
        <f>'[1]convenios - dot. orç.'!D1063</f>
        <v>AD</v>
      </c>
      <c r="E783" s="13" t="str">
        <f>'[1]convenios - dot. orç.'!G1063</f>
        <v>054/SMADS/2016</v>
      </c>
      <c r="F783" s="13" t="str">
        <f>'[1]convenios - dot. orç.'!K1063</f>
        <v>GFWC CRÊ-SER</v>
      </c>
      <c r="G783" s="14" t="str">
        <f>'[1]convenios - dot. orç.'!L1063</f>
        <v>07.376.674/0001-34</v>
      </c>
      <c r="H783" s="15" t="str">
        <f>H782</f>
        <v>Maria Tereza da Rocha Mendes</v>
      </c>
      <c r="I783" s="13" t="str">
        <f>'[1]convenios - dot. orç.'!M1063</f>
        <v>SERVIÇO DE ASSISTÊNCIA SOCIAL À FAMÍLIA E PROTEÇÃO SOCIAL BÁSICA NO DOMICÍLIO</v>
      </c>
      <c r="J783" s="13" t="str">
        <f>'[1]convenios - dot. orç.'!N1063</f>
        <v>SASF CIDADE ADEMAR II</v>
      </c>
      <c r="K783" s="14">
        <f>'[1]convenios - dot. orç.'!Y1063</f>
        <v>1000</v>
      </c>
      <c r="L783" s="16">
        <f>'[1]convenios - dot. orç.'!AC1063</f>
        <v>42491</v>
      </c>
      <c r="M783" s="16">
        <f>'[1]convenios - dot. orç.'!AD1063</f>
        <v>44316</v>
      </c>
      <c r="N783" s="16">
        <f>'[1]convenios - dot. orç.'!AE1063</f>
        <v>42489</v>
      </c>
      <c r="O783" s="17" t="str">
        <f>'[1]convenios - dot. orç.'!AG1063</f>
        <v>93.10.08.244.3023.4309.3.3.50.39.00.0X - PROTEÇÃO SOCIAL ÁS FAMÍLIAS</v>
      </c>
      <c r="P783" s="18">
        <f>'[1]convenios - dot. orç.'!AH1063</f>
        <v>62066.77</v>
      </c>
      <c r="Q783" s="19"/>
      <c r="R783" s="19"/>
      <c r="S783" s="19"/>
      <c r="T783" s="19"/>
      <c r="U783" s="19"/>
      <c r="V783" s="19"/>
      <c r="W783" s="21"/>
      <c r="X783" s="21"/>
      <c r="Y783" s="21"/>
    </row>
    <row r="784" spans="1:25" ht="82.5">
      <c r="A784" s="13" t="str">
        <f>'[1]convenios - dot. orç.'!A741</f>
        <v>212/2015 DOC 13/08/2015</v>
      </c>
      <c r="B784" s="13" t="str">
        <f>'[1]convenios - dot. orç.'!B741</f>
        <v>2015.0.203.308.5</v>
      </c>
      <c r="C784" s="13" t="str">
        <f>'[1]convenios - dot. orç.'!C741</f>
        <v>adaptado doc 06/03/2018</v>
      </c>
      <c r="D784" s="13" t="str">
        <f>'[1]convenios - dot. orç.'!D741</f>
        <v>CS</v>
      </c>
      <c r="E784" s="13" t="str">
        <f>'[1]convenios - dot. orç.'!G741</f>
        <v>219/SMADS/2015</v>
      </c>
      <c r="F784" s="13" t="str">
        <f>'[1]convenios - dot. orç.'!K741</f>
        <v>GFWC CRÊ-SER</v>
      </c>
      <c r="G784" s="14" t="str">
        <f>'[1]convenios - dot. orç.'!L741</f>
        <v>07.376.674/0001-34</v>
      </c>
      <c r="H784" s="15" t="str">
        <f t="shared" ref="H784:H789" si="25">H783</f>
        <v>Maria Tereza da Rocha Mendes</v>
      </c>
      <c r="I784" s="13" t="str">
        <f>'[1]convenios - dot. orç.'!M741</f>
        <v>SCFV - MODALIDADE CCA: CENTRO PARA CRIANÇAS E ADOLESCENTES COM ATENDIMENTO DE 06 A 14 ANOS E 11 MESES</v>
      </c>
      <c r="J784" s="13" t="str">
        <f>'[1]convenios - dot. orç.'!N741</f>
        <v>CCA CRÊ-SER</v>
      </c>
      <c r="K784" s="14">
        <f>'[1]convenios - dot. orç.'!Y741</f>
        <v>120</v>
      </c>
      <c r="L784" s="16">
        <f>'[1]convenios - dot. orç.'!AC741</f>
        <v>42325</v>
      </c>
      <c r="M784" s="16">
        <f>'[1]convenios - dot. orç.'!AD741</f>
        <v>44151</v>
      </c>
      <c r="N784" s="16">
        <f>'[1]convenios - dot. orç.'!AE741</f>
        <v>42325</v>
      </c>
      <c r="O784" s="17" t="str">
        <f>'[1]convenios - dot. orç.'!AG741</f>
        <v>93.10.08.243.3013.2059.3.3.50.39.00.0X - MANUTENÇÃO E OPERAÇÃO DOS ESPAÇOS DE CONVIVÊNCIA E FORTALECIMENTO DE VÍNCULOS - CRIANÇAS E ADOLESCENTES</v>
      </c>
      <c r="P784" s="18">
        <f>'[1]convenios - dot. orç.'!AH741</f>
        <v>43973.46</v>
      </c>
      <c r="Q784" s="19"/>
      <c r="R784" s="19"/>
      <c r="S784" s="19"/>
      <c r="T784" s="19"/>
      <c r="U784" s="19"/>
      <c r="V784" s="19"/>
      <c r="W784" s="21"/>
      <c r="X784" s="21"/>
      <c r="Y784" s="21"/>
    </row>
    <row r="785" spans="1:25" ht="66">
      <c r="A785" s="13" t="str">
        <f>'[1]convenios - dot. orç.'!A831</f>
        <v>004/2016 doc 16/01/2016</v>
      </c>
      <c r="B785" s="13" t="str">
        <f>'[1]convenios - dot. orç.'!B831</f>
        <v>2015.0.322.361.9</v>
      </c>
      <c r="C785" s="13" t="str">
        <f>'[1]convenios - dot. orç.'!C831</f>
        <v>adaptado doc 23/02/2018</v>
      </c>
      <c r="D785" s="13" t="str">
        <f>'[1]convenios - dot. orç.'!D831</f>
        <v>AD</v>
      </c>
      <c r="E785" s="13" t="str">
        <f>'[1]convenios - dot. orç.'!G831</f>
        <v>104/SMADS/2016</v>
      </c>
      <c r="F785" s="13" t="str">
        <f>'[1]convenios - dot. orç.'!K831</f>
        <v>GFWC CRÊ-SER</v>
      </c>
      <c r="G785" s="14" t="str">
        <f>'[1]convenios - dot. orç.'!L831</f>
        <v>07.376.674/0001-34</v>
      </c>
      <c r="H785" s="15" t="str">
        <f t="shared" si="25"/>
        <v>Maria Tereza da Rocha Mendes</v>
      </c>
      <c r="I785" s="13" t="str">
        <f>'[1]convenios - dot. orç.'!M831</f>
        <v>Serviço de Proteção Social às crianças e aos adolescentes vítimas de violência</v>
      </c>
      <c r="J785" s="13" t="str">
        <f>'[1]convenios - dot. orç.'!N831</f>
        <v>CASA CRÊ SER</v>
      </c>
      <c r="K785" s="14">
        <f>'[1]convenios - dot. orç.'!Y831</f>
        <v>80</v>
      </c>
      <c r="L785" s="16">
        <f>'[1]convenios - dot. orç.'!AC831</f>
        <v>42522</v>
      </c>
      <c r="M785" s="16">
        <f>'[1]convenios - dot. orç.'!AD831</f>
        <v>44347</v>
      </c>
      <c r="N785" s="16">
        <f>'[1]convenios - dot. orç.'!AE831</f>
        <v>42521</v>
      </c>
      <c r="O785" s="17" t="str">
        <f>'[1]convenios - dot. orç.'!AG831</f>
        <v>93.10.08.243.3013.6169.3.3.50.39.00.0X - ATENDIMENTO PSICOSSOCIAL À CRIANÇAS E ADOLESCENTES VÍTIMAS DE VIOLÊNCIA</v>
      </c>
      <c r="P785" s="18">
        <f>'[1]convenios - dot. orç.'!AH831</f>
        <v>42519.35</v>
      </c>
      <c r="Q785" s="19"/>
      <c r="R785" s="19"/>
      <c r="S785" s="19"/>
      <c r="T785" s="19"/>
      <c r="U785" s="19"/>
      <c r="V785" s="19"/>
      <c r="W785" s="21"/>
      <c r="X785" s="21"/>
      <c r="Y785" s="21"/>
    </row>
    <row r="786" spans="1:25" ht="49.5">
      <c r="A786" s="13" t="str">
        <f>'[1]convenios - dot. orç.'!A1015</f>
        <v>Edital 010/2018 doc 25/01/2018</v>
      </c>
      <c r="B786" s="13" t="str">
        <f>'[1]convenios - dot. orç.'!B1015</f>
        <v>6024.2018-0000103-4</v>
      </c>
      <c r="C786" s="13" t="str">
        <f>'[1]convenios - dot. orç.'!C1015</f>
        <v xml:space="preserve"> </v>
      </c>
      <c r="D786" s="13" t="str">
        <f>'[1]convenios - dot. orç.'!D1015</f>
        <v>AD</v>
      </c>
      <c r="E786" s="13" t="str">
        <f>'[1]convenios - dot. orç.'!G1015</f>
        <v>228/SMADS/2018</v>
      </c>
      <c r="F786" s="13" t="str">
        <f>'[1]convenios - dot. orç.'!K1015</f>
        <v>GFWC CRÊ-SER</v>
      </c>
      <c r="G786" s="14" t="str">
        <f>'[1]convenios - dot. orç.'!L1015</f>
        <v>07.376.674/0001-34</v>
      </c>
      <c r="H786" s="15" t="str">
        <f t="shared" si="25"/>
        <v>Maria Tereza da Rocha Mendes</v>
      </c>
      <c r="I786" s="13" t="str">
        <f>'[1]convenios - dot. orç.'!M1015</f>
        <v>CENTRO DE DEFESA E DE CONVIVÊNCIA DA MULHER</v>
      </c>
      <c r="J786" s="13" t="str">
        <f>'[1]convenios - dot. orç.'!N1015</f>
        <v>CASA DA MULHER CRÊ SER</v>
      </c>
      <c r="K786" s="23">
        <f>'[1]convenios - dot. orç.'!Y1015</f>
        <v>100</v>
      </c>
      <c r="L786" s="16">
        <f>'[1]convenios - dot. orç.'!AC1015</f>
        <v>43252</v>
      </c>
      <c r="M786" s="16">
        <f>'[1]convenios - dot. orç.'!AD1015</f>
        <v>45077</v>
      </c>
      <c r="N786" s="16">
        <f>'[1]convenios - dot. orç.'!AE1015</f>
        <v>43264</v>
      </c>
      <c r="O786" s="17" t="str">
        <f>'[1]convenios - dot. orç.'!AG1015</f>
        <v>93.10.08.244.3013.4329.3.3.50.39.00.0X - POLÍTICAS, PROGRAMAS E AÇÕES PARA AS MULHERES</v>
      </c>
      <c r="P786" s="18">
        <f>'[1]convenios - dot. orç.'!AH1015</f>
        <v>33643.980000000003</v>
      </c>
      <c r="Q786" s="19"/>
      <c r="R786" s="19"/>
      <c r="S786" s="19"/>
      <c r="T786" s="19"/>
      <c r="U786" s="19"/>
      <c r="V786" s="19"/>
      <c r="W786" s="21"/>
      <c r="X786" s="21"/>
      <c r="Y786" s="21"/>
    </row>
    <row r="787" spans="1:25" ht="90">
      <c r="A787" s="13" t="str">
        <f>'[1]convenios - dot. orç.'!A1102</f>
        <v>500/2013 DOC 17/09/2013</v>
      </c>
      <c r="B787" s="13" t="str">
        <f>'[1]convenios - dot. orç.'!B1102</f>
        <v>2013.0.238.876.9</v>
      </c>
      <c r="C787" s="13" t="str">
        <f>'[1]convenios - dot. orç.'!C1102</f>
        <v>adaptado doc 11/04/2018 // 31/10/18 EDITAL 488/2018 - 6024.2018.0009477-6</v>
      </c>
      <c r="D787" s="13" t="str">
        <f>'[1]convenios - dot. orç.'!D1102</f>
        <v>AD</v>
      </c>
      <c r="E787" s="13" t="str">
        <f>'[1]convenios - dot. orç.'!G1102</f>
        <v>581/SMADS/2013</v>
      </c>
      <c r="F787" s="13" t="str">
        <f>'[1]convenios - dot. orç.'!K1102</f>
        <v>GFWC CRÊ-SER</v>
      </c>
      <c r="G787" s="14" t="str">
        <f>'[1]convenios - dot. orç.'!L1102</f>
        <v>07.376.674/0001-34</v>
      </c>
      <c r="H787" s="15" t="str">
        <f t="shared" si="25"/>
        <v>Maria Tereza da Rocha Mendes</v>
      </c>
      <c r="I787" s="13" t="str">
        <f>'[1]convenios - dot. orç.'!M1102</f>
        <v>MEDIDAS SÓCIO EDUCATIVAS EM MEIO ABERTO</v>
      </c>
      <c r="J787" s="13" t="str">
        <f>'[1]convenios - dot. orç.'!N1102</f>
        <v>PEDREIRA</v>
      </c>
      <c r="K787" s="23">
        <f>'[1]convenios - dot. orç.'!Y1102</f>
        <v>105</v>
      </c>
      <c r="L787" s="16">
        <f>'[1]convenios - dot. orç.'!AC1102</f>
        <v>41640</v>
      </c>
      <c r="M787" s="16">
        <f>'[1]convenios - dot. orç.'!AD1102</f>
        <v>43465</v>
      </c>
      <c r="N787" s="16">
        <f>'[1]convenios - dot. orç.'!AE1102</f>
        <v>41638</v>
      </c>
      <c r="O787" s="17" t="str">
        <f>'[1]convenios - dot. orç.'!AG1102</f>
        <v>93.10.08.243.3013.6226.3.3.50.39.00.0X - PROTEÇÃO SOCIAL ESPECIAL A ADOLESCENTES EM MEDIDAS SÓCIO EDUCATIVAS</v>
      </c>
      <c r="P787" s="18">
        <f>'[1]convenios - dot. orç.'!AH1102</f>
        <v>56972.23</v>
      </c>
      <c r="Q787" s="19"/>
      <c r="R787" s="19"/>
      <c r="S787" s="19"/>
      <c r="T787" s="19"/>
      <c r="U787" s="19"/>
      <c r="V787" s="19"/>
      <c r="W787" s="21"/>
      <c r="X787" s="21"/>
      <c r="Y787" s="21"/>
    </row>
    <row r="788" spans="1:25" ht="66">
      <c r="A788" s="13" t="str">
        <f>'[1]convenios - dot. orç.'!A1103</f>
        <v>065/2015 DOC 20/03/2015</v>
      </c>
      <c r="B788" s="13" t="str">
        <f>'[1]convenios - dot. orç.'!B1103</f>
        <v>2015.0.054.163.6</v>
      </c>
      <c r="C788" s="13" t="str">
        <f>'[1]convenios - dot. orç.'!C1103</f>
        <v>adaptado doc 23/02/2018</v>
      </c>
      <c r="D788" s="13" t="str">
        <f>'[1]convenios - dot. orç.'!D1103</f>
        <v>AD</v>
      </c>
      <c r="E788" s="13" t="str">
        <f>'[1]convenios - dot. orç.'!G1103</f>
        <v>068/SMADS/2015</v>
      </c>
      <c r="F788" s="13" t="str">
        <f>'[1]convenios - dot. orç.'!K1103</f>
        <v>GFWC CRÊ-SER</v>
      </c>
      <c r="G788" s="14" t="str">
        <f>'[1]convenios - dot. orç.'!L1103</f>
        <v>07.376.674/0001-34</v>
      </c>
      <c r="H788" s="15" t="str">
        <f>H787</f>
        <v>Maria Tereza da Rocha Mendes</v>
      </c>
      <c r="I788" s="13" t="str">
        <f>'[1]convenios - dot. orç.'!M1103</f>
        <v>MEDIDAS SÓCIO EDUCATIVAS EM MEIO ABERTO</v>
      </c>
      <c r="J788" s="13" t="str">
        <f>'[1]convenios - dot. orç.'!N1103</f>
        <v>MSE / MA CIDADE ADEMAR</v>
      </c>
      <c r="K788" s="14">
        <f>'[1]convenios - dot. orç.'!Y1103</f>
        <v>120</v>
      </c>
      <c r="L788" s="16">
        <f>'[1]convenios - dot. orç.'!AC1103</f>
        <v>42186</v>
      </c>
      <c r="M788" s="16">
        <f>'[1]convenios - dot. orç.'!AD1103</f>
        <v>44012</v>
      </c>
      <c r="N788" s="16">
        <f>'[1]convenios - dot. orç.'!AE1103</f>
        <v>42185</v>
      </c>
      <c r="O788" s="17" t="str">
        <f>'[1]convenios - dot. orç.'!AG1103</f>
        <v>93.10.08.243.3013.6226.3.3.50.39.00.0X - PROTEÇÃO SOCIAL ESPECIAL A ADOLESCENTES EM MEDIDAS SÓCIO EDUCATIVAS</v>
      </c>
      <c r="P788" s="18">
        <f>'[1]convenios - dot. orç.'!AH1103</f>
        <v>60911.35</v>
      </c>
      <c r="Q788" s="19"/>
      <c r="R788" s="19"/>
      <c r="S788" s="19"/>
      <c r="T788" s="19"/>
      <c r="U788" s="19"/>
      <c r="V788" s="19"/>
      <c r="W788" s="21"/>
      <c r="X788" s="21"/>
      <c r="Y788" s="21"/>
    </row>
    <row r="789" spans="1:25" ht="74.25">
      <c r="A789" s="13" t="str">
        <f>'[1]convenios - dot. orç.'!A1172</f>
        <v>283/2015 DOC 06/11/2015</v>
      </c>
      <c r="B789" s="13" t="str">
        <f>'[1]convenios - dot. orç.'!B1172</f>
        <v>2015.0.240.540.3</v>
      </c>
      <c r="C789" s="13" t="str">
        <f>'[1]convenios - dot. orç.'!C1172</f>
        <v>adaptado doc 23/02/2018</v>
      </c>
      <c r="D789" s="13" t="str">
        <f>'[1]convenios - dot. orç.'!D1172</f>
        <v>AD</v>
      </c>
      <c r="E789" s="13" t="str">
        <f>'[1]convenios - dot. orç.'!G1172</f>
        <v>026/SMADS/2016</v>
      </c>
      <c r="F789" s="13" t="str">
        <f>'[1]convenios - dot. orç.'!K1172</f>
        <v>GFWC CRÊ-SER</v>
      </c>
      <c r="G789" s="14" t="str">
        <f>'[1]convenios - dot. orç.'!L1172</f>
        <v>07.376.674/0001-34</v>
      </c>
      <c r="H789" s="15" t="str">
        <f t="shared" si="25"/>
        <v>Maria Tereza da Rocha Mendes</v>
      </c>
      <c r="I789" s="13" t="str">
        <f>'[1]convenios - dot. orç.'!M1172</f>
        <v>SERVIÇO DE PROTEÇÃO JURÍDICO SOCIAL E APOIO PSICOLÓGICO À CRIANÇAS, ADOLESCENTES E JOVENS E FAMILIAS EM SITUAÇÃO DE RISCO</v>
      </c>
      <c r="J789" s="13" t="str">
        <f>'[1]convenios - dot. orç.'!N1172</f>
        <v>CASA CRÊ-SER</v>
      </c>
      <c r="K789" s="14">
        <f>'[1]convenios - dot. orç.'!Y1172</f>
        <v>120</v>
      </c>
      <c r="L789" s="16">
        <f>'[1]convenios - dot. orç.'!AC1172</f>
        <v>42430</v>
      </c>
      <c r="M789" s="16">
        <f>'[1]convenios - dot. orç.'!AD1172</f>
        <v>44255</v>
      </c>
      <c r="N789" s="16">
        <f>'[1]convenios - dot. orç.'!AE1172</f>
        <v>42429</v>
      </c>
      <c r="O789" s="17" t="str">
        <f>'[1]convenios - dot. orç.'!AG1172</f>
        <v>93.10.08.244.3023.4397.3.3.50.39.00.0X - MANUTENÇÃO E OPERAÇÃO DE CENTRO DE REFERÊNCIA ESPECIALIZADO DA ASSISTÊNCIA SOCIAL - CREAS</v>
      </c>
      <c r="P789" s="18">
        <f>'[1]convenios - dot. orç.'!AH1172</f>
        <v>27875.18</v>
      </c>
      <c r="Q789" s="19"/>
      <c r="R789" s="19"/>
      <c r="S789" s="19"/>
      <c r="T789" s="19"/>
      <c r="U789" s="19"/>
      <c r="V789" s="19"/>
      <c r="W789" s="21"/>
      <c r="X789" s="21"/>
      <c r="Y789" s="21"/>
    </row>
    <row r="790" spans="1:25" ht="101.25">
      <c r="A790" s="14" t="str">
        <f>'[1]convenios - dot. orç.'!A668</f>
        <v>536/2013 DOC 28/09/2013</v>
      </c>
      <c r="B790" s="14" t="str">
        <f>'[1]convenios - dot. orç.'!B668</f>
        <v>2013.0.282.653.7</v>
      </c>
      <c r="C790" s="14" t="str">
        <f>'[1]convenios - dot. orç.'!C668</f>
        <v>ADAPTADO EM 13/04/2018 // 31/10/2018 EDITAL 485/2018 - 6024.2018.0009467-9</v>
      </c>
      <c r="D790" s="14" t="str">
        <f>'[1]convenios - dot. orç.'!D668</f>
        <v>SA</v>
      </c>
      <c r="E790" s="14" t="str">
        <f>'[1]convenios - dot. orç.'!G668</f>
        <v>001/SMADS/2014</v>
      </c>
      <c r="F790" s="14" t="str">
        <f>'[1]convenios - dot. orç.'!K668</f>
        <v>GRUPO ASSISTENCIAL LUIZ SERGIO</v>
      </c>
      <c r="G790" s="14" t="str">
        <f>'[1]convenios - dot. orç.'!L668</f>
        <v>51.440.105/0001-00</v>
      </c>
      <c r="H790" s="15" t="str">
        <f>[1]ORGANIZAÇÕES!X232</f>
        <v>Tânia Vilar Arre</v>
      </c>
      <c r="I790" s="14" t="str">
        <f>'[1]convenios - dot. orç.'!M668</f>
        <v>SCFV - MODALIDADE CCA: CENTRO PARA CRIANÇAS E ADOLESCENTES COM ATENDIMENTO DE 06 A 14 ANOS E 11 MESES</v>
      </c>
      <c r="J790" s="14" t="str">
        <f>'[1]convenios - dot. orç.'!N668</f>
        <v>MIOSÓTIS</v>
      </c>
      <c r="K790" s="14">
        <f>'[1]convenios - dot. orç.'!Y668</f>
        <v>120</v>
      </c>
      <c r="L790" s="16">
        <f>'[1]convenios - dot. orç.'!AC668</f>
        <v>41671</v>
      </c>
      <c r="M790" s="16">
        <f>'[1]convenios - dot. orç.'!AD668</f>
        <v>43496</v>
      </c>
      <c r="N790" s="16">
        <f>'[1]convenios - dot. orç.'!AE668</f>
        <v>41670</v>
      </c>
      <c r="O790" s="17" t="str">
        <f>'[1]convenios - dot. orç.'!AG668</f>
        <v>93.10.08.243.3013.2059.3.3.50.39.00.0X - MANUTENÇÃO E OPERAÇÃO DOS ESPAÇOS DE CONVIVÊNCIA E FORTALECIMENTO DE VÍNCULOS - CRIANÇAS E ADOLESCENTES</v>
      </c>
      <c r="P790" s="18">
        <f>'[1]convenios - dot. orç.'!AH668</f>
        <v>44665.020000000004</v>
      </c>
      <c r="Q790" s="19"/>
      <c r="R790" s="19"/>
      <c r="S790" s="19"/>
      <c r="T790" s="19"/>
      <c r="U790" s="19"/>
      <c r="V790" s="19"/>
      <c r="W790" s="21"/>
      <c r="X790" s="21"/>
      <c r="Y790" s="21"/>
    </row>
    <row r="791" spans="1:25" ht="82.5">
      <c r="A791" s="14" t="str">
        <f>'[1]convenios - dot. orç.'!A408</f>
        <v>Edital 172/2017 doc 14/12/2017</v>
      </c>
      <c r="B791" s="14" t="str">
        <f>'[1]convenios - dot. orç.'!B408</f>
        <v>6024.2017-0002975-1</v>
      </c>
      <c r="C791" s="14" t="str">
        <f>'[1]convenios - dot. orç.'!C408</f>
        <v xml:space="preserve"> </v>
      </c>
      <c r="D791" s="14" t="str">
        <f>'[1]convenios - dot. orç.'!D408</f>
        <v>AD</v>
      </c>
      <c r="E791" s="14" t="str">
        <f>'[1]convenios - dot. orç.'!G408</f>
        <v>088/SMADS/2018</v>
      </c>
      <c r="F791" s="14" t="str">
        <f>'[1]convenios - dot. orç.'!K408</f>
        <v>GRUPO ASSISTENCIAL OS SAMARITANOS</v>
      </c>
      <c r="G791" s="14" t="str">
        <f>'[1]convenios - dot. orç.'!L408</f>
        <v>50.255.546/0001-61</v>
      </c>
      <c r="H791" s="15" t="str">
        <f>[1]ORGANIZAÇÕES!X233</f>
        <v xml:space="preserve">Sergio Tadeu Diniz </v>
      </c>
      <c r="I791" s="14" t="str">
        <f>'[1]convenios - dot. orç.'!M408</f>
        <v>SCFV - MODALIDADE CCA: CENTRO PARA CRIANÇAS E ADOLESCENTES COM ATENDIMENTO DE 06 A 14 ANOS E 11 MESES</v>
      </c>
      <c r="J791" s="14" t="str">
        <f>'[1]convenios - dot. orç.'!N408</f>
        <v>CCA GAOS</v>
      </c>
      <c r="K791" s="14">
        <f>'[1]convenios - dot. orç.'!Y408</f>
        <v>90</v>
      </c>
      <c r="L791" s="16">
        <f>'[1]convenios - dot. orç.'!AC408</f>
        <v>43191</v>
      </c>
      <c r="M791" s="16">
        <f>'[1]convenios - dot. orç.'!AD408</f>
        <v>45016</v>
      </c>
      <c r="N791" s="16">
        <f>'[1]convenios - dot. orç.'!AE408</f>
        <v>43195</v>
      </c>
      <c r="O791" s="17" t="str">
        <f>'[1]convenios - dot. orç.'!AG408</f>
        <v>93.10.08.243.3013.2059.3.3.50.39.00.0X - MANUTENÇÃO E OPERAÇÃO DOS ESPAÇOS DE CONVIVÊNCIA E FORTALECIMENTO DE VÍNCULOS - CRIANÇAS E ADOLESCENTES</v>
      </c>
      <c r="P791" s="18">
        <f>'[1]convenios - dot. orç.'!AH408</f>
        <v>36088.69</v>
      </c>
      <c r="Q791" s="19"/>
      <c r="R791" s="19"/>
      <c r="S791" s="19"/>
      <c r="T791" s="19"/>
      <c r="U791" s="19"/>
      <c r="V791" s="19"/>
      <c r="W791" s="21"/>
      <c r="X791" s="21"/>
      <c r="Y791" s="21"/>
    </row>
    <row r="792" spans="1:25" ht="74.25">
      <c r="A792" s="13" t="str">
        <f>'[1]convenios - dot. orç.'!A78</f>
        <v>Edital 131/2018 doc 09/03/2018</v>
      </c>
      <c r="B792" s="13" t="str">
        <f>'[1]convenios - dot. orç.'!B78</f>
        <v>6024.2018-0000930-2</v>
      </c>
      <c r="C792" s="13" t="str">
        <f>'[1]convenios - dot. orç.'!C78</f>
        <v xml:space="preserve"> </v>
      </c>
      <c r="D792" s="13" t="str">
        <f>'[1]convenios - dot. orç.'!D78</f>
        <v>SA</v>
      </c>
      <c r="E792" s="13" t="str">
        <f>'[1]convenios - dot. orç.'!G78</f>
        <v>395/SMADS/2018</v>
      </c>
      <c r="F792" s="13" t="str">
        <f>'[1]convenios - dot. orç.'!K78</f>
        <v>GAIA GRUPO DE ASSISTÊNCIA AO IDOSO, À INFÂNCIA E À ADOLESCÊNCIA</v>
      </c>
      <c r="G792" s="14" t="str">
        <f>'[1]convenios - dot. orç.'!L78</f>
        <v>07.040.234/0001-01</v>
      </c>
      <c r="H792" s="15" t="str">
        <f>[1]ORGANIZAÇÕES!X234</f>
        <v>Adriano Tomas de Almeida Paim</v>
      </c>
      <c r="I792" s="13" t="str">
        <f>'[1]convenios - dot. orç.'!M78</f>
        <v>SCFV - MODALIDADE: NÚCLEO DE CONVIVÊNCIA DE IDOSOS</v>
      </c>
      <c r="J792" s="13" t="str">
        <f>'[1]convenios - dot. orç.'!N78</f>
        <v>NCI GAIA</v>
      </c>
      <c r="K792" s="14">
        <f>'[1]convenios - dot. orç.'!Y78</f>
        <v>200</v>
      </c>
      <c r="L792" s="16">
        <f>'[1]convenios - dot. orç.'!AC78</f>
        <v>43313</v>
      </c>
      <c r="M792" s="16">
        <f>'[1]convenios - dot. orç.'!AD78</f>
        <v>45138</v>
      </c>
      <c r="N792" s="16">
        <f>'[1]convenios - dot. orç.'!AE78</f>
        <v>43320</v>
      </c>
      <c r="O792" s="17" t="str">
        <f>'[1]convenios - dot. orç.'!AG78</f>
        <v>93.10.08.241.3007.2902.3.3.50.39.00.0X - MANUTENÇÃO E OPERAÇÃO DE EQUIPAMENTOS DE PROTEÇÃO E CONVIVÊNCIA DA PESSOA IDOSA</v>
      </c>
      <c r="P792" s="18">
        <f>'[1]convenios - dot. orç.'!AH78</f>
        <v>40900.75</v>
      </c>
      <c r="Q792" s="19"/>
      <c r="R792" s="19"/>
      <c r="S792" s="19"/>
      <c r="T792" s="19"/>
      <c r="U792" s="19"/>
      <c r="V792" s="19"/>
      <c r="W792" s="21"/>
      <c r="X792" s="21"/>
      <c r="Y792" s="21"/>
    </row>
    <row r="793" spans="1:25" ht="82.5">
      <c r="A793" s="13" t="str">
        <f>'[1]convenios - dot. orç.'!A227</f>
        <v>Edital 328/2018 doc 25/07/2018</v>
      </c>
      <c r="B793" s="13" t="str">
        <f>'[1]convenios - dot. orç.'!B227</f>
        <v>6024.2018-0006136-3</v>
      </c>
      <c r="C793" s="13" t="str">
        <f>'[1]convenios - dot. orç.'!C227</f>
        <v>ANTERIOR 2011.0.201.561.6</v>
      </c>
      <c r="D793" s="13" t="str">
        <f>'[1]convenios - dot. orç.'!D227</f>
        <v>SA</v>
      </c>
      <c r="E793" s="13" t="str">
        <f>'[1]convenios - dot. orç.'!G227</f>
        <v>572/SMADS/2018</v>
      </c>
      <c r="F793" s="13" t="str">
        <f>'[1]convenios - dot. orç.'!K227</f>
        <v>GAIA GRUPO DE ASSISTÊNCIA AO IDOSO, À INFÂNCIA E À ADOLESCÊNCIA</v>
      </c>
      <c r="G793" s="14" t="str">
        <f>'[1]convenios - dot. orç.'!L227</f>
        <v>07.040.234/0001-01</v>
      </c>
      <c r="H793" s="15" t="str">
        <f>H792</f>
        <v>Adriano Tomas de Almeida Paim</v>
      </c>
      <c r="I793" s="13" t="str">
        <f>'[1]convenios - dot. orç.'!M227</f>
        <v>SCFV - MODALIDADE CJ: CENTRO PARA A JUVENTUDE COM ATEND. DE ADOLESCENTES E JOVENS DE 15 A 17 ANOS E 11 MESES</v>
      </c>
      <c r="J793" s="13" t="str">
        <f>'[1]convenios - dot. orç.'!N227</f>
        <v>CJ REVIRA-AÇÃO</v>
      </c>
      <c r="K793" s="14">
        <f>'[1]convenios - dot. orç.'!Y227</f>
        <v>60</v>
      </c>
      <c r="L793" s="16">
        <f>'[1]convenios - dot. orç.'!AC227</f>
        <v>43417</v>
      </c>
      <c r="M793" s="16">
        <f>'[1]convenios - dot. orç.'!AD227</f>
        <v>45242</v>
      </c>
      <c r="N793" s="16">
        <f>'[1]convenios - dot. orç.'!AE227</f>
        <v>0</v>
      </c>
      <c r="O793" s="17" t="str">
        <f>'[1]convenios - dot. orç.'!AG227</f>
        <v>93.10.08.243.3013.2059.3.3.50.39.00.0X - MANUTENÇÃO E OPERAÇÃO DOS ESPAÇOS DE CONVIVÊNCIA E FORTALECIMENTO DE VÍNCULOS - CRIANÇAS E ADOLESCENTES</v>
      </c>
      <c r="P793" s="18">
        <f>'[1]convenios - dot. orç.'!AH227</f>
        <v>34046.78</v>
      </c>
      <c r="Q793" s="19"/>
      <c r="R793" s="19"/>
      <c r="S793" s="19"/>
      <c r="T793" s="19"/>
      <c r="U793" s="19"/>
      <c r="V793" s="19"/>
      <c r="W793" s="21"/>
      <c r="X793" s="21"/>
      <c r="Y793" s="21"/>
    </row>
    <row r="794" spans="1:25" ht="82.5">
      <c r="A794" s="13" t="str">
        <f>'[1]convenios - dot. orç.'!A663</f>
        <v>048/2015 DOC 10/03/2015</v>
      </c>
      <c r="B794" s="13" t="str">
        <f>'[1]convenios - dot. orç.'!B663</f>
        <v>2015.0.036.437.8</v>
      </c>
      <c r="C794" s="13" t="str">
        <f>'[1]convenios - dot. orç.'!C663</f>
        <v>ADAPTADO DOC 02/02/2018</v>
      </c>
      <c r="D794" s="13" t="str">
        <f>'[1]convenios - dot. orç.'!D663</f>
        <v>SA</v>
      </c>
      <c r="E794" s="13" t="str">
        <f>'[1]convenios - dot. orç.'!G663</f>
        <v>184/SMADS/2015</v>
      </c>
      <c r="F794" s="13" t="str">
        <f>'[1]convenios - dot. orç.'!K663</f>
        <v>GAIA GRUPO DE ASSISTÊNCIA AO IDOSO, À INFÂNCIA E À ADOLESCÊNCIA</v>
      </c>
      <c r="G794" s="14" t="str">
        <f>'[1]convenios - dot. orç.'!L663</f>
        <v>07.040.234/0001-01</v>
      </c>
      <c r="H794" s="15" t="str">
        <f>H793</f>
        <v>Adriano Tomas de Almeida Paim</v>
      </c>
      <c r="I794" s="13" t="str">
        <f>'[1]convenios - dot. orç.'!M663</f>
        <v>SCFV - MODALIDADE CCA: CENTRO PARA CRIANÇAS E ADOLESCENTES COM ATENDIMENTO DE 06 A 14 ANOS E 11 MESES</v>
      </c>
      <c r="J794" s="13" t="str">
        <f>'[1]convenios - dot. orç.'!N663</f>
        <v>CCA BROTO CIDADÃO</v>
      </c>
      <c r="K794" s="14">
        <f>'[1]convenios - dot. orç.'!Y663</f>
        <v>60</v>
      </c>
      <c r="L794" s="16">
        <f>'[1]convenios - dot. orç.'!AC663</f>
        <v>42264</v>
      </c>
      <c r="M794" s="16">
        <f>'[1]convenios - dot. orç.'!AD663</f>
        <v>44090</v>
      </c>
      <c r="N794" s="16">
        <f>'[1]convenios - dot. orç.'!AE663</f>
        <v>42251</v>
      </c>
      <c r="O794" s="17" t="str">
        <f>'[1]convenios - dot. orç.'!AG663</f>
        <v>93.10.08.243.3013.2059.3.3.50.39.00.0X - MANUTENÇÃO E OPERAÇÃO DOS ESPAÇOS DE CONVIVÊNCIA E FORTALECIMENTO DE VÍNCULOS - CRIANÇAS E ADOLESCENTES</v>
      </c>
      <c r="P794" s="18">
        <f>'[1]convenios - dot. orç.'!AH663</f>
        <v>32507.56</v>
      </c>
      <c r="Q794" s="19"/>
      <c r="R794" s="19"/>
      <c r="S794" s="19"/>
      <c r="T794" s="19"/>
      <c r="U794" s="19"/>
      <c r="V794" s="19"/>
      <c r="W794" s="21"/>
      <c r="X794" s="21"/>
      <c r="Y794" s="21"/>
    </row>
    <row r="795" spans="1:25" ht="82.5">
      <c r="A795" s="14" t="str">
        <f>'[1]convenios - dot. orç.'!A405</f>
        <v xml:space="preserve"> edital 136-2017 doc 08/12/2017</v>
      </c>
      <c r="B795" s="14" t="str">
        <f>'[1]convenios - dot. orç.'!B405</f>
        <v>6024.2017-0002981-6</v>
      </c>
      <c r="C795" s="14">
        <f>'[1]convenios - dot. orç.'!C405</f>
        <v>0</v>
      </c>
      <c r="D795" s="14" t="str">
        <f>'[1]convenios - dot. orç.'!D405</f>
        <v>AD</v>
      </c>
      <c r="E795" s="14" t="str">
        <f>'[1]convenios - dot. orç.'!G405</f>
        <v>108/SMADS/2018</v>
      </c>
      <c r="F795" s="14" t="str">
        <f>'[1]convenios - dot. orç.'!K405</f>
        <v>GRUPO DE ORGANIZAÇÃO DOS TRABALHADORES INDEPENDENTES - GOTI</v>
      </c>
      <c r="G795" s="14" t="str">
        <f>'[1]convenios - dot. orç.'!L405</f>
        <v>61.576.005/0001-51</v>
      </c>
      <c r="H795" s="15" t="str">
        <f>[1]ORGANIZAÇÕES!X235</f>
        <v>Rosélia Aparecida Peixoto Siqueira Vaamonde</v>
      </c>
      <c r="I795" s="14" t="str">
        <f>'[1]convenios - dot. orç.'!M405</f>
        <v>SCFV - MODALIDADE CCA: CENTRO PARA CRIANÇAS E ADOLESCENTES COM ATENDIMENTO DE 06 A 14 ANOS E 11 MESES</v>
      </c>
      <c r="J795" s="14" t="str">
        <f>'[1]convenios - dot. orç.'!N405</f>
        <v>CCA SANTA TEREZINHA</v>
      </c>
      <c r="K795" s="14">
        <f>'[1]convenios - dot. orç.'!Y405</f>
        <v>120</v>
      </c>
      <c r="L795" s="16">
        <f>'[1]convenios - dot. orç.'!AC405</f>
        <v>43191</v>
      </c>
      <c r="M795" s="16">
        <f>'[1]convenios - dot. orç.'!AD405</f>
        <v>45016</v>
      </c>
      <c r="N795" s="16">
        <f>'[1]convenios - dot. orç.'!AE405</f>
        <v>43203</v>
      </c>
      <c r="O795" s="17" t="str">
        <f>'[1]convenios - dot. orç.'!AG405</f>
        <v>93.10.08.243.3013.2059.3.3.50.39.00.0X - MANUTENÇÃO E OPERAÇÃO DOS ESPAÇOS DE CONVIVÊNCIA E FORTALECIMENTO DE VÍNCULOS - CRIANÇAS E ADOLESCENTES</v>
      </c>
      <c r="P795" s="18">
        <f>'[1]convenios - dot. orç.'!AH405</f>
        <v>42856.46</v>
      </c>
      <c r="Q795" s="19"/>
      <c r="R795" s="19"/>
      <c r="S795" s="19"/>
      <c r="T795" s="19"/>
      <c r="U795" s="19"/>
      <c r="V795" s="19"/>
      <c r="W795" s="21"/>
      <c r="X795" s="21"/>
      <c r="Y795" s="21"/>
    </row>
    <row r="796" spans="1:25" ht="78.75">
      <c r="A796" s="14" t="str">
        <f>'[1]convenios - dot. orç.'!A1193</f>
        <v>642/2013 doc 06/12/2013</v>
      </c>
      <c r="B796" s="14" t="str">
        <f>'[1]convenios - dot. orç.'!B1193</f>
        <v>2013.0.333.469.7</v>
      </c>
      <c r="C796" s="14" t="str">
        <f>'[1]convenios - dot. orç.'!C1193</f>
        <v xml:space="preserve">DOC 12/10/2018 EDITAL  434/SMADS/2018    6024.2018.0008233-6 </v>
      </c>
      <c r="D796" s="14" t="str">
        <f>'[1]convenios - dot. orç.'!D1193</f>
        <v>SÉ</v>
      </c>
      <c r="E796" s="14" t="str">
        <f>'[1]convenios - dot. orç.'!G1193</f>
        <v>015/SMADS/2014</v>
      </c>
      <c r="F796" s="14" t="str">
        <f>'[1]convenios - dot. orç.'!K1193</f>
        <v>GRUPO ESPÍRITA BATUÍRA</v>
      </c>
      <c r="G796" s="14" t="str">
        <f>'[1]convenios - dot. orç.'!L1193</f>
        <v>61.989.000/0001-50</v>
      </c>
      <c r="H796" s="15" t="str">
        <f>[1]ORGANIZAÇÕES!X236</f>
        <v>Ronaldo Martins Lopes</v>
      </c>
      <c r="I796" s="14" t="str">
        <f>'[1]convenios - dot. orç.'!M1193</f>
        <v>CENTRO DE ACOLHIDA ESPECIAL PARA PESSOAS EM PERÍODO DE CONVALESCÊNÇA</v>
      </c>
      <c r="J796" s="14" t="str">
        <f>'[1]convenios - dot. orç.'!N1193</f>
        <v>CASA DE CUIDADOS LAR TRANSITÓRIO BATUÍRA</v>
      </c>
      <c r="K796" s="14">
        <f>'[1]convenios - dot. orç.'!Y1193</f>
        <v>13</v>
      </c>
      <c r="L796" s="16">
        <f>'[1]convenios - dot. orç.'!AC1193</f>
        <v>41665</v>
      </c>
      <c r="M796" s="16">
        <f>'[1]convenios - dot. orç.'!AD1193</f>
        <v>43490</v>
      </c>
      <c r="N796" s="16">
        <f>'[1]convenios - dot. orç.'!AE1193</f>
        <v>41663</v>
      </c>
      <c r="O796" s="17" t="str">
        <f>'[1]convenios - dot. orç.'!AG1193</f>
        <v>93.10.08.244.3023.4308.3.3.50.39.00.0X - PROTEÇÃO SOCIAL ESPECIAL À POPULAÇÃO EM SITUAÇÃO DE RUA</v>
      </c>
      <c r="P796" s="18">
        <f>'[1]convenios - dot. orç.'!AH1193</f>
        <v>38604.58</v>
      </c>
      <c r="Q796" s="19"/>
      <c r="R796" s="19"/>
      <c r="S796" s="19"/>
      <c r="T796" s="19"/>
      <c r="U796" s="19"/>
      <c r="V796" s="19"/>
      <c r="W796" s="21"/>
      <c r="X796" s="21"/>
      <c r="Y796" s="21"/>
    </row>
    <row r="797" spans="1:25" ht="90">
      <c r="A797" s="14" t="str">
        <f>'[1]convenios - dot. orç.'!A1180</f>
        <v>602/2013 DOC 12/11/2013</v>
      </c>
      <c r="B797" s="14" t="str">
        <f>'[1]convenios - dot. orç.'!B1180</f>
        <v>2013.0.258.336.7</v>
      </c>
      <c r="C797" s="14" t="str">
        <f>'[1]convenios - dot. orç.'!C1180</f>
        <v>adaptado doc 31/08/2018 // 31/10/18 EDITAL 480/2018 -6024.2018.0009365-6</v>
      </c>
      <c r="D797" s="14" t="str">
        <f>'[1]convenios - dot. orç.'!D1180</f>
        <v>SÉ</v>
      </c>
      <c r="E797" s="14" t="str">
        <f>'[1]convenios - dot. orç.'!G1180</f>
        <v>610/SMADS/2013</v>
      </c>
      <c r="F797" s="13" t="str">
        <f>'[1]convenios - dot. orç.'!K1180</f>
        <v>GRUPO PELA VALORIZAÇÃO, INTEGRAÇÃO E DIGNIDADE DO DOENTE DE AIDS DE SÃO PAULO - PELA VIDDA-SP</v>
      </c>
      <c r="G797" s="14" t="str">
        <f>'[1]convenios - dot. orç.'!L1180</f>
        <v>67.836.288/0001-00</v>
      </c>
      <c r="H797" s="15" t="str">
        <f>[1]ORGANIZAÇÕES!X237</f>
        <v>Maria Hiroko Watinaga</v>
      </c>
      <c r="I797" s="13" t="str">
        <f>'[1]convenios - dot. orç.'!M1180</f>
        <v>CENTRO DE REFERÊNCIA E DEFESA DA DIVERSIDADE - CRD</v>
      </c>
      <c r="J797" s="13" t="str">
        <f>'[1]convenios - dot. orç.'!N1180</f>
        <v>GRUPO PELA VIDDA-SP</v>
      </c>
      <c r="K797" s="14">
        <f>'[1]convenios - dot. orç.'!Y1180</f>
        <v>1000</v>
      </c>
      <c r="L797" s="16">
        <f>'[1]convenios - dot. orç.'!AC1180</f>
        <v>41640</v>
      </c>
      <c r="M797" s="16">
        <f>'[1]convenios - dot. orç.'!AD1180</f>
        <v>43465</v>
      </c>
      <c r="N797" s="16">
        <f>'[1]convenios - dot. orç.'!AE1180</f>
        <v>41638</v>
      </c>
      <c r="O797" s="17" t="str">
        <f>'[1]convenios - dot. orç.'!AG1180</f>
        <v>93.10.08.241.3013.8402.3.3.50.39.00.0X - CENTRO DE REFERÊNCIA, PROTEÇÃO E DEFESA DE DIREITOS</v>
      </c>
      <c r="P797" s="18">
        <f>'[1]convenios - dot. orç.'!AH1180</f>
        <v>103653</v>
      </c>
      <c r="Q797" s="19"/>
      <c r="R797" s="19"/>
      <c r="S797" s="19"/>
      <c r="T797" s="19"/>
      <c r="U797" s="19"/>
      <c r="V797" s="19"/>
      <c r="W797" s="21"/>
      <c r="X797" s="21"/>
      <c r="Y797" s="21"/>
    </row>
    <row r="798" spans="1:25" ht="82.5">
      <c r="A798" s="14" t="str">
        <f>'[1]convenios - dot. orç.'!A527</f>
        <v>Edital 009/2018 doc 24/01/2018</v>
      </c>
      <c r="B798" s="14" t="str">
        <f>'[1]convenios - dot. orç.'!B527</f>
        <v>6024.2018-0000082-8</v>
      </c>
      <c r="C798" s="14" t="str">
        <f>'[1]convenios - dot. orç.'!C527</f>
        <v xml:space="preserve"> </v>
      </c>
      <c r="D798" s="14" t="str">
        <f>'[1]convenios - dot. orç.'!D527</f>
        <v>LA</v>
      </c>
      <c r="E798" s="14" t="str">
        <f>'[1]convenios - dot. orç.'!G527</f>
        <v>156/SMADS/2018</v>
      </c>
      <c r="F798" s="14" t="str">
        <f>'[1]convenios - dot. orç.'!K527</f>
        <v>IGREJA BATISTA EM VILA POMPÉIA</v>
      </c>
      <c r="G798" s="14" t="str">
        <f>'[1]convenios - dot. orç.'!L527</f>
        <v>62.999.172/0001-78</v>
      </c>
      <c r="H798" s="15" t="str">
        <f>[1]ORGANIZAÇÕES!X238</f>
        <v>Neilson Xavier de Brito</v>
      </c>
      <c r="I798" s="14" t="str">
        <f>'[1]convenios - dot. orç.'!M527</f>
        <v>SCFV - MODALIDADE CCA: CENTRO PARA CRIANÇAS E ADOLESCENTES COM ATENDIMENTO DE 06 A 14 ANOS E 11 MESES</v>
      </c>
      <c r="J798" s="14" t="str">
        <f>'[1]convenios - dot. orç.'!N527</f>
        <v>BATISTA</v>
      </c>
      <c r="K798" s="14">
        <f>'[1]convenios - dot. orç.'!Y527</f>
        <v>120</v>
      </c>
      <c r="L798" s="16">
        <f>'[1]convenios - dot. orç.'!AC527</f>
        <v>43197</v>
      </c>
      <c r="M798" s="16">
        <f>'[1]convenios - dot. orç.'!AD527</f>
        <v>45022</v>
      </c>
      <c r="N798" s="16">
        <f>'[1]convenios - dot. orç.'!AE527</f>
        <v>43228</v>
      </c>
      <c r="O798" s="17" t="str">
        <f>'[1]convenios - dot. orç.'!AG527</f>
        <v>93.10.08.243.3013.2059.3.3.50.39.00.0X - MANUTENÇÃO E OPERAÇÃO DOS ESPAÇOS DE CONVIVÊNCIA E FORTALECIMENTO DE VÍNCULOS - CRIANÇAS E ADOLESCENTES</v>
      </c>
      <c r="P798" s="18">
        <f>'[1]convenios - dot. orç.'!AH527</f>
        <v>42856.46</v>
      </c>
      <c r="Q798" s="19"/>
      <c r="R798" s="19"/>
      <c r="S798" s="19"/>
      <c r="T798" s="19"/>
      <c r="U798" s="19"/>
      <c r="V798" s="19"/>
      <c r="W798" s="21"/>
      <c r="X798" s="21"/>
      <c r="Y798" s="21"/>
    </row>
    <row r="799" spans="1:25" ht="213.75">
      <c r="A799" s="14" t="str">
        <f>'[1]convenios - dot. orç.'!A285</f>
        <v>136/2014 DOC 29/08/2014</v>
      </c>
      <c r="B799" s="14" t="str">
        <f>'[1]convenios - dot. orç.'!B285</f>
        <v>2014.0.226.695.9</v>
      </c>
      <c r="C799" s="14" t="str">
        <f>'[1]convenios - dot. orç.'!C285</f>
        <v>adaptado doc 07/03/2018 //  30/10/2018  EXTRATO ADITAMENTO 001/2018, REDUÇÃO DE 253,74, REF ENCARGOS - 1% PIS. FICANDO REPASSE 71.466,75, A PARTIR DE 01/10/2018</v>
      </c>
      <c r="D799" s="14" t="str">
        <f>'[1]convenios - dot. orç.'!D285</f>
        <v>PI</v>
      </c>
      <c r="E799" s="14" t="str">
        <f>'[1]convenios - dot. orç.'!G285</f>
        <v>217/SMADS/2014</v>
      </c>
      <c r="F799" s="14" t="str">
        <f>'[1]convenios - dot. orç.'!K285</f>
        <v>INSPETORIA SALESIANA DE SÃO PAULO - CENTRO JUVENIL SALESIANO DOM BOSCO</v>
      </c>
      <c r="G799" s="14" t="str">
        <f>'[1]convenios - dot. orç.'!L285</f>
        <v>62.123.336/0011-70</v>
      </c>
      <c r="H799" s="15" t="str">
        <f>[1]ORGANIZAÇÕES!X240</f>
        <v>Pe. Justo Ernesto Piccinini</v>
      </c>
      <c r="I799" s="14" t="str">
        <f>'[1]convenios - dot. orç.'!M285</f>
        <v>CENTRO DE DESENVOLVIMENTO SOCIAL E PRODUTIVO PARA ADOLESCENTES, JOVENS E ADULTOS - CEDESP</v>
      </c>
      <c r="J799" s="14" t="str">
        <f>'[1]convenios - dot. orç.'!N285</f>
        <v>CENTRO JUVENIL SALESIANO DOM BOSCO</v>
      </c>
      <c r="K799" s="14">
        <f>'[1]convenios - dot. orç.'!Y285</f>
        <v>120</v>
      </c>
      <c r="L799" s="16">
        <f>'[1]convenios - dot. orç.'!AC285</f>
        <v>41940</v>
      </c>
      <c r="M799" s="16">
        <f>'[1]convenios - dot. orç.'!AD285</f>
        <v>43765</v>
      </c>
      <c r="N799" s="16">
        <f>'[1]convenios - dot. orç.'!AE285</f>
        <v>41940</v>
      </c>
      <c r="O799" s="17" t="str">
        <f>'[1]convenios - dot. orç.'!AG285</f>
        <v>93.10.08.243.3023.6168.3.3.50.39.00.0X - AÇÕES DE ORIENTAÇÃO AO MUNDO DO TRABALHO PARA ADOLESCENTES, JOVENS E ADULTOS</v>
      </c>
      <c r="P799" s="18">
        <f>'[1]convenios - dot. orç.'!AH285</f>
        <v>71466.75</v>
      </c>
      <c r="Q799" s="19"/>
      <c r="R799" s="19"/>
      <c r="S799" s="19"/>
      <c r="T799" s="19"/>
      <c r="U799" s="19"/>
      <c r="V799" s="19"/>
      <c r="W799" s="21"/>
      <c r="X799" s="21"/>
      <c r="Y799" s="21"/>
    </row>
    <row r="800" spans="1:25" ht="82.5">
      <c r="A800" s="14" t="str">
        <f>'[1]convenios - dot. orç.'!A636</f>
        <v>Edital 095/2017 doc 06/12/2017 doc 28/09</v>
      </c>
      <c r="B800" s="14" t="str">
        <f>'[1]convenios - dot. orç.'!B636</f>
        <v>6024.2017-0003062-8</v>
      </c>
      <c r="C800" s="14">
        <f>'[1]convenios - dot. orç.'!C636</f>
        <v>0</v>
      </c>
      <c r="D800" s="14" t="str">
        <f>'[1]convenios - dot. orç.'!D636</f>
        <v>PI</v>
      </c>
      <c r="E800" s="14" t="str">
        <f>'[1]convenios - dot. orç.'!G636</f>
        <v>509/SMADS/2018</v>
      </c>
      <c r="F800" s="14" t="str">
        <f>'[1]convenios - dot. orç.'!K636</f>
        <v>INSPETORIA SALESIANA DE SÃO PAULO - CENTRO JUVENIL SALESIANO DOM BOSCO</v>
      </c>
      <c r="G800" s="14" t="str">
        <f>'[1]convenios - dot. orç.'!L636</f>
        <v>62.123.336/0011-70</v>
      </c>
      <c r="H800" s="15" t="str">
        <f>H799</f>
        <v>Pe. Justo Ernesto Piccinini</v>
      </c>
      <c r="I800" s="14" t="str">
        <f>'[1]convenios - dot. orç.'!M636</f>
        <v>SCFV - MODALIDADE CCA: CENTRO PARA CRIANÇAS E ADOLESCENTES COM ATENDIMENTO DE 06 A 14 ANOS E 11 MESES</v>
      </c>
      <c r="J800" s="14" t="str">
        <f>'[1]convenios - dot. orç.'!N636</f>
        <v>CCA DOM BOSCO</v>
      </c>
      <c r="K800" s="14">
        <f>'[1]convenios - dot. orç.'!Y636</f>
        <v>240</v>
      </c>
      <c r="L800" s="16">
        <f>'[1]convenios - dot. orç.'!AC636</f>
        <v>43374</v>
      </c>
      <c r="M800" s="16">
        <f>'[1]convenios - dot. orç.'!AD636</f>
        <v>45199</v>
      </c>
      <c r="N800" s="16">
        <f>'[1]convenios - dot. orç.'!AE636</f>
        <v>43403</v>
      </c>
      <c r="O800" s="17" t="str">
        <f>'[1]convenios - dot. orç.'!AG636</f>
        <v>93.10.08.243.3013.2059.3.3.50.39.00.0X - MANUTENÇÃO E OPERAÇÃO DOS ESPAÇOS DE CONVIVÊNCIA E FORTALECIMENTO DE VÍNCULOS - CRIANÇAS E ADOLESCENTES</v>
      </c>
      <c r="P800" s="18">
        <f>'[1]convenios - dot. orç.'!AH636</f>
        <v>75579.5</v>
      </c>
      <c r="Q800" s="19"/>
      <c r="R800" s="19"/>
      <c r="S800" s="19"/>
      <c r="T800" s="19"/>
      <c r="U800" s="19"/>
      <c r="V800" s="19"/>
      <c r="W800" s="21"/>
      <c r="X800" s="21"/>
      <c r="Y800" s="21"/>
    </row>
    <row r="801" spans="1:25" ht="90.75">
      <c r="A801" s="14" t="str">
        <f>'[1]convenios - dot. orç.'!A79</f>
        <v>Edital 256/2018 doc 23/05/2018</v>
      </c>
      <c r="B801" s="14" t="str">
        <f>'[1]convenios - dot. orç.'!B79</f>
        <v>6024.2018/0003347-5</v>
      </c>
      <c r="C801" s="14" t="str">
        <f>'[1]convenios - dot. orç.'!C79</f>
        <v xml:space="preserve"> </v>
      </c>
      <c r="D801" s="14" t="str">
        <f>'[1]convenios - dot. orç.'!D79</f>
        <v>IT</v>
      </c>
      <c r="E801" s="14" t="str">
        <f>'[1]convenios - dot. orç.'!G79</f>
        <v>390/SMADS/2018</v>
      </c>
      <c r="F801" s="13" t="str">
        <f>'[1]convenios - dot. orç.'!K79</f>
        <v>INSTITUIÇÃO BENEFICENTE AÇÃO UNIVIDA</v>
      </c>
      <c r="G801" s="14" t="str">
        <f>'[1]convenios - dot. orç.'!L79</f>
        <v>03.355.458/0001-51</v>
      </c>
      <c r="H801" s="15" t="str">
        <f>[1]ORGANIZAÇÕES!X241</f>
        <v>Gilmarcy Gomes de Pina</v>
      </c>
      <c r="I801" s="13" t="str">
        <f>'[1]convenios - dot. orç.'!M79</f>
        <v>SCFV - MODALIDADE: NÚCLEO DE CONVIVÊNCIA DE IDOSOS</v>
      </c>
      <c r="J801" s="13" t="str">
        <f>'[1]convenios - dot. orç.'!N79</f>
        <v>NCI</v>
      </c>
      <c r="K801" s="14">
        <f>'[1]convenios - dot. orç.'!Y79</f>
        <v>100</v>
      </c>
      <c r="L801" s="16">
        <f>'[1]convenios - dot. orç.'!AC79</f>
        <v>43313</v>
      </c>
      <c r="M801" s="16">
        <f>'[1]convenios - dot. orç.'!AD79</f>
        <v>45138</v>
      </c>
      <c r="N801" s="16">
        <f>'[1]convenios - dot. orç.'!AE79</f>
        <v>43319</v>
      </c>
      <c r="O801" s="17" t="str">
        <f>'[1]convenios - dot. orç.'!AG79</f>
        <v>93.10.08.243.3013.6206.3.3.50.39.00.0X - OPERAÇÃO E MANUTENÇÃO DOS ESPAÇOS DE CONVIVÊNCIA E FORTALECIMENTO DE VÍNCULOS - CRIANÇAS, ADOLESCENTES, JOVENS E IDOSOS</v>
      </c>
      <c r="P801" s="18">
        <f>'[1]convenios - dot. orç.'!AH79</f>
        <v>19184.07</v>
      </c>
      <c r="Q801" s="19"/>
      <c r="R801" s="19"/>
      <c r="S801" s="19"/>
      <c r="T801" s="19"/>
      <c r="U801" s="19"/>
      <c r="V801" s="19"/>
      <c r="W801" s="21"/>
      <c r="X801" s="21"/>
      <c r="Y801" s="21"/>
    </row>
    <row r="802" spans="1:25" ht="49.5">
      <c r="A802" s="14" t="str">
        <f>'[1]convenios - dot. orç.'!A2</f>
        <v>271/2015 DOC 20/10/2015</v>
      </c>
      <c r="B802" s="14" t="str">
        <f>'[1]convenios - dot. orç.'!B2</f>
        <v>2015.0.235.527.9</v>
      </c>
      <c r="C802" s="14" t="str">
        <f>'[1]convenios - dot. orç.'!C2</f>
        <v>adaptado doc 31/08/2018</v>
      </c>
      <c r="D802" s="14" t="str">
        <f>'[1]convenios - dot. orç.'!D2</f>
        <v>SÉ</v>
      </c>
      <c r="E802" s="14" t="str">
        <f>'[1]convenios - dot. orç.'!G2</f>
        <v>233/SMADS/2015</v>
      </c>
      <c r="F802" s="13" t="str">
        <f>'[1]convenios - dot. orç.'!K2</f>
        <v>INSTITUIÇÃO BENEFICENTE ISRAELITA 'TEN YAD'</v>
      </c>
      <c r="G802" s="14" t="str">
        <f>'[1]convenios - dot. orç.'!L2</f>
        <v>69.127.793/0001-00</v>
      </c>
      <c r="H802" s="15" t="str">
        <f>[1]ORGANIZAÇÕES!X242</f>
        <v>JACQUES STERN</v>
      </c>
      <c r="I802" s="13" t="str">
        <f>'[1]convenios - dot. orç.'!M2</f>
        <v>SERVIÇO DE ALIMENTAÇÃO DOMICILIAR PARA PESSOA IDOSA</v>
      </c>
      <c r="J802" s="13">
        <f>'[1]convenios - dot. orç.'!N2</f>
        <v>0</v>
      </c>
      <c r="K802" s="14">
        <f>'[1]convenios - dot. orç.'!Y2</f>
        <v>180</v>
      </c>
      <c r="L802" s="16">
        <f>'[1]convenios - dot. orç.'!AC2</f>
        <v>42354</v>
      </c>
      <c r="M802" s="16">
        <f>'[1]convenios - dot. orç.'!AD2</f>
        <v>44180</v>
      </c>
      <c r="N802" s="16">
        <f>'[1]convenios - dot. orç.'!AE2</f>
        <v>42352</v>
      </c>
      <c r="O802" s="17" t="str">
        <f>'[1]convenios - dot. orç.'!AG2</f>
        <v>93.10.08.241.3007.6154.3.3.50.39.00.0X - PROTEÇÃO SOCIAL ESPECIAL À POPULAÇÃO IDOSA</v>
      </c>
      <c r="P802" s="18">
        <f>'[1]convenios - dot. orç.'!AH2</f>
        <v>95689.62</v>
      </c>
      <c r="Q802" s="19"/>
      <c r="R802" s="19"/>
      <c r="S802" s="19"/>
      <c r="T802" s="19"/>
      <c r="U802" s="19"/>
      <c r="V802" s="19"/>
      <c r="W802" s="21"/>
      <c r="X802" s="21"/>
      <c r="Y802" s="21"/>
    </row>
    <row r="803" spans="1:25" ht="90">
      <c r="A803" s="14" t="str">
        <f>'[1]convenios - dot. orç.'!A142</f>
        <v>573/2013 doc 23/10/2013</v>
      </c>
      <c r="B803" s="14" t="str">
        <f>'[1]convenios - dot. orç.'!B142</f>
        <v>2013.0.265.221.0</v>
      </c>
      <c r="C803" s="14" t="str">
        <f>'[1]convenios - dot. orç.'!C142</f>
        <v>adaptado doc 23/08/2018 // 31/10/18 EDITAL 483/2018 - 6024.2018.0009465-2</v>
      </c>
      <c r="D803" s="14" t="str">
        <f>'[1]convenios - dot. orç.'!D142</f>
        <v>VM</v>
      </c>
      <c r="E803" s="14" t="str">
        <f>'[1]convenios - dot. orç.'!G142</f>
        <v>579/SMADS/2013</v>
      </c>
      <c r="F803" s="13" t="str">
        <f>'[1]convenios - dot. orç.'!K142</f>
        <v>INSTITUIÇÃO BENEFICENTE NOSSO LAR</v>
      </c>
      <c r="G803" s="14" t="str">
        <f>'[1]convenios - dot. orç.'!L142</f>
        <v>62.026.976/0001-90</v>
      </c>
      <c r="H803" s="15" t="str">
        <f>[1]ORGANIZAÇÕES!X243</f>
        <v>Mirandolina Lage Thieves</v>
      </c>
      <c r="I803" s="13" t="str">
        <f>'[1]convenios - dot. orç.'!M142</f>
        <v>Núcleo de Apoio a Inclusão Social Para Pessoas com Deficiência II de 7 Anos a 14 Anos e III a Partir de 15 Anos</v>
      </c>
      <c r="J803" s="13" t="str">
        <f>'[1]convenios - dot. orç.'!N142</f>
        <v>NOSSO LAR</v>
      </c>
      <c r="K803" s="14">
        <f>'[1]convenios - dot. orç.'!Y142</f>
        <v>80</v>
      </c>
      <c r="L803" s="16">
        <f>'[1]convenios - dot. orç.'!AC142</f>
        <v>41640</v>
      </c>
      <c r="M803" s="16">
        <f>'[1]convenios - dot. orç.'!AD142</f>
        <v>43465</v>
      </c>
      <c r="N803" s="16">
        <f>'[1]convenios - dot. orç.'!AE142</f>
        <v>41638</v>
      </c>
      <c r="O803" s="17" t="str">
        <f>'[1]convenios - dot. orç.'!AG142</f>
        <v>93.10.08.242.3006.6152.3.3.50.39.00.0X - PROTEÇÃO SOCIAL ESPECIAL À PESSOA COM DEFICIÊNCIA</v>
      </c>
      <c r="P803" s="18">
        <f>'[1]convenios - dot. orç.'!AH142</f>
        <v>47079.48</v>
      </c>
      <c r="Q803" s="19"/>
      <c r="R803" s="19"/>
      <c r="S803" s="19"/>
      <c r="T803" s="19"/>
      <c r="U803" s="19"/>
      <c r="V803" s="19"/>
      <c r="W803" s="21"/>
      <c r="X803" s="21"/>
      <c r="Y803" s="21"/>
    </row>
    <row r="804" spans="1:25" ht="82.5">
      <c r="A804" s="14" t="str">
        <f>'[1]convenios - dot. orç.'!A441</f>
        <v>260/2013 DOC 07/02/2013</v>
      </c>
      <c r="B804" s="14" t="str">
        <f>'[1]convenios - dot. orç.'!B441</f>
        <v>2013.0.002.457.3</v>
      </c>
      <c r="C804" s="14" t="str">
        <f>'[1]convenios - dot. orç.'!C441</f>
        <v>6024.2017-0002976-0 edital 214/2017 doc 19/12/2017</v>
      </c>
      <c r="D804" s="14" t="str">
        <f>'[1]convenios - dot. orç.'!D441</f>
        <v>FO</v>
      </c>
      <c r="E804" s="14" t="str">
        <f>'[1]convenios - dot. orç.'!G441</f>
        <v>254/SMADS/2013</v>
      </c>
      <c r="F804" s="14" t="str">
        <f>'[1]convenios - dot. orç.'!K441</f>
        <v>INSTITUIÇÃO DE ASSISTENCIA SOCIAL DO JARDIM PRINCESA</v>
      </c>
      <c r="G804" s="14" t="str">
        <f>'[1]convenios - dot. orç.'!L441</f>
        <v>51.230.894/0001-47</v>
      </c>
      <c r="H804" s="15" t="str">
        <f>[1]ORGANIZAÇÕES!X244</f>
        <v>Maria Aldenice Cordeiro da Silva</v>
      </c>
      <c r="I804" s="14" t="str">
        <f>'[1]convenios - dot. orç.'!M441</f>
        <v>SCFV - MODALIDADE CCA: CENTRO PARA CRIANÇAS E ADOLESCENTES COM ATENDIMENTO DE 06 A 14 ANOS E 11 MESES</v>
      </c>
      <c r="J804" s="14" t="str">
        <f>'[1]convenios - dot. orç.'!N441</f>
        <v>JARDIM PRINCESA</v>
      </c>
      <c r="K804" s="14">
        <f>'[1]convenios - dot. orç.'!Y441</f>
        <v>300</v>
      </c>
      <c r="L804" s="16">
        <f>'[1]convenios - dot. orç.'!AC441</f>
        <v>41365</v>
      </c>
      <c r="M804" s="16">
        <f>'[1]convenios - dot. orç.'!AD441</f>
        <v>43555</v>
      </c>
      <c r="N804" s="16">
        <f>'[1]convenios - dot. orç.'!AE441</f>
        <v>41365</v>
      </c>
      <c r="O804" s="17" t="str">
        <f>'[1]convenios - dot. orç.'!AG441</f>
        <v>93.10.08.243.3013.2059.3.3.50.39.00.0X - MANUTENÇÃO E OPERAÇÃO DOS ESPAÇOS DE CONVIVÊNCIA E FORTALECIMENTO DE VÍNCULOS - CRIANÇAS E ADOLESCENTES</v>
      </c>
      <c r="P804" s="18">
        <f>'[1]convenios - dot. orç.'!AH441</f>
        <v>92648.639999999999</v>
      </c>
      <c r="Q804" s="19"/>
      <c r="R804" s="19"/>
      <c r="S804" s="19"/>
      <c r="T804" s="19"/>
      <c r="U804" s="19"/>
      <c r="V804" s="19"/>
      <c r="W804" s="21"/>
      <c r="X804" s="21"/>
      <c r="Y804" s="21"/>
    </row>
    <row r="805" spans="1:25" ht="82.5">
      <c r="A805" s="14" t="str">
        <f>'[1]convenios - dot. orç.'!A567</f>
        <v>200/2014 DOC 02/12/2014</v>
      </c>
      <c r="B805" s="14" t="str">
        <f>'[1]convenios - dot. orç.'!B567</f>
        <v>2014.0.333.993.3</v>
      </c>
      <c r="C805" s="14" t="str">
        <f>'[1]convenios - dot. orç.'!C567</f>
        <v>adaptado doc 06/03/2018</v>
      </c>
      <c r="D805" s="14" t="str">
        <f>'[1]convenios - dot. orç.'!D567</f>
        <v>MB</v>
      </c>
      <c r="E805" s="14" t="str">
        <f>'[1]convenios - dot. orç.'!G567</f>
        <v>009/SMADS/2015</v>
      </c>
      <c r="F805" s="13" t="str">
        <f>'[1]convenios - dot. orç.'!K567</f>
        <v>INSTITUIÇÃO MARIA JOSÉ EDUCAR</v>
      </c>
      <c r="G805" s="14" t="str">
        <f>'[1]convenios - dot. orç.'!L567</f>
        <v>05.099.715/0001-67</v>
      </c>
      <c r="H805" s="15" t="str">
        <f>[1]ORGANIZAÇÕES!X245</f>
        <v>Zenilda dos Santos</v>
      </c>
      <c r="I805" s="13" t="str">
        <f>'[1]convenios - dot. orç.'!M567</f>
        <v>SCFV - MODALIDADE CCA: CENTRO PARA CRIANÇAS E ADOLESCENTES COM ATENDIMENTO DE 06 A 14 ANOS E 11 MESES</v>
      </c>
      <c r="J805" s="13" t="str">
        <f>'[1]convenios - dot. orç.'!N567</f>
        <v>CCA JARDIM PARANAPANEMA</v>
      </c>
      <c r="K805" s="14">
        <f>'[1]convenios - dot. orç.'!Y567</f>
        <v>120</v>
      </c>
      <c r="L805" s="16">
        <f>'[1]convenios - dot. orç.'!AC567</f>
        <v>42058</v>
      </c>
      <c r="M805" s="16">
        <f>'[1]convenios - dot. orç.'!AD567</f>
        <v>43883</v>
      </c>
      <c r="N805" s="16">
        <f>'[1]convenios - dot. orç.'!AE567</f>
        <v>42058</v>
      </c>
      <c r="O805" s="17" t="str">
        <f>'[1]convenios - dot. orç.'!AG567</f>
        <v>93.10.08.243.3013.2059.3.3.50.39.00.0X - MANUTENÇÃO E OPERAÇÃO DOS ESPAÇOS DE CONVIVÊNCIA E FORTALECIMENTO DE VÍNCULOS - CRIANÇAS E ADOLESCENTES</v>
      </c>
      <c r="P805" s="18">
        <f>'[1]convenios - dot. orç.'!AH567</f>
        <v>42856.46</v>
      </c>
      <c r="Q805" s="19"/>
      <c r="R805" s="19"/>
      <c r="S805" s="19"/>
      <c r="T805" s="19"/>
      <c r="U805" s="19"/>
      <c r="V805" s="19"/>
      <c r="W805" s="21"/>
      <c r="X805" s="21"/>
      <c r="Y805" s="21"/>
    </row>
    <row r="806" spans="1:25" ht="82.5">
      <c r="A806" s="14" t="str">
        <f>'[1]convenios - dot. orç.'!A569</f>
        <v>186/2016 DOC 04/11/2016</v>
      </c>
      <c r="B806" s="14" t="str">
        <f>'[1]convenios - dot. orç.'!B569</f>
        <v>2016.0.230.604.0</v>
      </c>
      <c r="C806" s="14" t="str">
        <f>'[1]convenios - dot. orç.'!C569</f>
        <v>ADAPTADO DOC 01/03/2018</v>
      </c>
      <c r="D806" s="14" t="str">
        <f>'[1]convenios - dot. orç.'!D569</f>
        <v>MB</v>
      </c>
      <c r="E806" s="14" t="str">
        <f>'[1]convenios - dot. orç.'!G569</f>
        <v>029/SMADS/2017</v>
      </c>
      <c r="F806" s="13" t="str">
        <f>'[1]convenios - dot. orç.'!K569</f>
        <v>INSTITUIÇÃO MARIA JOSÉ EDUCAR</v>
      </c>
      <c r="G806" s="14" t="str">
        <f>'[1]convenios - dot. orç.'!L569</f>
        <v>05.099.715/0001-67</v>
      </c>
      <c r="H806" s="15" t="str">
        <f>H805</f>
        <v>Zenilda dos Santos</v>
      </c>
      <c r="I806" s="13" t="str">
        <f>'[1]convenios - dot. orç.'!M569</f>
        <v>SCFV - MODALIDADE CCA: CENTRO PARA CRIANÇAS E ADOLESCENTES COM ATENDIMENTO DE 06 A 14 ANOS E 11 MESES</v>
      </c>
      <c r="J806" s="13" t="str">
        <f>'[1]convenios - dot. orç.'!N569</f>
        <v>CCA JARDIM BANANAL</v>
      </c>
      <c r="K806" s="14">
        <f>'[1]convenios - dot. orç.'!Y569</f>
        <v>180</v>
      </c>
      <c r="L806" s="16">
        <f>'[1]convenios - dot. orç.'!AC569</f>
        <v>42780</v>
      </c>
      <c r="M806" s="16">
        <f>'[1]convenios - dot. orç.'!AD569</f>
        <v>43509</v>
      </c>
      <c r="N806" s="16">
        <f>'[1]convenios - dot. orç.'!AE569</f>
        <v>42780</v>
      </c>
      <c r="O806" s="17" t="str">
        <f>'[1]convenios - dot. orç.'!AG569</f>
        <v>93.10.08.243.3013.2059.3.3.50.39.00.0X - MANUTENÇÃO E OPERAÇÃO DOS ESPAÇOS DE CONVIVÊNCIA E FORTALECIMENTO DE VÍNCULOS - CRIANÇAS E ADOLESCENTES</v>
      </c>
      <c r="P806" s="18">
        <f>'[1]convenios - dot. orç.'!AH569</f>
        <v>66259.72</v>
      </c>
      <c r="Q806" s="19"/>
      <c r="R806" s="19"/>
      <c r="S806" s="19"/>
      <c r="T806" s="19"/>
      <c r="U806" s="19"/>
      <c r="V806" s="19"/>
      <c r="W806" s="21"/>
      <c r="X806" s="21"/>
      <c r="Y806" s="21"/>
    </row>
    <row r="807" spans="1:25" ht="82.5">
      <c r="A807" s="14" t="str">
        <f>'[1]convenios - dot. orç.'!A568</f>
        <v>113/2015 DOC 16/04/2015</v>
      </c>
      <c r="B807" s="14" t="str">
        <f>'[1]convenios - dot. orç.'!B568</f>
        <v>2015.0.085.966.0</v>
      </c>
      <c r="C807" s="14" t="str">
        <f>'[1]convenios - dot. orç.'!C568</f>
        <v>adaptado doc 06/03/2018</v>
      </c>
      <c r="D807" s="14" t="str">
        <f>'[1]convenios - dot. orç.'!D568</f>
        <v>MB</v>
      </c>
      <c r="E807" s="14" t="str">
        <f>'[1]convenios - dot. orç.'!G568</f>
        <v>153/SMADS/2015</v>
      </c>
      <c r="F807" s="13" t="str">
        <f>'[1]convenios - dot. orç.'!K568</f>
        <v>INSTITUIÇÃO MARIA JOSÉ EDUCAR</v>
      </c>
      <c r="G807" s="14" t="str">
        <f>'[1]convenios - dot. orç.'!L568</f>
        <v>05.099.715/0001-67</v>
      </c>
      <c r="H807" s="15" t="str">
        <f>H806</f>
        <v>Zenilda dos Santos</v>
      </c>
      <c r="I807" s="13" t="str">
        <f>'[1]convenios - dot. orç.'!M568</f>
        <v>SCFV - MODALIDADE CCA: CENTRO PARA CRIANÇAS E ADOLESCENTES COM ATENDIMENTO DE 06 A 14 ANOS E 11 MESES</v>
      </c>
      <c r="J807" s="13" t="str">
        <f>'[1]convenios - dot. orç.'!N568</f>
        <v>CCA JARDIM GUARUJÁ</v>
      </c>
      <c r="K807" s="14">
        <f>'[1]convenios - dot. orç.'!Y568</f>
        <v>120</v>
      </c>
      <c r="L807" s="16">
        <f>'[1]convenios - dot. orç.'!AC568</f>
        <v>42205</v>
      </c>
      <c r="M807" s="16">
        <f>'[1]convenios - dot. orç.'!AD568</f>
        <v>44031</v>
      </c>
      <c r="N807" s="16">
        <f>'[1]convenios - dot. orç.'!AE568</f>
        <v>42205</v>
      </c>
      <c r="O807" s="17" t="str">
        <f>'[1]convenios - dot. orç.'!AG568</f>
        <v>93.10.08.243.3013.2059.3.3.50.39.00.0X - MANUTENÇÃO E OPERAÇÃO DOS ESPAÇOS DE CONVIVÊNCIA E FORTALECIMENTO DE VÍNCULOS - CRIANÇAS E ADOLESCENTES</v>
      </c>
      <c r="P807" s="18">
        <f>'[1]convenios - dot. orç.'!AH568</f>
        <v>46113.04</v>
      </c>
      <c r="Q807" s="19"/>
      <c r="R807" s="19"/>
      <c r="S807" s="19"/>
      <c r="T807" s="19"/>
      <c r="U807" s="19"/>
      <c r="V807" s="19"/>
      <c r="W807" s="21"/>
      <c r="X807" s="21"/>
      <c r="Y807" s="21"/>
    </row>
    <row r="808" spans="1:25" ht="82.5">
      <c r="A808" s="14" t="str">
        <f>'[1]convenios - dot. orç.'!A740</f>
        <v>058/2014 doc 11/04/2014</v>
      </c>
      <c r="B808" s="14" t="str">
        <f>'[1]convenios - dot. orç.'!B740</f>
        <v>2014.0.086.468.9</v>
      </c>
      <c r="C808" s="14" t="str">
        <f>'[1]convenios - dot. orç.'!C740</f>
        <v>ADAPTADO DOC 18/05/2018</v>
      </c>
      <c r="D808" s="14" t="str">
        <f>'[1]convenios - dot. orç.'!D740</f>
        <v>CS</v>
      </c>
      <c r="E808" s="14" t="str">
        <f>'[1]convenios - dot. orç.'!G740</f>
        <v>094/SMADS/2014</v>
      </c>
      <c r="F808" s="14" t="str">
        <f>'[1]convenios - dot. orç.'!K740</f>
        <v>INSTITUTO ANCHIETA GRAJAU</v>
      </c>
      <c r="G808" s="14" t="str">
        <f>'[1]convenios - dot. orç.'!L740</f>
        <v>00.142.507/0001-80</v>
      </c>
      <c r="H808" s="15" t="str">
        <f>[1]ORGANIZAÇÕES!X246</f>
        <v>Roberto Loeb</v>
      </c>
      <c r="I808" s="14" t="str">
        <f>'[1]convenios - dot. orç.'!M740</f>
        <v>SCFV - MODALIDADE CCA: CENTRO PARA CRIANÇAS E ADOLESCENTES COM ATENDIMENTO DE 06 A 14 ANOS E 11 MESES</v>
      </c>
      <c r="J808" s="14" t="str">
        <f>'[1]convenios - dot. orç.'!N740</f>
        <v>ARTE &amp; EDUCAÇÃO - ANCHIETA</v>
      </c>
      <c r="K808" s="14">
        <f>'[1]convenios - dot. orç.'!Y740</f>
        <v>240</v>
      </c>
      <c r="L808" s="16">
        <f>'[1]convenios - dot. orç.'!AC740</f>
        <v>41801</v>
      </c>
      <c r="M808" s="16">
        <f>'[1]convenios - dot. orç.'!AD740</f>
        <v>43626</v>
      </c>
      <c r="N808" s="16">
        <f>'[1]convenios - dot. orç.'!AE740</f>
        <v>41801</v>
      </c>
      <c r="O808" s="17" t="str">
        <f>'[1]convenios - dot. orç.'!AG740</f>
        <v>93.10.08.243.3013.2059.3.3.50.39.00.0X - MANUTENÇÃO E OPERAÇÃO DOS ESPAÇOS DE CONVIVÊNCIA E FORTALECIMENTO DE VÍNCULOS - CRIANÇAS E ADOLESCENTES</v>
      </c>
      <c r="P808" s="18">
        <f>'[1]convenios - dot. orç.'!AH740</f>
        <v>75786.61</v>
      </c>
      <c r="Q808" s="19"/>
      <c r="R808" s="19"/>
      <c r="S808" s="19"/>
      <c r="T808" s="19"/>
      <c r="U808" s="19"/>
      <c r="V808" s="19"/>
      <c r="W808" s="21"/>
      <c r="X808" s="21"/>
      <c r="Y808" s="21"/>
    </row>
    <row r="809" spans="1:25" ht="82.5">
      <c r="A809" s="13" t="str">
        <f>'[1]convenios - dot. orç.'!A210</f>
        <v>166/2014 DOC 08/09/2014</v>
      </c>
      <c r="B809" s="13" t="str">
        <f>'[1]convenios - dot. orç.'!B210</f>
        <v>2014.0.255.100.9</v>
      </c>
      <c r="C809" s="13" t="str">
        <f>'[1]convenios - dot. orç.'!C210</f>
        <v>ADAPTADO DOC 18/05/2018</v>
      </c>
      <c r="D809" s="13" t="str">
        <f>'[1]convenios - dot. orç.'!D210</f>
        <v>CS</v>
      </c>
      <c r="E809" s="13" t="str">
        <f>'[1]convenios - dot. orç.'!G210</f>
        <v>214/SMADS/2014</v>
      </c>
      <c r="F809" s="13" t="str">
        <f>'[1]convenios - dot. orç.'!K210</f>
        <v>INSTITUTO ANCHIETA GRAJAU</v>
      </c>
      <c r="G809" s="14" t="str">
        <f>'[1]convenios - dot. orç.'!L210</f>
        <v>00.142.507/0001-80</v>
      </c>
      <c r="H809" s="15" t="str">
        <f>H808</f>
        <v>Roberto Loeb</v>
      </c>
      <c r="I809" s="13" t="str">
        <f>'[1]convenios - dot. orç.'!M210</f>
        <v>SCFV - MODALIDADE CJ: CENTRO PARA A JUVENTUDE COM ATEND. DE ADOLESCENTES E JOVENS DE 15 A 17 ANOS E 11 MESES</v>
      </c>
      <c r="J809" s="13" t="str">
        <f>'[1]convenios - dot. orç.'!N210</f>
        <v>IAG PROJETO ANCHIETA</v>
      </c>
      <c r="K809" s="14">
        <f>'[1]convenios - dot. orç.'!Y210</f>
        <v>120</v>
      </c>
      <c r="L809" s="16">
        <f>'[1]convenios - dot. orç.'!AC210</f>
        <v>41941</v>
      </c>
      <c r="M809" s="16">
        <f>'[1]convenios - dot. orç.'!AD210</f>
        <v>43766</v>
      </c>
      <c r="N809" s="16">
        <f>'[1]convenios - dot. orç.'!AE210</f>
        <v>41941</v>
      </c>
      <c r="O809" s="17" t="str">
        <f>'[1]convenios - dot. orç.'!AG210</f>
        <v>93.10.08.243.3013.2059.3.3.50.39.00.0X - MANUTENÇÃO E OPERAÇÃO DOS ESPAÇOS DE CONVIVÊNCIA E FORTALECIMENTO DE VÍNCULOS - CRIANÇAS E ADOLESCENTES</v>
      </c>
      <c r="P809" s="18">
        <f>'[1]convenios - dot. orç.'!AH210</f>
        <v>45399.38</v>
      </c>
      <c r="Q809" s="19"/>
      <c r="R809" s="19"/>
      <c r="S809" s="19"/>
      <c r="T809" s="19"/>
      <c r="U809" s="19"/>
      <c r="V809" s="19"/>
      <c r="W809" s="21"/>
      <c r="X809" s="21"/>
      <c r="Y809" s="21"/>
    </row>
    <row r="810" spans="1:25" ht="41.25">
      <c r="A810" s="13" t="str">
        <f>'[1]convenios - dot. orç.'!A1045</f>
        <v>351/2015 doc 18/11/2015</v>
      </c>
      <c r="B810" s="13" t="str">
        <f>'[1]convenios - dot. orç.'!B1045</f>
        <v>2015.0.327.380.2</v>
      </c>
      <c r="C810" s="13" t="str">
        <f>'[1]convenios - dot. orç.'!C1045</f>
        <v>ADAPTADO DOC 24/03/2018</v>
      </c>
      <c r="D810" s="13" t="str">
        <f>'[1]convenios - dot. orç.'!D1045</f>
        <v>CS</v>
      </c>
      <c r="E810" s="13" t="str">
        <f>'[1]convenios - dot. orç.'!G1045</f>
        <v>082/SMADS/2016</v>
      </c>
      <c r="F810" s="13" t="str">
        <f>'[1]convenios - dot. orç.'!K1045</f>
        <v>INSTITUTO ANCHIETA GRAJAU</v>
      </c>
      <c r="G810" s="14" t="str">
        <f>'[1]convenios - dot. orç.'!L1045</f>
        <v>00.142.507/0001-80</v>
      </c>
      <c r="H810" s="15" t="str">
        <f>H809</f>
        <v>Roberto Loeb</v>
      </c>
      <c r="I810" s="13" t="str">
        <f>'[1]convenios - dot. orç.'!M1045</f>
        <v>SERVIÇO DE ASSISTÊNCIA SOCIAL À FAMÍLIA E PROTEÇÃO SOCIAL BÁSICA NO DOMICÍLIO</v>
      </c>
      <c r="J810" s="13" t="str">
        <f>'[1]convenios - dot. orç.'!N1045</f>
        <v>SASF GRAJAÚ II</v>
      </c>
      <c r="K810" s="14">
        <f>'[1]convenios - dot. orç.'!Y1045</f>
        <v>1000</v>
      </c>
      <c r="L810" s="16">
        <f>'[1]convenios - dot. orç.'!AC1045</f>
        <v>42491</v>
      </c>
      <c r="M810" s="16">
        <f>'[1]convenios - dot. orç.'!AD1045</f>
        <v>44316</v>
      </c>
      <c r="N810" s="16">
        <f>'[1]convenios - dot. orç.'!AE1045</f>
        <v>42489</v>
      </c>
      <c r="O810" s="17" t="str">
        <f>'[1]convenios - dot. orç.'!AG1045</f>
        <v>93.10.08.244.3023.4309.3.3.50.39.00.0X - PROTEÇÃO SOCIAL ÁS FAMÍLIAS</v>
      </c>
      <c r="P810" s="18">
        <f>'[1]convenios - dot. orç.'!AH1045</f>
        <v>70605.359999999986</v>
      </c>
      <c r="Q810" s="19"/>
      <c r="R810" s="19"/>
      <c r="S810" s="19"/>
      <c r="T810" s="19"/>
      <c r="U810" s="19"/>
      <c r="V810" s="19"/>
      <c r="W810" s="21"/>
      <c r="X810" s="21"/>
      <c r="Y810" s="21"/>
    </row>
    <row r="811" spans="1:25" ht="41.25">
      <c r="A811" s="13" t="str">
        <f>'[1]convenios - dot. orç.'!A1060</f>
        <v>197/2014 DOC 19/11/2014</v>
      </c>
      <c r="B811" s="13" t="str">
        <f>'[1]convenios - dot. orç.'!B1060</f>
        <v>2014.0.310.757.9</v>
      </c>
      <c r="C811" s="13" t="str">
        <f>'[1]convenios - dot. orç.'!C1060</f>
        <v>ADAPTADO DOC 24/03/2018</v>
      </c>
      <c r="D811" s="13" t="str">
        <f>'[1]convenios - dot. orç.'!D1060</f>
        <v>CS</v>
      </c>
      <c r="E811" s="13" t="str">
        <f>'[1]convenios - dot. orç.'!G1060</f>
        <v>118/SMADS/2015</v>
      </c>
      <c r="F811" s="13" t="str">
        <f>'[1]convenios - dot. orç.'!K1060</f>
        <v>INSTITUTO ANCHIETA GRAJAU</v>
      </c>
      <c r="G811" s="14" t="str">
        <f>'[1]convenios - dot. orç.'!L1060</f>
        <v>00.142.507/0001-80</v>
      </c>
      <c r="H811" s="15" t="str">
        <f>H810</f>
        <v>Roberto Loeb</v>
      </c>
      <c r="I811" s="13" t="str">
        <f>'[1]convenios - dot. orç.'!M1060</f>
        <v>SERVIÇO DE ASSISTÊNCIA SOCIAL À FAMÍLIA E PROTEÇÃO SOCIAL BÁSICA NO DOMICÍLIO</v>
      </c>
      <c r="J811" s="13" t="str">
        <f>'[1]convenios - dot. orç.'!N1060</f>
        <v>SASF GRAJAU III</v>
      </c>
      <c r="K811" s="14">
        <f>'[1]convenios - dot. orç.'!Y1060</f>
        <v>1000</v>
      </c>
      <c r="L811" s="16">
        <f>'[1]convenios - dot. orç.'!AC1060</f>
        <v>42199</v>
      </c>
      <c r="M811" s="16">
        <f>'[1]convenios - dot. orç.'!AD1060</f>
        <v>44025</v>
      </c>
      <c r="N811" s="16">
        <f>'[1]convenios - dot. orç.'!AE1060</f>
        <v>42199</v>
      </c>
      <c r="O811" s="17" t="str">
        <f>'[1]convenios - dot. orç.'!AG1060</f>
        <v>93.10.08.244.3023.4309.3.3.50.39.00.0X - PROTEÇÃO SOCIAL ÁS FAMÍLIAS</v>
      </c>
      <c r="P811" s="18">
        <f>'[1]convenios - dot. orç.'!AH1060</f>
        <v>67146.679999999993</v>
      </c>
      <c r="Q811" s="19"/>
      <c r="R811" s="19"/>
      <c r="S811" s="19"/>
      <c r="T811" s="19"/>
      <c r="U811" s="19"/>
      <c r="V811" s="19"/>
      <c r="W811" s="21"/>
      <c r="X811" s="21"/>
      <c r="Y811" s="21"/>
    </row>
    <row r="812" spans="1:25" ht="82.5">
      <c r="A812" s="14" t="str">
        <f>'[1]convenios - dot. orç.'!A643</f>
        <v>263/2013 DOC 08/02/2013</v>
      </c>
      <c r="B812" s="14" t="str">
        <f>'[1]convenios - dot. orç.'!B643</f>
        <v>2013.0.002.301.1</v>
      </c>
      <c r="C812" s="14" t="str">
        <f>'[1]convenios - dot. orç.'!C643</f>
        <v>6024.2017-0002915-8 Edital 205/2017 doc 20/12/2017</v>
      </c>
      <c r="D812" s="14" t="str">
        <f>'[1]convenios - dot. orç.'!D643</f>
        <v>PJ</v>
      </c>
      <c r="E812" s="14" t="str">
        <f>'[1]convenios - dot. orç.'!G643</f>
        <v>243/SMADS/2013</v>
      </c>
      <c r="F812" s="14" t="str">
        <f>'[1]convenios - dot. orç.'!K643</f>
        <v>INSTITUTO BENEFICENTE CULTURAL JOSÉ KENTENICH</v>
      </c>
      <c r="G812" s="14" t="str">
        <f>'[1]convenios - dot. orç.'!L643</f>
        <v>62.465.927/0001-54</v>
      </c>
      <c r="H812" s="15" t="str">
        <f>[1]ORGANIZAÇÕES!X247</f>
        <v>Alexandre Awi Mello</v>
      </c>
      <c r="I812" s="14" t="str">
        <f>'[1]convenios - dot. orç.'!M643</f>
        <v>SCFV - MODALIDADE CCA: CENTRO PARA CRIANÇAS E ADOLESCENTES COM ATENDIMENTO DE 06 A 14 ANOS E 11 MESES</v>
      </c>
      <c r="J812" s="14" t="str">
        <f>'[1]convenios - dot. orç.'!N643</f>
        <v>CATARINA KENTENICH</v>
      </c>
      <c r="K812" s="14">
        <f>'[1]convenios - dot. orç.'!Y643</f>
        <v>120</v>
      </c>
      <c r="L812" s="16">
        <f>'[1]convenios - dot. orç.'!AC643</f>
        <v>41365</v>
      </c>
      <c r="M812" s="16">
        <f>'[1]convenios - dot. orç.'!AD643</f>
        <v>43555</v>
      </c>
      <c r="N812" s="16">
        <f>'[1]convenios - dot. orç.'!AE643</f>
        <v>41365</v>
      </c>
      <c r="O812" s="17" t="str">
        <f>'[1]convenios - dot. orç.'!AG643</f>
        <v>93.10.08.243.3013.2059.3.3.50.39.00.0X - MANUTENÇÃO E OPERAÇÃO DOS ESPAÇOS DE CONVIVÊNCIA E FORTALECIMENTO DE VÍNCULOS - CRIANÇAS E ADOLESCENTES</v>
      </c>
      <c r="P812" s="18">
        <f>'[1]convenios - dot. orç.'!AH643</f>
        <v>42856.46</v>
      </c>
      <c r="Q812" s="19"/>
      <c r="R812" s="19"/>
      <c r="S812" s="19"/>
      <c r="T812" s="19"/>
      <c r="U812" s="19"/>
      <c r="V812" s="19"/>
      <c r="W812" s="21"/>
      <c r="X812" s="21"/>
      <c r="Y812" s="21"/>
    </row>
    <row r="813" spans="1:25" ht="66">
      <c r="A813" s="14" t="str">
        <f>'[1]convenios - dot. orç.'!A928</f>
        <v>570/2013 DOC 23/10/2013</v>
      </c>
      <c r="B813" s="14" t="str">
        <f>'[1]convenios - dot. orç.'!B928</f>
        <v>2013.0.284.530.2</v>
      </c>
      <c r="C813" s="14" t="str">
        <f>'[1]convenios - dot. orç.'!C928</f>
        <v>adaptado doc 12/05/2018</v>
      </c>
      <c r="D813" s="14" t="str">
        <f>'[1]convenios - dot. orç.'!D928</f>
        <v>PJ</v>
      </c>
      <c r="E813" s="14" t="str">
        <f>'[1]convenios - dot. orç.'!G928</f>
        <v>599/SMADS/2013</v>
      </c>
      <c r="F813" s="13" t="str">
        <f>'[1]convenios - dot. orç.'!K928</f>
        <v>INSTITUTO BENEFICENTE CULTURAL JOSÉ KENTENICH</v>
      </c>
      <c r="G813" s="14" t="str">
        <f>'[1]convenios - dot. orç.'!L928</f>
        <v>62.465.927/0002-35</v>
      </c>
      <c r="H813" s="15" t="str">
        <f>H812</f>
        <v>Alexandre Awi Mello</v>
      </c>
      <c r="I813" s="13" t="str">
        <f>'[1]convenios - dot. orç.'!M928</f>
        <v>SERVIÇO DE ACOLHIMENTO INSTITUCIONAL PARA CRIANÇAS E ADOLESCENTES</v>
      </c>
      <c r="J813" s="13" t="str">
        <f>'[1]convenios - dot. orç.'!N928</f>
        <v>SAICA CATARINA KENTENICH I</v>
      </c>
      <c r="K813" s="14">
        <f>'[1]convenios - dot. orç.'!Y928</f>
        <v>20</v>
      </c>
      <c r="L813" s="16">
        <f>'[1]convenios - dot. orç.'!AC928</f>
        <v>41640</v>
      </c>
      <c r="M813" s="16">
        <f>'[1]convenios - dot. orç.'!AD928</f>
        <v>43465</v>
      </c>
      <c r="N813" s="16">
        <f>'[1]convenios - dot. orç.'!AE928</f>
        <v>41638</v>
      </c>
      <c r="O813" s="17" t="str">
        <f>'[1]convenios - dot. orç.'!AG928</f>
        <v>93.10.08.243.3013.6221.3.3.50.39.00.0X - PROTEÇÃO SOCIAL ESPECIAL A CRIANÇAS,  ADOLESCENTES E JOVENS EM RISCO SOCIAL</v>
      </c>
      <c r="P813" s="18">
        <f>'[1]convenios - dot. orç.'!AH928</f>
        <v>81142.070000000007</v>
      </c>
      <c r="Q813" s="19"/>
      <c r="R813" s="19"/>
      <c r="S813" s="19"/>
      <c r="T813" s="19"/>
      <c r="U813" s="19"/>
      <c r="V813" s="19"/>
      <c r="W813" s="21"/>
      <c r="X813" s="21"/>
      <c r="Y813" s="21"/>
    </row>
    <row r="814" spans="1:25" ht="66">
      <c r="A814" s="14" t="str">
        <f>'[1]convenios - dot. orç.'!A929</f>
        <v>571/2013 DOC 23/10/2013</v>
      </c>
      <c r="B814" s="14" t="str">
        <f>'[1]convenios - dot. orç.'!B929</f>
        <v>2013.0.284.527.2</v>
      </c>
      <c r="C814" s="14" t="str">
        <f>'[1]convenios - dot. orç.'!C929</f>
        <v>adaptado doc 11/05/2018</v>
      </c>
      <c r="D814" s="14" t="str">
        <f>'[1]convenios - dot. orç.'!D929</f>
        <v>PJ</v>
      </c>
      <c r="E814" s="14" t="str">
        <f>'[1]convenios - dot. orç.'!G929</f>
        <v>600/SMADS/2013</v>
      </c>
      <c r="F814" s="13" t="str">
        <f>'[1]convenios - dot. orç.'!K929</f>
        <v>INSTITUTO BENEFICENTE CULTURAL JOSÉ KENTENICH</v>
      </c>
      <c r="G814" s="14" t="str">
        <f>'[1]convenios - dot. orç.'!L929</f>
        <v>62.465.927/0002-35</v>
      </c>
      <c r="H814" s="15" t="str">
        <f>H813</f>
        <v>Alexandre Awi Mello</v>
      </c>
      <c r="I814" s="13" t="str">
        <f>'[1]convenios - dot. orç.'!M929</f>
        <v>SERVIÇO DE ACOLHIMENTO INSTITUCIONAL PARA CRIANÇAS E ADOLESCENTES</v>
      </c>
      <c r="J814" s="13" t="str">
        <f>'[1]convenios - dot. orç.'!N929</f>
        <v>SAICA CATARINA KENTENICH II</v>
      </c>
      <c r="K814" s="14">
        <f>'[1]convenios - dot. orç.'!Y929</f>
        <v>20</v>
      </c>
      <c r="L814" s="16">
        <f>'[1]convenios - dot. orç.'!AC929</f>
        <v>41640</v>
      </c>
      <c r="M814" s="16">
        <f>'[1]convenios - dot. orç.'!AD929</f>
        <v>43465</v>
      </c>
      <c r="N814" s="16">
        <f>'[1]convenios - dot. orç.'!AE929</f>
        <v>41638</v>
      </c>
      <c r="O814" s="17" t="str">
        <f>'[1]convenios - dot. orç.'!AG929</f>
        <v>93.10.08.243.3013.6221.3.3.50.39.00.0X - PROTEÇÃO SOCIAL ESPECIAL A CRIANÇAS,  ADOLESCENTES E JOVENS EM RISCO SOCIAL</v>
      </c>
      <c r="P814" s="18">
        <f>'[1]convenios - dot. orç.'!AH929</f>
        <v>81142.070000000007</v>
      </c>
      <c r="Q814" s="19"/>
      <c r="R814" s="19"/>
      <c r="S814" s="19"/>
      <c r="T814" s="19"/>
      <c r="U814" s="19"/>
      <c r="V814" s="19"/>
      <c r="W814" s="21"/>
      <c r="X814" s="21"/>
      <c r="Y814" s="21"/>
    </row>
    <row r="815" spans="1:25" ht="82.5">
      <c r="A815" s="13" t="str">
        <f>'[1]convenios - dot. orç.'!A237</f>
        <v>601/2013 DOC 12/11/2013</v>
      </c>
      <c r="B815" s="13" t="str">
        <f>'[1]convenios - dot. orç.'!B237</f>
        <v>2013.0.288.951.2</v>
      </c>
      <c r="C815" s="13" t="str">
        <f>'[1]convenios - dot. orç.'!C237</f>
        <v>adaptado doc 20/04/2018</v>
      </c>
      <c r="D815" s="13" t="str">
        <f>'[1]convenios - dot. orç.'!D237</f>
        <v>IQ</v>
      </c>
      <c r="E815" s="13" t="str">
        <f>'[1]convenios - dot. orç.'!G237</f>
        <v>594/SMADS/2013</v>
      </c>
      <c r="F815" s="13" t="str">
        <f>'[1]convenios - dot. orç.'!K237</f>
        <v>INSTITUTO CRIANÇA CIDADÃ</v>
      </c>
      <c r="G815" s="13" t="str">
        <f>'[1]convenios - dot. orç.'!L237</f>
        <v>03.205.769/0001-34</v>
      </c>
      <c r="H815" s="15" t="str">
        <f>[1]ORGANIZAÇÕES!X248</f>
        <v>CELSO PERES JUNIOR</v>
      </c>
      <c r="I815" s="13" t="str">
        <f>'[1]convenios - dot. orç.'!M237</f>
        <v>SCFV - MODALIDADE CLUBE DA TURMA - Atend. à crianças, adolescentes e jovens de 06 a 17 anos e 11 meses</v>
      </c>
      <c r="J815" s="13" t="str">
        <f>'[1]convenios - dot. orç.'!N237</f>
        <v>CLUBE DA TURMA CASA DE CULTURA LEIDE DAS NEVES</v>
      </c>
      <c r="K815" s="23">
        <f>'[1]convenios - dot. orç.'!Y237</f>
        <v>240</v>
      </c>
      <c r="L815" s="16">
        <f>'[1]convenios - dot. orç.'!AC237</f>
        <v>41640</v>
      </c>
      <c r="M815" s="16">
        <f>'[1]convenios - dot. orç.'!AD237</f>
        <v>43465</v>
      </c>
      <c r="N815" s="16">
        <f>'[1]convenios - dot. orç.'!AE237</f>
        <v>41638</v>
      </c>
      <c r="O815" s="17" t="str">
        <f>'[1]convenios - dot. orç.'!AG237</f>
        <v>93.10.08.243.3013.2059.3.3.50.39.00.0X - MANUTENÇÃO E OPERAÇÃO DOS ESPAÇOS DE CONVIVÊNCIA E FORTALECIMENTO DE VÍNCULOS - CRIANÇAS E ADOLESCENTES</v>
      </c>
      <c r="P815" s="18">
        <f>'[1]convenios - dot. orç.'!AH237</f>
        <v>89381.210000000021</v>
      </c>
      <c r="Q815" s="19"/>
      <c r="R815" s="19"/>
      <c r="S815" s="19"/>
      <c r="T815" s="19"/>
      <c r="U815" s="19"/>
      <c r="V815" s="19"/>
      <c r="W815" s="21"/>
      <c r="X815" s="21"/>
      <c r="Y815" s="21"/>
    </row>
    <row r="816" spans="1:25" ht="82.5">
      <c r="A816" s="13" t="str">
        <f>'[1]convenios - dot. orç.'!A241</f>
        <v>304/2015 doc 12/11/2015</v>
      </c>
      <c r="B816" s="13" t="str">
        <f>'[1]convenios - dot. orç.'!B241</f>
        <v>2015.0.298.331.8</v>
      </c>
      <c r="C816" s="13" t="str">
        <f>'[1]convenios - dot. orç.'!C241</f>
        <v>ADAPTADO DOC 03/03/2018</v>
      </c>
      <c r="D816" s="13" t="str">
        <f>'[1]convenios - dot. orç.'!D241</f>
        <v>IQ</v>
      </c>
      <c r="E816" s="13" t="str">
        <f>'[1]convenios - dot. orç.'!G241</f>
        <v>246/SMADS/2015</v>
      </c>
      <c r="F816" s="13" t="str">
        <f>'[1]convenios - dot. orç.'!K241</f>
        <v>INSTITUTO CRIANÇA CIDADÃ</v>
      </c>
      <c r="G816" s="13" t="str">
        <f>'[1]convenios - dot. orç.'!L241</f>
        <v>03.205.769/0001-34</v>
      </c>
      <c r="H816" s="15" t="str">
        <f>H815</f>
        <v>CELSO PERES JUNIOR</v>
      </c>
      <c r="I816" s="13" t="str">
        <f>'[1]convenios - dot. orç.'!M241</f>
        <v>SCFV - MODALIDADE CIRCO SOCIAL</v>
      </c>
      <c r="J816" s="13" t="str">
        <f>'[1]convenios - dot. orç.'!N241</f>
        <v>CIRCO SOCIAL ÁGUIA DE HAIA</v>
      </c>
      <c r="K816" s="23">
        <f>'[1]convenios - dot. orç.'!Y241</f>
        <v>400</v>
      </c>
      <c r="L816" s="16">
        <f>'[1]convenios - dot. orç.'!AC241</f>
        <v>42370</v>
      </c>
      <c r="M816" s="16">
        <f>'[1]convenios - dot. orç.'!AD241</f>
        <v>44196</v>
      </c>
      <c r="N816" s="16">
        <f>'[1]convenios - dot. orç.'!AE241</f>
        <v>42368</v>
      </c>
      <c r="O816" s="17" t="str">
        <f>'[1]convenios - dot. orç.'!AG241</f>
        <v>93.10.08.243.3013.2059.3.3.50.39.00.0X - MANUTENÇÃO E OPERAÇÃO DOS ESPAÇOS DE CONVIVÊNCIA E FORTALECIMENTO DE VÍNCULOS - CRIANÇAS E ADOLESCENTES</v>
      </c>
      <c r="P816" s="18">
        <f>'[1]convenios - dot. orç.'!AH241</f>
        <v>158719.17000000004</v>
      </c>
      <c r="Q816" s="19"/>
      <c r="R816" s="19"/>
      <c r="S816" s="19"/>
      <c r="T816" s="19"/>
      <c r="U816" s="19"/>
      <c r="V816" s="19"/>
      <c r="W816" s="21"/>
      <c r="X816" s="21"/>
      <c r="Y816" s="21"/>
    </row>
    <row r="817" spans="1:25" ht="82.5">
      <c r="A817" s="14" t="str">
        <f>'[1]convenios - dot. orç.'!A754</f>
        <v>edital 089-2017 doc 05/12/2017</v>
      </c>
      <c r="B817" s="14" t="str">
        <f>'[1]convenios - dot. orç.'!B754</f>
        <v>6024.2017-0002884-4</v>
      </c>
      <c r="C817" s="14" t="str">
        <f>'[1]convenios - dot. orç.'!C754</f>
        <v xml:space="preserve"> </v>
      </c>
      <c r="D817" s="14" t="str">
        <f>'[1]convenios - dot. orç.'!D754</f>
        <v>CS</v>
      </c>
      <c r="E817" s="14" t="str">
        <f>'[1]convenios - dot. orç.'!G754</f>
        <v>096/SMADS/2018</v>
      </c>
      <c r="F817" s="13" t="str">
        <f>'[1]convenios - dot. orç.'!K754</f>
        <v>INSTITUTO DAS IRMÃS DE SANTA DOROTÉIA</v>
      </c>
      <c r="G817" s="14" t="str">
        <f>'[1]convenios - dot. orç.'!L754</f>
        <v>01.212.674/0001-12</v>
      </c>
      <c r="H817" s="15" t="str">
        <f>[1]ORGANIZAÇÕES!X249</f>
        <v>Marlene Montaño Machado</v>
      </c>
      <c r="I817" s="13" t="str">
        <f>'[1]convenios - dot. orç.'!M754</f>
        <v>SCFV - MODALIDADE CCA: CENTRO PARA CRIANÇAS E ADOLESCENTES COM ATENDIMENTO DE 06 A 14 ANOS E 11 MESES</v>
      </c>
      <c r="J817" s="13" t="str">
        <f>'[1]convenios - dot. orç.'!N754</f>
        <v>CCA CENTRO DE CONVIVÊNCIA SANTA DOROTÉIA</v>
      </c>
      <c r="K817" s="14">
        <f>'[1]convenios - dot. orç.'!Y754</f>
        <v>180</v>
      </c>
      <c r="L817" s="16">
        <f>'[1]convenios - dot. orç.'!AC754</f>
        <v>43191</v>
      </c>
      <c r="M817" s="16">
        <f>'[1]convenios - dot. orç.'!AD754</f>
        <v>45016</v>
      </c>
      <c r="N817" s="16">
        <f>'[1]convenios - dot. orç.'!AE754</f>
        <v>43194</v>
      </c>
      <c r="O817" s="17" t="str">
        <f>'[1]convenios - dot. orç.'!AG754</f>
        <v>93.10.08.243.3013.2059.3.3.50.39.00.0X - MANUTENÇÃO E OPERAÇÃO DOS ESPAÇOS DE CONVIVÊNCIA E FORTALECIMENTO DE VÍNCULOS - CRIANÇAS E ADOLESCENTES</v>
      </c>
      <c r="P817" s="18">
        <f>'[1]convenios - dot. orç.'!AH754</f>
        <v>57334.04</v>
      </c>
      <c r="Q817" s="19"/>
      <c r="R817" s="19"/>
      <c r="S817" s="19"/>
      <c r="T817" s="19"/>
      <c r="U817" s="19"/>
      <c r="V817" s="19"/>
      <c r="W817" s="21"/>
      <c r="X817" s="21"/>
      <c r="Y817" s="21"/>
    </row>
    <row r="818" spans="1:25" ht="82.5">
      <c r="A818" s="14" t="str">
        <f>'[1]convenios - dot. orç.'!A180</f>
        <v>edital 096/2012 publ 23/06/2012</v>
      </c>
      <c r="B818" s="14" t="str">
        <f>'[1]convenios - dot. orç.'!B180</f>
        <v>2012.0.158.092.3</v>
      </c>
      <c r="C818" s="14" t="str">
        <f>'[1]convenios - dot. orç.'!C180</f>
        <v>6024.2018/0008094-5 Edital 375/2018 doc 03/10/2018</v>
      </c>
      <c r="D818" s="14" t="str">
        <f>'[1]convenios - dot. orç.'!D180</f>
        <v>CL</v>
      </c>
      <c r="E818" s="14" t="str">
        <f>'[1]convenios - dot. orç.'!G180</f>
        <v>024/SMADS/2013</v>
      </c>
      <c r="F818" s="13" t="str">
        <f>'[1]convenios - dot. orç.'!K180</f>
        <v>INSTITUTO DE CIDADANIA PADRE JOSIMO TAVARES</v>
      </c>
      <c r="G818" s="14" t="str">
        <f>'[1]convenios - dot. orç.'!L180</f>
        <v>05.667.600/0001-21</v>
      </c>
      <c r="H818" s="15" t="str">
        <f>[1]ORGANIZAÇÕES!X250</f>
        <v>Maria de Fátima Neves dos Santos Souza</v>
      </c>
      <c r="I818" s="13" t="str">
        <f>'[1]convenios - dot. orç.'!M180</f>
        <v>SCFV - MODALIDADE CJ: CENTRO PARA A JUVENTUDE COM ATEND. DE ADOLESCENTES E JOVENS DE 15 A 17 ANOS E 11 MESES</v>
      </c>
      <c r="J818" s="13" t="str">
        <f>'[1]convenios - dot. orç.'!N180</f>
        <v>CJ JD. MAGDALENA E ADJ.</v>
      </c>
      <c r="K818" s="14">
        <f>'[1]convenios - dot. orç.'!Y180</f>
        <v>90</v>
      </c>
      <c r="L818" s="16">
        <f>'[1]convenios - dot. orç.'!AC180</f>
        <v>41275</v>
      </c>
      <c r="M818" s="16">
        <f>'[1]convenios - dot. orç.'!AD180</f>
        <v>43465</v>
      </c>
      <c r="N818" s="16">
        <f>'[1]convenios - dot. orç.'!AE180</f>
        <v>41264</v>
      </c>
      <c r="O818" s="17" t="str">
        <f>'[1]convenios - dot. orç.'!AG180</f>
        <v>93.10.08.243.3013.2059.3.3.50.39.00.0X - MANUTENÇÃO E OPERAÇÃO DOS ESPAÇOS DE CONVIVÊNCIA E FORTALECIMENTO DE VÍNCULOS - CRIANÇAS E ADOLESCENTES</v>
      </c>
      <c r="P818" s="18">
        <f>'[1]convenios - dot. orç.'!AH180</f>
        <v>39723.08</v>
      </c>
      <c r="Q818" s="19"/>
      <c r="R818" s="19"/>
      <c r="S818" s="19"/>
      <c r="T818" s="19"/>
      <c r="U818" s="19"/>
      <c r="V818" s="19"/>
      <c r="W818" s="21"/>
      <c r="X818" s="21"/>
      <c r="Y818" s="21"/>
    </row>
    <row r="819" spans="1:25" ht="82.5">
      <c r="A819" s="14" t="str">
        <f>'[1]convenios - dot. orç.'!A351</f>
        <v>EDITAL 120/2012 - DOC 14/07/2012</v>
      </c>
      <c r="B819" s="14" t="str">
        <f>'[1]convenios - dot. orç.'!B351</f>
        <v>2012.0.174.623.6</v>
      </c>
      <c r="C819" s="14" t="str">
        <f>'[1]convenios - dot. orç.'!C351</f>
        <v>6024.2018/0008091-0 Edital 377/2018 doc 03/10/2018</v>
      </c>
      <c r="D819" s="14" t="str">
        <f>'[1]convenios - dot. orç.'!D351</f>
        <v>CL</v>
      </c>
      <c r="E819" s="14" t="str">
        <f>'[1]convenios - dot. orç.'!G351</f>
        <v>023/SMADS/2013</v>
      </c>
      <c r="F819" s="13" t="str">
        <f>'[1]convenios - dot. orç.'!K351</f>
        <v>INSTITUTO DE CIDADANIA PADRE JOSIMO TAVARES</v>
      </c>
      <c r="G819" s="14" t="str">
        <f>'[1]convenios - dot. orç.'!L351</f>
        <v>05.667.600/0001-21</v>
      </c>
      <c r="H819" s="15" t="str">
        <f>H818</f>
        <v>Maria de Fátima Neves dos Santos Souza</v>
      </c>
      <c r="I819" s="13" t="str">
        <f>'[1]convenios - dot. orç.'!M351</f>
        <v>SCFV - MODALIDADE CCA: CENTRO PARA CRIANÇAS E ADOLESCENTES COM ATENDIMENTO DE 06 A 14 ANOS E 11 MESES</v>
      </c>
      <c r="J819" s="13" t="str">
        <f>'[1]convenios - dot. orç.'!N351</f>
        <v>CCA JD. MAGDALENA E ADJ.</v>
      </c>
      <c r="K819" s="14">
        <f>'[1]convenios - dot. orç.'!Y351</f>
        <v>120</v>
      </c>
      <c r="L819" s="16">
        <f>'[1]convenios - dot. orç.'!AC351</f>
        <v>41275</v>
      </c>
      <c r="M819" s="16">
        <f>'[1]convenios - dot. orç.'!AD351</f>
        <v>43465</v>
      </c>
      <c r="N819" s="16">
        <f>'[1]convenios - dot. orç.'!AE351</f>
        <v>41264</v>
      </c>
      <c r="O819" s="17" t="str">
        <f>'[1]convenios - dot. orç.'!AG351</f>
        <v>93.10.08.243.3013.2059.3.3.50.39.00.0X - MANUTENÇÃO E OPERAÇÃO DOS ESPAÇOS DE CONVIVÊNCIA E FORTALECIMENTO DE VÍNCULOS - CRIANÇAS E ADOLESCENTES</v>
      </c>
      <c r="P819" s="18">
        <f>'[1]convenios - dot. orç.'!AH351</f>
        <v>42856.46</v>
      </c>
      <c r="Q819" s="19"/>
      <c r="R819" s="19"/>
      <c r="S819" s="19"/>
      <c r="T819" s="19"/>
      <c r="U819" s="19"/>
      <c r="V819" s="19"/>
      <c r="W819" s="21"/>
      <c r="X819" s="21"/>
      <c r="Y819" s="21"/>
    </row>
    <row r="820" spans="1:25" ht="82.5">
      <c r="A820" s="14" t="str">
        <f>'[1]convenios - dot. orç.'!A826</f>
        <v>Edital 152/2018 doc 10/03/2018</v>
      </c>
      <c r="B820" s="14" t="str">
        <f>'[1]convenios - dot. orç.'!B826</f>
        <v>6024.2018-0000943-4</v>
      </c>
      <c r="C820" s="14" t="str">
        <f>'[1]convenios - dot. orç.'!C826</f>
        <v xml:space="preserve"> </v>
      </c>
      <c r="D820" s="14" t="str">
        <f>'[1]convenios - dot. orç.'!D826</f>
        <v>SB</v>
      </c>
      <c r="E820" s="14" t="str">
        <f>'[1]convenios - dot. orç.'!G826</f>
        <v>328/SMADS/2018</v>
      </c>
      <c r="F820" s="14" t="str">
        <f>'[1]convenios - dot. orç.'!K826</f>
        <v>INSTITUTO DE JUVENTUDE INICIAÇÃO, FORMAÇÃO E CAPACITAÇÃO PROFISSIONAL DANIEL COMBONI</v>
      </c>
      <c r="G820" s="14" t="str">
        <f>'[1]convenios - dot. orç.'!L826</f>
        <v>01.817.591/0001-57</v>
      </c>
      <c r="H820" s="15" t="str">
        <f>[1]ORGANIZAÇÕES!X251</f>
        <v>Claudineide Ernestina Marques Lucena</v>
      </c>
      <c r="I820" s="14" t="str">
        <f>'[1]convenios - dot. orç.'!M826</f>
        <v>SCFV - MODALIDADE CCA: CENTRO PARA CRIANÇAS E ADOLESCENTES COM ATENDIMENTO DE 06 A 14 ANOS E 11 MESES</v>
      </c>
      <c r="J820" s="14" t="str">
        <f>'[1]convenios - dot. orç.'!N826</f>
        <v>CCA PROJETO CULTURAL VIVARTE "DANIEL COMBONI"</v>
      </c>
      <c r="K820" s="14">
        <f>'[1]convenios - dot. orç.'!Y826</f>
        <v>180</v>
      </c>
      <c r="L820" s="16">
        <f>'[1]convenios - dot. orç.'!AC826</f>
        <v>43282</v>
      </c>
      <c r="M820" s="16">
        <f>'[1]convenios - dot. orç.'!AD826</f>
        <v>45107</v>
      </c>
      <c r="N820" s="16">
        <f>'[1]convenios - dot. orç.'!AE826</f>
        <v>43293</v>
      </c>
      <c r="O820" s="17" t="str">
        <f>'[1]convenios - dot. orç.'!AG826</f>
        <v>93.10.08.243.3013.2059.3.3.50.39.00.0X - MANUTENÇÃO E OPERAÇÃO DOS ESPAÇOS DE CONVIVÊNCIA E FORTALECIMENTO DE VÍNCULOS - CRIANÇAS E ADOLESCENTES</v>
      </c>
      <c r="P820" s="18">
        <f>'[1]convenios - dot. orç.'!AH826</f>
        <v>57334.04</v>
      </c>
      <c r="Q820" s="19"/>
      <c r="R820" s="19"/>
      <c r="S820" s="19"/>
      <c r="T820" s="19"/>
      <c r="U820" s="19"/>
      <c r="V820" s="19"/>
      <c r="W820" s="21"/>
      <c r="X820" s="21"/>
      <c r="Y820" s="21"/>
    </row>
    <row r="821" spans="1:25" ht="82.5">
      <c r="A821" s="14" t="str">
        <f>'[1]convenios - dot. orç.'!A234</f>
        <v>519/2013 DOC 28/09/2013 E 01/10/2013</v>
      </c>
      <c r="B821" s="14" t="str">
        <f>'[1]convenios - dot. orç.'!B234</f>
        <v>2013.0.234.872.4</v>
      </c>
      <c r="C821" s="14" t="str">
        <f>'[1]convenios - dot. orç.'!C234</f>
        <v>adaptado doc 16/05/2018</v>
      </c>
      <c r="D821" s="14" t="str">
        <f>'[1]convenios - dot. orç.'!D234</f>
        <v>SB</v>
      </c>
      <c r="E821" s="14" t="str">
        <f>'[1]convenios - dot. orç.'!G234</f>
        <v>010/SMADS/2014</v>
      </c>
      <c r="F821" s="13" t="str">
        <f>'[1]convenios - dot. orç.'!K234</f>
        <v>INSTITUTO DE JUVENTUDE INICIAÇÃO, FORMAÇÃO E CAPACITAÇÃO PROFISSIONAL DANIEL COMBONI</v>
      </c>
      <c r="G821" s="14" t="str">
        <f>'[1]convenios - dot. orç.'!L234</f>
        <v>01.817.591/0001-57</v>
      </c>
      <c r="H821" s="15" t="str">
        <f t="shared" ref="H821:H826" si="26">H820</f>
        <v>Claudineide Ernestina Marques Lucena</v>
      </c>
      <c r="I821" s="13" t="str">
        <f>'[1]convenios - dot. orç.'!M234</f>
        <v>SCFV - MODALIDADE CJ: CENTRO PARA A JUVENTUDE COM ATEND. DE ADOLESCENTES E JOVENS DE 15 A 17 ANOS E 11 MESES</v>
      </c>
      <c r="J821" s="13" t="str">
        <f>'[1]convenios - dot. orç.'!N234</f>
        <v>DOM LUCIANO MENDES DE ALMEIDA</v>
      </c>
      <c r="K821" s="14">
        <f>'[1]convenios - dot. orç.'!Y234</f>
        <v>60</v>
      </c>
      <c r="L821" s="16">
        <f>'[1]convenios - dot. orç.'!AC234</f>
        <v>41671</v>
      </c>
      <c r="M821" s="16">
        <f>'[1]convenios - dot. orç.'!AD234</f>
        <v>43496</v>
      </c>
      <c r="N821" s="16">
        <f>'[1]convenios - dot. orç.'!AE234</f>
        <v>41670</v>
      </c>
      <c r="O821" s="17" t="str">
        <f>'[1]convenios - dot. orç.'!AG234</f>
        <v>93.10.08.243.3013.2059.3.3.50.39.00.0X - MANUTENÇÃO E OPERAÇÃO DOS ESPAÇOS DE CONVIVÊNCIA E FORTALECIMENTO DE VÍNCULOS - CRIANÇAS E ADOLESCENTES</v>
      </c>
      <c r="P821" s="18">
        <f>'[1]convenios - dot. orç.'!AH234</f>
        <v>30232.87</v>
      </c>
      <c r="Q821" s="19"/>
      <c r="R821" s="19"/>
      <c r="S821" s="19"/>
      <c r="T821" s="19"/>
      <c r="U821" s="19"/>
      <c r="V821" s="19"/>
      <c r="W821" s="21"/>
      <c r="X821" s="21"/>
      <c r="Y821" s="21"/>
    </row>
    <row r="822" spans="1:25" ht="82.5">
      <c r="A822" s="14" t="str">
        <f>'[1]convenios - dot. orç.'!A825</f>
        <v>218/2015 doc 13/08/2015</v>
      </c>
      <c r="B822" s="14" t="str">
        <f>'[1]convenios - dot. orç.'!B825</f>
        <v>2015.0.122.314.0</v>
      </c>
      <c r="C822" s="14" t="str">
        <f>'[1]convenios - dot. orç.'!C825</f>
        <v>ADAPTADO EM 14/04/2018</v>
      </c>
      <c r="D822" s="14" t="str">
        <f>'[1]convenios - dot. orç.'!D825</f>
        <v>SB</v>
      </c>
      <c r="E822" s="14" t="str">
        <f>'[1]convenios - dot. orç.'!G825</f>
        <v>236/SMADS/2015</v>
      </c>
      <c r="F822" s="13" t="str">
        <f>'[1]convenios - dot. orç.'!K825</f>
        <v>INSTITUTO DE JUVENTUDE INICIAÇÃO, FORMAÇÃO E CAPACITAÇÃO PROFISSIONAL DANIEL COMBONI</v>
      </c>
      <c r="G822" s="14" t="str">
        <f>'[1]convenios - dot. orç.'!L825</f>
        <v>01.817.591/0001-57</v>
      </c>
      <c r="H822" s="15" t="str">
        <f t="shared" si="26"/>
        <v>Claudineide Ernestina Marques Lucena</v>
      </c>
      <c r="I822" s="13" t="str">
        <f>'[1]convenios - dot. orç.'!M825</f>
        <v>SCFV - MODALIDADE CCA: CENTRO PARA CRIANÇAS E ADOLESCENTES COM ATENDIMENTO DE 06 A 14 ANOS E 11 MESES</v>
      </c>
      <c r="J822" s="13" t="str">
        <f>'[1]convenios - dot. orç.'!N825</f>
        <v>CCA COMUNIDADE SÃO SEBASTIÃO</v>
      </c>
      <c r="K822" s="14">
        <f>'[1]convenios - dot. orç.'!Y825</f>
        <v>120</v>
      </c>
      <c r="L822" s="16">
        <f>'[1]convenios - dot. orç.'!AC825</f>
        <v>42370</v>
      </c>
      <c r="M822" s="16">
        <f>'[1]convenios - dot. orç.'!AD825</f>
        <v>44196</v>
      </c>
      <c r="N822" s="16">
        <f>'[1]convenios - dot. orç.'!AE825</f>
        <v>42368</v>
      </c>
      <c r="O822" s="17" t="str">
        <f>'[1]convenios - dot. orç.'!AG825</f>
        <v>93.10.08.243.3013.2059.3.3.50.39.00.0X - MANUTENÇÃO E OPERAÇÃO DOS ESPAÇOS DE CONVIVÊNCIA E FORTALECIMENTO DE VÍNCULOS - CRIANÇAS E ADOLESCENTES</v>
      </c>
      <c r="P822" s="18">
        <f>'[1]convenios - dot. orç.'!AH825</f>
        <v>39247.08</v>
      </c>
      <c r="Q822" s="19"/>
      <c r="R822" s="19"/>
      <c r="S822" s="19"/>
      <c r="T822" s="19"/>
      <c r="U822" s="19"/>
      <c r="V822" s="19"/>
      <c r="W822" s="21"/>
      <c r="X822" s="21"/>
      <c r="Y822" s="21"/>
    </row>
    <row r="823" spans="1:25" ht="82.5">
      <c r="A823" s="14" t="str">
        <f>'[1]convenios - dot. orç.'!A816</f>
        <v>079/2014 DOC 29/05/2014</v>
      </c>
      <c r="B823" s="14" t="str">
        <f>'[1]convenios - dot. orç.'!B816</f>
        <v>2014.0.120.596.4</v>
      </c>
      <c r="C823" s="14" t="str">
        <f>'[1]convenios - dot. orç.'!C816</f>
        <v>adaptado doc 16/05/2018</v>
      </c>
      <c r="D823" s="14" t="str">
        <f>'[1]convenios - dot. orç.'!D816</f>
        <v>SB</v>
      </c>
      <c r="E823" s="14" t="str">
        <f>'[1]convenios - dot. orç.'!G816</f>
        <v>138/SMADS/2014</v>
      </c>
      <c r="F823" s="13" t="str">
        <f>'[1]convenios - dot. orç.'!K816</f>
        <v>INSTITUTO DE JUVENTUDE INICIAÇÃO, FORMAÇÃO E CAPACITAÇÃO PROFISSIONAL DANIEL COMBONI</v>
      </c>
      <c r="G823" s="14" t="str">
        <f>'[1]convenios - dot. orç.'!L816</f>
        <v>01.817.591/0001-57</v>
      </c>
      <c r="H823" s="15" t="str">
        <f t="shared" si="26"/>
        <v>Claudineide Ernestina Marques Lucena</v>
      </c>
      <c r="I823" s="13" t="str">
        <f>'[1]convenios - dot. orç.'!M816</f>
        <v>SCFV - MODALIDADE CCA: CENTRO PARA CRIANÇAS E ADOLESCENTES COM ATENDIMENTO DE 06 A 14 ANOS E 11 MESES</v>
      </c>
      <c r="J823" s="13" t="str">
        <f>'[1]convenios - dot. orç.'!N816</f>
        <v>CCA CASA SÃO PEDRO</v>
      </c>
      <c r="K823" s="14">
        <f>'[1]convenios - dot. orç.'!Y816</f>
        <v>60</v>
      </c>
      <c r="L823" s="16">
        <f>'[1]convenios - dot. orç.'!AC816</f>
        <v>41928</v>
      </c>
      <c r="M823" s="16">
        <f>'[1]convenios - dot. orç.'!AD816</f>
        <v>43753</v>
      </c>
      <c r="N823" s="16">
        <f>'[1]convenios - dot. orç.'!AE816</f>
        <v>41904</v>
      </c>
      <c r="O823" s="17" t="str">
        <f>'[1]convenios - dot. orç.'!AG816</f>
        <v>93.10.08.243.3013.2059.3.3.50.39.00.0X - MANUTENÇÃO E OPERAÇÃO DOS ESPAÇOS DE CONVIVÊNCIA E FORTALECIMENTO DE VÍNCULOS - CRIANÇAS E ADOLESCENTES</v>
      </c>
      <c r="P823" s="18">
        <f>'[1]convenios - dot. orç.'!AH816</f>
        <v>26345.08</v>
      </c>
      <c r="Q823" s="19"/>
      <c r="R823" s="19"/>
      <c r="S823" s="19"/>
      <c r="T823" s="19"/>
      <c r="U823" s="19"/>
      <c r="V823" s="19"/>
      <c r="W823" s="21"/>
      <c r="X823" s="21"/>
      <c r="Y823" s="21"/>
    </row>
    <row r="824" spans="1:25" ht="82.5">
      <c r="A824" s="14" t="str">
        <f>'[1]convenios - dot. orç.'!A817</f>
        <v>101/2015 doc 10/04/2015</v>
      </c>
      <c r="B824" s="14" t="str">
        <f>'[1]convenios - dot. orç.'!B817</f>
        <v>2015.0.082.869.2</v>
      </c>
      <c r="C824" s="14" t="str">
        <f>'[1]convenios - dot. orç.'!C817</f>
        <v>ADAPTADO EM 14/04/2018</v>
      </c>
      <c r="D824" s="14" t="str">
        <f>'[1]convenios - dot. orç.'!D817</f>
        <v>SB</v>
      </c>
      <c r="E824" s="14" t="str">
        <f>'[1]convenios - dot. orç.'!G817</f>
        <v>039/SMADS/2015</v>
      </c>
      <c r="F824" s="13" t="str">
        <f>'[1]convenios - dot. orç.'!K817</f>
        <v>INSTITUTO DE JUVENTUDE INICIAÇÃO, FORMAÇÃO E CAPACITAÇÃO PROFISSIONAL DANIEL COMBONI</v>
      </c>
      <c r="G824" s="14" t="str">
        <f>'[1]convenios - dot. orç.'!L817</f>
        <v>01.817.591/0001-57</v>
      </c>
      <c r="H824" s="15" t="str">
        <f t="shared" si="26"/>
        <v>Claudineide Ernestina Marques Lucena</v>
      </c>
      <c r="I824" s="13" t="str">
        <f>'[1]convenios - dot. orç.'!M817</f>
        <v>SCFV - MODALIDADE CCA: CENTRO PARA CRIANÇAS E ADOLESCENTES COM ATENDIMENTO DE 06 A 14 ANOS E 11 MESES</v>
      </c>
      <c r="J824" s="13" t="str">
        <f>'[1]convenios - dot. orç.'!N817</f>
        <v>CCA NOSSA SENHORA DA PAZ</v>
      </c>
      <c r="K824" s="14">
        <f>'[1]convenios - dot. orç.'!Y817</f>
        <v>120</v>
      </c>
      <c r="L824" s="16">
        <f>'[1]convenios - dot. orç.'!AC817</f>
        <v>42142</v>
      </c>
      <c r="M824" s="16">
        <f>'[1]convenios - dot. orç.'!AD817</f>
        <v>43968</v>
      </c>
      <c r="N824" s="16">
        <f>'[1]convenios - dot. orç.'!AE817</f>
        <v>42142</v>
      </c>
      <c r="O824" s="17" t="str">
        <f>'[1]convenios - dot. orç.'!AG817</f>
        <v>93.10.08.243.3013.2059.3.3.50.39.00.0X - MANUTENÇÃO E OPERAÇÃO DOS ESPAÇOS DE CONVIVÊNCIA E FORTALECIMENTO DE VÍNCULOS - CRIANÇAS E ADOLESCENTES</v>
      </c>
      <c r="P824" s="18">
        <f>'[1]convenios - dot. orç.'!AH817</f>
        <v>39247.08</v>
      </c>
      <c r="Q824" s="19"/>
      <c r="R824" s="19"/>
      <c r="S824" s="19"/>
      <c r="T824" s="19"/>
      <c r="U824" s="19"/>
      <c r="V824" s="19"/>
      <c r="W824" s="21"/>
      <c r="X824" s="21"/>
      <c r="Y824" s="21"/>
    </row>
    <row r="825" spans="1:25" ht="82.5">
      <c r="A825" s="14" t="str">
        <f>'[1]convenios - dot. orç.'!A818</f>
        <v>102/2015 DOC 10/04/2015</v>
      </c>
      <c r="B825" s="14" t="str">
        <f>'[1]convenios - dot. orç.'!B818</f>
        <v>2015.0.082.866.8</v>
      </c>
      <c r="C825" s="14" t="str">
        <f>'[1]convenios - dot. orç.'!C818</f>
        <v>ADAPTADO EM 14/04/2018</v>
      </c>
      <c r="D825" s="14" t="str">
        <f>'[1]convenios - dot. orç.'!D818</f>
        <v>SB</v>
      </c>
      <c r="E825" s="14" t="str">
        <f>'[1]convenios - dot. orç.'!G818</f>
        <v>040/SMADS/2015</v>
      </c>
      <c r="F825" s="13" t="str">
        <f>'[1]convenios - dot. orç.'!K818</f>
        <v>INSTITUTO DE JUVENTUDE INICIAÇÃO, FORMAÇÃO E CAPACITAÇÃO PROFISSIONAL DANIEL COMBONI</v>
      </c>
      <c r="G825" s="14" t="str">
        <f>'[1]convenios - dot. orç.'!L818</f>
        <v>01.817.591/0001-57</v>
      </c>
      <c r="H825" s="15" t="str">
        <f t="shared" si="26"/>
        <v>Claudineide Ernestina Marques Lucena</v>
      </c>
      <c r="I825" s="13" t="str">
        <f>'[1]convenios - dot. orç.'!M818</f>
        <v>SCFV - MODALIDADE CCA: CENTRO PARA CRIANÇAS E ADOLESCENTES COM ATENDIMENTO DE 06 A 14 ANOS E 11 MESES</v>
      </c>
      <c r="J825" s="13" t="str">
        <f>'[1]convenios - dot. orç.'!N818</f>
        <v>CCA NOSSA SENHORA DE GUADALUPE</v>
      </c>
      <c r="K825" s="14">
        <f>'[1]convenios - dot. orç.'!Y818</f>
        <v>60</v>
      </c>
      <c r="L825" s="16">
        <f>'[1]convenios - dot. orç.'!AC818</f>
        <v>42142</v>
      </c>
      <c r="M825" s="16">
        <f>'[1]convenios - dot. orç.'!AD818</f>
        <v>43968</v>
      </c>
      <c r="N825" s="16">
        <f>'[1]convenios - dot. orç.'!AE818</f>
        <v>42142</v>
      </c>
      <c r="O825" s="17" t="str">
        <f>'[1]convenios - dot. orç.'!AG818</f>
        <v>93.10.08.243.3013.2059.3.3.50.39.00.0X - MANUTENÇÃO E OPERAÇÃO DOS ESPAÇOS DE CONVIVÊNCIA E FORTALECIMENTO DE VÍNCULOS - CRIANÇAS E ADOLESCENTES</v>
      </c>
      <c r="P825" s="18">
        <f>'[1]convenios - dot. orç.'!AH818</f>
        <v>26345.08</v>
      </c>
      <c r="Q825" s="19"/>
      <c r="R825" s="19"/>
      <c r="S825" s="19"/>
      <c r="T825" s="19"/>
      <c r="U825" s="19"/>
      <c r="V825" s="19"/>
      <c r="W825" s="21"/>
      <c r="X825" s="21"/>
      <c r="Y825" s="21"/>
    </row>
    <row r="826" spans="1:25" ht="57.75">
      <c r="A826" s="14" t="str">
        <f>'[1]convenios - dot. orç.'!A313</f>
        <v>013/2015 DOC 31/01/2015</v>
      </c>
      <c r="B826" s="14" t="str">
        <f>'[1]convenios - dot. orç.'!B313</f>
        <v>2015.0.009.138.0</v>
      </c>
      <c r="C826" s="14" t="str">
        <f>'[1]convenios - dot. orç.'!C313</f>
        <v>adaptado doc 17/04/2018</v>
      </c>
      <c r="D826" s="14" t="str">
        <f>'[1]convenios - dot. orç.'!D313</f>
        <v>SB</v>
      </c>
      <c r="E826" s="14" t="str">
        <f>'[1]convenios - dot. orç.'!G313</f>
        <v>105/SMADS/2015</v>
      </c>
      <c r="F826" s="13" t="str">
        <f>'[1]convenios - dot. orç.'!K313</f>
        <v>INSTITUTO DE JUVENTUDE INICIAÇÃO, FORMAÇÃO E CAPACITAÇÃO PROFISSIONAL DANIEL COMBONI</v>
      </c>
      <c r="G826" s="14" t="str">
        <f>'[1]convenios - dot. orç.'!L313</f>
        <v>01.817.591/0001-57</v>
      </c>
      <c r="H826" s="15" t="str">
        <f t="shared" si="26"/>
        <v>Claudineide Ernestina Marques Lucena</v>
      </c>
      <c r="I826" s="13" t="str">
        <f>'[1]convenios - dot. orç.'!M313</f>
        <v>CENTRO DE DESENVOLVIMENTO SOCIAL E PRODUTIVO PARA ADOLESCENTES, JOVENS E ADULTOS - CEDESP</v>
      </c>
      <c r="J826" s="13" t="str">
        <f>'[1]convenios - dot. orç.'!N313</f>
        <v>CEDESP DANIEL COMBONI</v>
      </c>
      <c r="K826" s="14">
        <f>'[1]convenios - dot. orç.'!Y313</f>
        <v>120</v>
      </c>
      <c r="L826" s="16">
        <f>'[1]convenios - dot. orç.'!AC313</f>
        <v>42186</v>
      </c>
      <c r="M826" s="16">
        <f>'[1]convenios - dot. orç.'!AD313</f>
        <v>44012</v>
      </c>
      <c r="N826" s="16">
        <f>'[1]convenios - dot. orç.'!AE313</f>
        <v>42186</v>
      </c>
      <c r="O826" s="17" t="str">
        <f>'[1]convenios - dot. orç.'!AG313</f>
        <v>93.10.08.243.3023.6168.3.3.50.39.00.0X - AÇÕES DE ORIENTAÇÃO AO MUNDO DO TRABALHO PARA ADOLESCENTES, JOVENS E ADULTOS</v>
      </c>
      <c r="P826" s="18">
        <f>'[1]convenios - dot. orç.'!AH313</f>
        <v>64970.13</v>
      </c>
      <c r="Q826" s="19"/>
      <c r="R826" s="19"/>
      <c r="S826" s="19"/>
      <c r="T826" s="19"/>
      <c r="U826" s="19"/>
      <c r="V826" s="19"/>
      <c r="W826" s="21"/>
      <c r="X826" s="21"/>
      <c r="Y826" s="21"/>
    </row>
    <row r="827" spans="1:25" ht="101.25">
      <c r="A827" s="14" t="str">
        <f>'[1]convenios - dot. orç.'!A92</f>
        <v>576/2013 DOC 24/10/2013 E 01/11/2013</v>
      </c>
      <c r="B827" s="14" t="str">
        <f>'[1]convenios - dot. orç.'!B92</f>
        <v>2013.0.252.495.6</v>
      </c>
      <c r="C827" s="14" t="str">
        <f>'[1]convenios - dot. orç.'!C92</f>
        <v>adaptado DOC 21/06/2018              6024.2018.0008222-0 Edital 414/2018 doc 06/10/2018</v>
      </c>
      <c r="D827" s="14" t="str">
        <f>'[1]convenios - dot. orç.'!D92</f>
        <v>MB</v>
      </c>
      <c r="E827" s="14" t="str">
        <f>'[1]convenios - dot. orç.'!G92</f>
        <v>580/SMADS/2013</v>
      </c>
      <c r="F827" s="13" t="str">
        <f>'[1]convenios - dot. orç.'!K92</f>
        <v>INSTITUTO DE RECUPERAÇÃO E NATAÇÃO ÁGUA CRISTALINA</v>
      </c>
      <c r="G827" s="14" t="str">
        <f>'[1]convenios - dot. orç.'!L92</f>
        <v>02.498.522/0001-90</v>
      </c>
      <c r="H827" s="15" t="str">
        <f>[1]ORGANIZAÇÕES!X252</f>
        <v>Raymundo Caetano Pinto</v>
      </c>
      <c r="I827" s="13" t="str">
        <f>'[1]convenios - dot. orç.'!M92</f>
        <v>SCFV - MODALIDADE: NÚCLEO DE CONVIVÊNCIA DE IDOSOS</v>
      </c>
      <c r="J827" s="13" t="str">
        <f>'[1]convenios - dot. orç.'!N92</f>
        <v>ÁGUA CRISTALINA</v>
      </c>
      <c r="K827" s="14">
        <f>'[1]convenios - dot. orç.'!Y92</f>
        <v>100</v>
      </c>
      <c r="L827" s="16">
        <f>'[1]convenios - dot. orç.'!AC92</f>
        <v>41640</v>
      </c>
      <c r="M827" s="16">
        <f>'[1]convenios - dot. orç.'!AD92</f>
        <v>43465</v>
      </c>
      <c r="N827" s="16">
        <f>'[1]convenios - dot. orç.'!AE92</f>
        <v>41638</v>
      </c>
      <c r="O827" s="17" t="str">
        <f>'[1]convenios - dot. orç.'!AG92</f>
        <v>93.10.08.241.3007.2902.3.3.50.39.00.0X - MANUTENÇÃO E OPERAÇÃO DE EQUIPAMENTOS DE PROTEÇÃO E CONVIVÊNCIA DA PESSOA IDOSA</v>
      </c>
      <c r="P827" s="18">
        <f>'[1]convenios - dot. orç.'!AH92</f>
        <v>17557.13</v>
      </c>
      <c r="Q827" s="19"/>
      <c r="R827" s="19"/>
      <c r="S827" s="19"/>
      <c r="T827" s="19"/>
      <c r="U827" s="19"/>
      <c r="V827" s="19"/>
      <c r="W827" s="21"/>
      <c r="X827" s="21"/>
      <c r="Y827" s="21"/>
    </row>
    <row r="828" spans="1:25" ht="82.5">
      <c r="A828" s="14" t="str">
        <f>'[1]convenios - dot. orç.'!A730</f>
        <v xml:space="preserve"> edital 293/2017 doc 20/12/2017</v>
      </c>
      <c r="B828" s="14" t="str">
        <f>'[1]convenios - dot. orç.'!B730</f>
        <v>6024.2017-0003310-4</v>
      </c>
      <c r="C828" s="14">
        <f>'[1]convenios - dot. orç.'!C730</f>
        <v>0</v>
      </c>
      <c r="D828" s="14" t="str">
        <f>'[1]convenios - dot. orç.'!D730</f>
        <v>SÉ</v>
      </c>
      <c r="E828" s="14" t="str">
        <f>'[1]convenios - dot. orç.'!G730</f>
        <v>305/SMADS/2018</v>
      </c>
      <c r="F828" s="14" t="str">
        <f>'[1]convenios - dot. orç.'!K730</f>
        <v>INSTITUTO DOM BOSCO</v>
      </c>
      <c r="G828" s="14" t="str">
        <f>'[1]convenios - dot. orç.'!L730</f>
        <v>60.802.154/0001-29</v>
      </c>
      <c r="H828" s="15" t="str">
        <f>[1]ORGANIZAÇÕES!X253</f>
        <v>Pe. Hélio Espinula Soares Pinto</v>
      </c>
      <c r="I828" s="14" t="str">
        <f>'[1]convenios - dot. orç.'!M730</f>
        <v>SCFV - MODALIDADE CCA: CENTRO PARA CRIANÇAS E ADOLESCENTES COM ATENDIMENTO DE 06 A 14 ANOS E 11 MESES</v>
      </c>
      <c r="J828" s="14" t="str">
        <f>'[1]convenios - dot. orç.'!N730</f>
        <v>CCA PROVIM - PROGRAMA VIDA MELHOR - DOM BOSCO</v>
      </c>
      <c r="K828" s="14">
        <f>'[1]convenios - dot. orç.'!Y730</f>
        <v>420</v>
      </c>
      <c r="L828" s="16">
        <f>'[1]convenios - dot. orç.'!AC730</f>
        <v>43282</v>
      </c>
      <c r="M828" s="16">
        <f>'[1]convenios - dot. orç.'!AD730</f>
        <v>45107</v>
      </c>
      <c r="N828" s="16">
        <f>'[1]convenios - dot. orç.'!AE730</f>
        <v>43304</v>
      </c>
      <c r="O828" s="17" t="str">
        <f>'[1]convenios - dot. orç.'!AG730</f>
        <v>93.10.08.243.3013.2059.3.3.50.39.00.0X - MANUTENÇÃO E OPERAÇÃO DOS ESPAÇOS DE CONVIVÊNCIA E FORTALECIMENTO DE VÍNCULOS - CRIANÇAS E ADOLESCENTES</v>
      </c>
      <c r="P828" s="18">
        <f>'[1]convenios - dot. orç.'!AH730</f>
        <v>112999.08</v>
      </c>
      <c r="Q828" s="19"/>
      <c r="R828" s="19"/>
      <c r="S828" s="19"/>
      <c r="T828" s="19"/>
      <c r="U828" s="19"/>
      <c r="V828" s="19"/>
      <c r="W828" s="21"/>
      <c r="X828" s="21"/>
      <c r="Y828" s="21"/>
    </row>
    <row r="829" spans="1:25" ht="57.75">
      <c r="A829" s="14" t="str">
        <f>'[1]convenios - dot. orç.'!A282</f>
        <v>142/2014 DOC 03/09/2014</v>
      </c>
      <c r="B829" s="14" t="str">
        <f>'[1]convenios - dot. orç.'!B282</f>
        <v>2014.0.231.676.0</v>
      </c>
      <c r="C829" s="14" t="str">
        <f>'[1]convenios - dot. orç.'!C282</f>
        <v>ADAPTADO DOC 18/04/2018</v>
      </c>
      <c r="D829" s="14" t="str">
        <f>'[1]convenios - dot. orç.'!D282</f>
        <v>JT</v>
      </c>
      <c r="E829" s="14" t="str">
        <f>'[1]convenios - dot. orç.'!G282</f>
        <v>195/SMADS/2014</v>
      </c>
      <c r="F829" s="13" t="str">
        <f>'[1]convenios - dot. orç.'!K282</f>
        <v>INSTITUTO DOM BOSCO</v>
      </c>
      <c r="G829" s="14" t="str">
        <f>'[1]convenios - dot. orç.'!L282</f>
        <v>60.802.154/0001-29</v>
      </c>
      <c r="H829" s="15" t="str">
        <f>H828</f>
        <v>Pe. Hélio Espinula Soares Pinto</v>
      </c>
      <c r="I829" s="13" t="str">
        <f>'[1]convenios - dot. orç.'!M282</f>
        <v>CENTRO DE DESENVOLVIMENTO SOCIAL E PRODUTIVO PARA ADOLESCENTES, JOVENS E ADULTOS - CEDESP</v>
      </c>
      <c r="J829" s="13" t="str">
        <f>'[1]convenios - dot. orç.'!N282</f>
        <v>CEDESP DOM BOSCO</v>
      </c>
      <c r="K829" s="14">
        <f>'[1]convenios - dot. orç.'!Y282</f>
        <v>220</v>
      </c>
      <c r="L829" s="16">
        <f>'[1]convenios - dot. orç.'!AC282</f>
        <v>41940</v>
      </c>
      <c r="M829" s="16">
        <f>'[1]convenios - dot. orç.'!AD282</f>
        <v>43765</v>
      </c>
      <c r="N829" s="16">
        <f>'[1]convenios - dot. orç.'!AE282</f>
        <v>41940</v>
      </c>
      <c r="O829" s="17" t="str">
        <f>'[1]convenios - dot. orç.'!AG282</f>
        <v>93.10.08.243.3023.6168.3.3.50.39.00.0X - AÇÕES DE ORIENTAÇÃO AO MUNDO DO TRABALHO PARA ADOLESCENTES, JOVENS E ADULTOS</v>
      </c>
      <c r="P829" s="18">
        <f>'[1]convenios - dot. orç.'!AH282</f>
        <v>102223.35</v>
      </c>
      <c r="Q829" s="19"/>
      <c r="R829" s="19"/>
      <c r="S829" s="19"/>
      <c r="T829" s="19"/>
      <c r="U829" s="19"/>
      <c r="V829" s="19"/>
      <c r="W829" s="21"/>
      <c r="X829" s="21"/>
      <c r="Y829" s="21"/>
    </row>
    <row r="830" spans="1:25" ht="57.75">
      <c r="A830" s="14" t="str">
        <f>'[1]convenios - dot. orç.'!A297</f>
        <v>134/2014 DOC 29/08/2014</v>
      </c>
      <c r="B830" s="14" t="str">
        <f>'[1]convenios - dot. orç.'!B297</f>
        <v>2014.0.229.008.6</v>
      </c>
      <c r="C830" s="14" t="str">
        <f>'[1]convenios - dot. orç.'!C297</f>
        <v>adaptado doc 13/07/2018</v>
      </c>
      <c r="D830" s="14" t="str">
        <f>'[1]convenios - dot. orç.'!D297</f>
        <v>SÉ</v>
      </c>
      <c r="E830" s="14" t="str">
        <f>'[1]convenios - dot. orç.'!G297</f>
        <v>207/SMADS/2014</v>
      </c>
      <c r="F830" s="14" t="str">
        <f>'[1]convenios - dot. orç.'!K297</f>
        <v>INSTITUTO DOM BOSCO</v>
      </c>
      <c r="G830" s="14" t="str">
        <f>'[1]convenios - dot. orç.'!L297</f>
        <v>60.802.154/0001-29</v>
      </c>
      <c r="H830" s="15" t="str">
        <f>H829</f>
        <v>Pe. Hélio Espinula Soares Pinto</v>
      </c>
      <c r="I830" s="14" t="str">
        <f>'[1]convenios - dot. orç.'!M297</f>
        <v>CENTRO DE DESENVOLVIMENTO SOCIAL E PRODUTIVO PARA ADOLESCENTES, JOVENS E ADULTOS - CEDESP</v>
      </c>
      <c r="J830" s="14" t="str">
        <f>'[1]convenios - dot. orç.'!N297</f>
        <v>CEDESP DOM BOSCO</v>
      </c>
      <c r="K830" s="14">
        <f>'[1]convenios - dot. orç.'!Y297</f>
        <v>360</v>
      </c>
      <c r="L830" s="16">
        <f>'[1]convenios - dot. orç.'!AC297</f>
        <v>41940</v>
      </c>
      <c r="M830" s="16">
        <f>'[1]convenios - dot. orç.'!AD297</f>
        <v>43765</v>
      </c>
      <c r="N830" s="16">
        <f>'[1]convenios - dot. orç.'!AE297</f>
        <v>41940</v>
      </c>
      <c r="O830" s="17" t="str">
        <f>'[1]convenios - dot. orç.'!AG297</f>
        <v>93.10.08.243.3023.6168.3.3.50.39.00.0X - AÇÕES DE ORIENTAÇÃO AO MUNDO DO TRABALHO PARA ADOLESCENTES, JOVENS E ADULTOS</v>
      </c>
      <c r="P830" s="18">
        <f>'[1]convenios - dot. orç.'!AH297</f>
        <v>173086.27</v>
      </c>
      <c r="Q830" s="19"/>
      <c r="R830" s="19"/>
      <c r="S830" s="19"/>
      <c r="T830" s="19"/>
      <c r="U830" s="19"/>
      <c r="V830" s="19"/>
      <c r="W830" s="21"/>
      <c r="X830" s="21"/>
      <c r="Y830" s="21"/>
    </row>
    <row r="831" spans="1:25" ht="82.5">
      <c r="A831" s="14" t="str">
        <f>'[1]convenios - dot. orç.'!A455</f>
        <v>122/2016 DOC 07/07/2016</v>
      </c>
      <c r="B831" s="14" t="str">
        <f>'[1]convenios - dot. orç.'!B455</f>
        <v>2016.0.143.859.8</v>
      </c>
      <c r="C831" s="14" t="str">
        <f>'[1]convenios - dot. orç.'!C455</f>
        <v>adaptado doc 06/02/2018</v>
      </c>
      <c r="D831" s="14" t="str">
        <f>'[1]convenios - dot. orç.'!D455</f>
        <v xml:space="preserve">G </v>
      </c>
      <c r="E831" s="14" t="str">
        <f>'[1]convenios - dot. orç.'!G455</f>
        <v>178/SMADS/2016</v>
      </c>
      <c r="F831" s="13" t="str">
        <f>'[1]convenios - dot. orç.'!K455</f>
        <v>INSTITUTO EM DEFESA DA CIDADANIA 3º MILÊNIO</v>
      </c>
      <c r="G831" s="14" t="str">
        <f>'[1]convenios - dot. orç.'!L455</f>
        <v>04.224.512/0005-16</v>
      </c>
      <c r="H831" s="15" t="str">
        <f>[1]ORGANIZAÇÕES!X254</f>
        <v>José Luiz Muradas Muradas</v>
      </c>
      <c r="I831" s="13" t="str">
        <f>'[1]convenios - dot. orç.'!M455</f>
        <v>SCFV - MODALIDADE CCA: CENTRO PARA CRIANÇAS E ADOLESCENTES COM ATENDIMENTO DE 06 A 14 ANOS E 11 MESES</v>
      </c>
      <c r="J831" s="13" t="str">
        <f>'[1]convenios - dot. orç.'!N455</f>
        <v>CCA SÃO GERALDO</v>
      </c>
      <c r="K831" s="14">
        <f>'[1]convenios - dot. orç.'!Y455</f>
        <v>120</v>
      </c>
      <c r="L831" s="16">
        <f>'[1]convenios - dot. orç.'!AC455</f>
        <v>42705</v>
      </c>
      <c r="M831" s="16">
        <f>'[1]convenios - dot. orç.'!AD455</f>
        <v>44530</v>
      </c>
      <c r="N831" s="16">
        <f>'[1]convenios - dot. orç.'!AE455</f>
        <v>42704</v>
      </c>
      <c r="O831" s="17" t="str">
        <f>'[1]convenios - dot. orç.'!AG455</f>
        <v>93.10.08.243.3013.2059.3.3.50.39.00.0X - MANUTENÇÃO E OPERAÇÃO DOS ESPAÇOS DE CONVIVÊNCIA E FORTALECIMENTO DE VÍNCULOS - CRIANÇAS E ADOLESCENTES</v>
      </c>
      <c r="P831" s="18">
        <f>'[1]convenios - dot. orç.'!AH455</f>
        <v>42826.400000000001</v>
      </c>
      <c r="Q831" s="19"/>
      <c r="R831" s="19"/>
      <c r="S831" s="19"/>
      <c r="T831" s="19"/>
      <c r="U831" s="19"/>
      <c r="V831" s="19"/>
      <c r="W831" s="21"/>
      <c r="X831" s="21"/>
      <c r="Y831" s="21"/>
    </row>
    <row r="832" spans="1:25" ht="66">
      <c r="A832" s="14" t="str">
        <f>'[1]convenios - dot. orç.'!A883</f>
        <v>604/2013 DOC 12/11/2013</v>
      </c>
      <c r="B832" s="14" t="str">
        <f>'[1]convenios - dot. orç.'!B883</f>
        <v>2013.0.332.814.0</v>
      </c>
      <c r="C832" s="14" t="str">
        <f>'[1]convenios - dot. orç.'!C883</f>
        <v>adaptado doc 08/05/2018</v>
      </c>
      <c r="D832" s="14" t="str">
        <f>'[1]convenios - dot. orç.'!D883</f>
        <v>IT</v>
      </c>
      <c r="E832" s="14" t="str">
        <f>'[1]convenios - dot. orç.'!G883</f>
        <v>578/SMADS/2013</v>
      </c>
      <c r="F832" s="13" t="str">
        <f>'[1]convenios - dot. orç.'!K883</f>
        <v>INSTITUTO EM DEFESA DA CIDADANIA 3º MILÊNIO</v>
      </c>
      <c r="G832" s="14" t="str">
        <f>'[1]convenios - dot. orç.'!L883</f>
        <v>04.224.512/0003-54</v>
      </c>
      <c r="H832" s="15" t="str">
        <f>H831</f>
        <v>José Luiz Muradas Muradas</v>
      </c>
      <c r="I832" s="13" t="str">
        <f>'[1]convenios - dot. orç.'!M883</f>
        <v>SERVIÇO DE ACOLHIMENTO INSTITUCIONAL PARA CRIANÇAS E ADOLESCENTES</v>
      </c>
      <c r="J832" s="13" t="str">
        <f>'[1]convenios - dot. orç.'!N883</f>
        <v>SAICA LUZ DO MILÊNIO</v>
      </c>
      <c r="K832" s="14">
        <f>'[1]convenios - dot. orç.'!Y883</f>
        <v>20</v>
      </c>
      <c r="L832" s="16">
        <f>'[1]convenios - dot. orç.'!AC883</f>
        <v>41640</v>
      </c>
      <c r="M832" s="16">
        <f>'[1]convenios - dot. orç.'!AD883</f>
        <v>43465</v>
      </c>
      <c r="N832" s="16">
        <f>'[1]convenios - dot. orç.'!AE883</f>
        <v>41638</v>
      </c>
      <c r="O832" s="17" t="str">
        <f>'[1]convenios - dot. orç.'!AG883</f>
        <v>93.10.08.243.3013.6221.3.3.50.39.00.0X - PROTEÇÃO SOCIAL ESPECIAL A CRIANÇAS,  ADOLESCENTES E JOVENS EM RISCO SOCIAL</v>
      </c>
      <c r="P832" s="18">
        <f>'[1]convenios - dot. orç.'!AH883</f>
        <v>77939.350000000006</v>
      </c>
      <c r="Q832" s="19"/>
      <c r="R832" s="19"/>
      <c r="S832" s="19"/>
      <c r="T832" s="19"/>
      <c r="U832" s="19"/>
      <c r="V832" s="19"/>
      <c r="W832" s="21"/>
      <c r="X832" s="21"/>
      <c r="Y832" s="21"/>
    </row>
    <row r="833" spans="1:25" ht="82.5">
      <c r="A833" s="14" t="str">
        <f>'[1]convenios - dot. orç.'!A456</f>
        <v>Edital 065/218 doc 25/01/2018</v>
      </c>
      <c r="B833" s="14" t="str">
        <f>'[1]convenios - dot. orç.'!B456</f>
        <v>6024.2018-0000370-3</v>
      </c>
      <c r="C833" s="14">
        <f>'[1]convenios - dot. orç.'!C456</f>
        <v>0</v>
      </c>
      <c r="D833" s="14" t="str">
        <f>'[1]convenios - dot. orç.'!D456</f>
        <v xml:space="preserve">G </v>
      </c>
      <c r="E833" s="14" t="str">
        <f>'[1]convenios - dot. orç.'!G456</f>
        <v>196/SMADS/2018</v>
      </c>
      <c r="F833" s="13" t="str">
        <f>'[1]convenios - dot. orç.'!K456</f>
        <v>INSTITUTO EM DEFESA DA CIDADANIA 3º MILÊNIO</v>
      </c>
      <c r="G833" s="14" t="str">
        <f>'[1]convenios - dot. orç.'!L456</f>
        <v>04.224.512/0004-35</v>
      </c>
      <c r="H833" s="15" t="str">
        <f>H832</f>
        <v>José Luiz Muradas Muradas</v>
      </c>
      <c r="I833" s="13" t="str">
        <f>'[1]convenios - dot. orç.'!M456</f>
        <v>SCFV - MODALIDADE CCA: CENTRO PARA CRIANÇAS E ADOLESCENTES COM ATENDIMENTO DE 06 A 14 ANOS E 11 MESES</v>
      </c>
      <c r="J833" s="13" t="str">
        <f>'[1]convenios - dot. orç.'!N456</f>
        <v>CCA VILA CRUZEIRO</v>
      </c>
      <c r="K833" s="14">
        <f>'[1]convenios - dot. orç.'!Y456</f>
        <v>120</v>
      </c>
      <c r="L833" s="16">
        <f>'[1]convenios - dot. orç.'!AC456</f>
        <v>43221</v>
      </c>
      <c r="M833" s="16">
        <f>'[1]convenios - dot. orç.'!AD456</f>
        <v>45046</v>
      </c>
      <c r="N833" s="16">
        <f>'[1]convenios - dot. orç.'!AE456</f>
        <v>43235</v>
      </c>
      <c r="O833" s="17" t="str">
        <f>'[1]convenios - dot. orç.'!AG456</f>
        <v>93.10.08.243.3013.2059.3.3.50.39.00.0X - MANUTENÇÃO E OPERAÇÃO DOS ESPAÇOS DE CONVIVÊNCIA E FORTALECIMENTO DE VÍNCULOS - CRIANÇAS E ADOLESCENTES</v>
      </c>
      <c r="P833" s="18">
        <f>'[1]convenios - dot. orç.'!AH456</f>
        <v>41286.22</v>
      </c>
      <c r="Q833" s="19"/>
      <c r="R833" s="19"/>
      <c r="S833" s="19"/>
      <c r="T833" s="19"/>
      <c r="U833" s="19"/>
      <c r="V833" s="19"/>
      <c r="W833" s="21"/>
      <c r="X833" s="21"/>
      <c r="Y833" s="21"/>
    </row>
    <row r="834" spans="1:25" ht="82.5">
      <c r="A834" s="14" t="str">
        <f>'[1]convenios - dot. orç.'!A457</f>
        <v>159/2016 DOC 22/09/2016</v>
      </c>
      <c r="B834" s="14" t="str">
        <f>'[1]convenios - dot. orç.'!B457</f>
        <v>2016.0.189.713.4</v>
      </c>
      <c r="C834" s="14" t="str">
        <f>'[1]convenios - dot. orç.'!C457</f>
        <v>adaptado doc 06/02/2018</v>
      </c>
      <c r="D834" s="14" t="str">
        <f>'[1]convenios - dot. orç.'!D457</f>
        <v xml:space="preserve">G </v>
      </c>
      <c r="E834" s="14" t="str">
        <f>'[1]convenios - dot. orç.'!G457</f>
        <v>001/SMADS/2017</v>
      </c>
      <c r="F834" s="13" t="str">
        <f>'[1]convenios - dot. orç.'!K457</f>
        <v>INSTITUTO EM DEFESA DA CIDADANIA 3º MILÊNIO</v>
      </c>
      <c r="G834" s="14" t="str">
        <f>'[1]convenios - dot. orç.'!L457</f>
        <v>48.464.523/0006-05</v>
      </c>
      <c r="H834" s="15" t="str">
        <f>H833</f>
        <v>José Luiz Muradas Muradas</v>
      </c>
      <c r="I834" s="13" t="str">
        <f>'[1]convenios - dot. orç.'!M457</f>
        <v>SCFV - MODALIDADE CCA: CENTRO PARA CRIANÇAS E ADOLESCENTES COM ATENDIMENTO DE 06 A 14 ANOS E 11 MESES</v>
      </c>
      <c r="J834" s="13" t="str">
        <f>'[1]convenios - dot. orç.'!N457</f>
        <v>CCA 3º MILÊNIO - VILA MARILENA</v>
      </c>
      <c r="K834" s="14">
        <f>'[1]convenios - dot. orç.'!Y457</f>
        <v>120</v>
      </c>
      <c r="L834" s="16">
        <f>'[1]convenios - dot. orç.'!AC457</f>
        <v>42739</v>
      </c>
      <c r="M834" s="16">
        <f>'[1]convenios - dot. orç.'!AD457</f>
        <v>43468</v>
      </c>
      <c r="N834" s="16">
        <f>'[1]convenios - dot. orç.'!AE457</f>
        <v>42709</v>
      </c>
      <c r="O834" s="17" t="str">
        <f>'[1]convenios - dot. orç.'!AG457</f>
        <v>93.10.08.243.3013.2059.3.3.50.39.00.0X - MANUTENÇÃO E OPERAÇÃO DOS ESPAÇOS DE CONVIVÊNCIA E FORTALECIMENTO DE VÍNCULOS - CRIANÇAS E ADOLESCENTES</v>
      </c>
      <c r="P834" s="18">
        <f>'[1]convenios - dot. orç.'!AH457</f>
        <v>43920.12</v>
      </c>
      <c r="Q834" s="19"/>
      <c r="R834" s="19"/>
      <c r="S834" s="19"/>
      <c r="T834" s="19"/>
      <c r="U834" s="19"/>
      <c r="V834" s="19"/>
      <c r="W834" s="21"/>
      <c r="X834" s="21"/>
      <c r="Y834" s="21"/>
    </row>
    <row r="835" spans="1:25" ht="82.5">
      <c r="A835" s="14" t="str">
        <f>'[1]convenios - dot. orç.'!A483</f>
        <v>EDITAL 195/2016 - DOC 08/11/2016</v>
      </c>
      <c r="B835" s="14" t="str">
        <f>'[1]convenios - dot. orç.'!B483</f>
        <v>6024.2017/0003229-9</v>
      </c>
      <c r="C835" s="14" t="str">
        <f>'[1]convenios - dot. orç.'!C483</f>
        <v>ADAPTADO EM 01/01/2018 ASSINADO 11/10/2018</v>
      </c>
      <c r="D835" s="14" t="str">
        <f>'[1]convenios - dot. orç.'!D483</f>
        <v>IT</v>
      </c>
      <c r="E835" s="14" t="str">
        <f>'[1]convenios - dot. orç.'!G483</f>
        <v>079/SMADS/2017</v>
      </c>
      <c r="F835" s="13" t="str">
        <f>'[1]convenios - dot. orç.'!K483</f>
        <v>INSTITUTO EM DEFESA DA CIDADANIA 3º MILÊNIO</v>
      </c>
      <c r="G835" s="14" t="str">
        <f>'[1]convenios - dot. orç.'!L483</f>
        <v>04.224.512/0007-88</v>
      </c>
      <c r="H835" s="15" t="str">
        <f>H834</f>
        <v>José Luiz Muradas Muradas</v>
      </c>
      <c r="I835" s="13" t="str">
        <f>'[1]convenios - dot. orç.'!M483</f>
        <v>SCFV - MODALIDADE CCA: CENTRO PARA CRIANÇAS E ADOLESCENTES COM ATENDIMENTO DE 06 A 14 ANOS E 11 MESES</v>
      </c>
      <c r="J835" s="13">
        <f>'[1]convenios - dot. orç.'!N483</f>
        <v>0</v>
      </c>
      <c r="K835" s="14">
        <f>'[1]convenios - dot. orç.'!Y483</f>
        <v>120</v>
      </c>
      <c r="L835" s="16">
        <f>'[1]convenios - dot. orç.'!AC483</f>
        <v>43098</v>
      </c>
      <c r="M835" s="16">
        <f>'[1]convenios - dot. orç.'!AD483</f>
        <v>43827</v>
      </c>
      <c r="N835" s="16">
        <f>'[1]convenios - dot. orç.'!AE483</f>
        <v>43109</v>
      </c>
      <c r="O835" s="17" t="str">
        <f>'[1]convenios - dot. orç.'!AG483</f>
        <v>93.10.08.243.3013.2059.3.3.50.39.00.0X - MANUTENÇÃO E OPERAÇÃO DOS ESPAÇOS DE CONVIVÊNCIA E FORTALECIMENTO DE VÍNCULOS - CRIANÇAS E ADOLESCENTES</v>
      </c>
      <c r="P835" s="18">
        <f>'[1]convenios - dot. orç.'!AH483</f>
        <v>41263.310000000005</v>
      </c>
      <c r="Q835" s="19"/>
      <c r="R835" s="19"/>
      <c r="S835" s="19"/>
      <c r="T835" s="19"/>
      <c r="U835" s="19"/>
      <c r="V835" s="19"/>
      <c r="W835" s="21"/>
      <c r="X835" s="21"/>
      <c r="Y835" s="21"/>
    </row>
    <row r="836" spans="1:25" ht="66">
      <c r="A836" s="14" t="str">
        <f>'[1]convenios - dot. orç.'!A910</f>
        <v>Edital 072/2018 doc 03/02/2018</v>
      </c>
      <c r="B836" s="14" t="str">
        <f>'[1]convenios - dot. orç.'!B910</f>
        <v>6024.2018-0000392-4</v>
      </c>
      <c r="C836" s="14">
        <f>'[1]convenios - dot. orç.'!C910</f>
        <v>0</v>
      </c>
      <c r="D836" s="14" t="str">
        <f>'[1]convenios - dot. orç.'!D910</f>
        <v>IQ</v>
      </c>
      <c r="E836" s="14" t="str">
        <f>'[1]convenios - dot. orç.'!G910</f>
        <v>247/SMADS/2018</v>
      </c>
      <c r="F836" s="13" t="str">
        <f>'[1]convenios - dot. orç.'!K910</f>
        <v>INSTITUTO EM DEFESA DA CIDADANIA 3º MILÊNIO</v>
      </c>
      <c r="G836" s="14" t="str">
        <f>'[1]convenios - dot. orç.'!L910</f>
        <v>04.224.512/0001-92</v>
      </c>
      <c r="H836" s="15" t="str">
        <f>H835</f>
        <v>José Luiz Muradas Muradas</v>
      </c>
      <c r="I836" s="13" t="str">
        <f>'[1]convenios - dot. orç.'!M910</f>
        <v>SERVIÇO DE ACOLHIMENTO INSTITUCIONAL PARA CRIANÇAS E ADOLESCENTES</v>
      </c>
      <c r="J836" s="13" t="str">
        <f>'[1]convenios - dot. orç.'!N910</f>
        <v>SAICA LUZ DO MILÊNIO</v>
      </c>
      <c r="K836" s="14">
        <f>'[1]convenios - dot. orç.'!Y910</f>
        <v>20</v>
      </c>
      <c r="L836" s="16">
        <f>'[1]convenios - dot. orç.'!AC910</f>
        <v>43250</v>
      </c>
      <c r="M836" s="16">
        <f>'[1]convenios - dot. orç.'!AD910</f>
        <v>45075</v>
      </c>
      <c r="N836" s="16">
        <f>'[1]convenios - dot. orç.'!AE910</f>
        <v>43262</v>
      </c>
      <c r="O836" s="17" t="str">
        <f>'[1]convenios - dot. orç.'!AG910</f>
        <v>93.10.08.243.3013.6221.3.3.50.39.00.0X - PROTEÇÃO SOCIAL ESPECIAL A CRIANÇAS,  ADOLESCENTES E JOVENS EM RISCO SOCIAL</v>
      </c>
      <c r="P836" s="18">
        <f>'[1]convenios - dot. orç.'!AH910</f>
        <v>84847.459999999992</v>
      </c>
      <c r="Q836" s="19"/>
      <c r="R836" s="19"/>
      <c r="S836" s="19"/>
      <c r="T836" s="19"/>
      <c r="U836" s="19"/>
      <c r="V836" s="19"/>
      <c r="W836" s="21"/>
      <c r="X836" s="21"/>
      <c r="Y836" s="21"/>
    </row>
    <row r="837" spans="1:25" ht="135">
      <c r="A837" s="14" t="str">
        <f>'[1]convenios - dot. orç.'!A966</f>
        <v>008/2015 DOC 27/01/2015</v>
      </c>
      <c r="B837" s="14" t="str">
        <f>'[1]convenios - dot. orç.'!B966</f>
        <v>2015.0.013.976.5</v>
      </c>
      <c r="C837" s="14" t="str">
        <f>'[1]convenios - dot. orç.'!C966</f>
        <v>ADAPTADO DOC 01/02/2018 // 30/10/18 EXTRATO ADITAMENTO 003/2018, PRORROGAÇÃO DE VIGENCIA PARA 31/10/2020</v>
      </c>
      <c r="D837" s="14" t="str">
        <f>'[1]convenios - dot. orç.'!D966</f>
        <v>PR</v>
      </c>
      <c r="E837" s="14" t="str">
        <f>'[1]convenios - dot. orç.'!G966</f>
        <v>197/SMADS/2015</v>
      </c>
      <c r="F837" s="13" t="str">
        <f>'[1]convenios - dot. orç.'!K966</f>
        <v>INSTITUTO ESTRELA DO AMANHÃ</v>
      </c>
      <c r="G837" s="14" t="str">
        <f>'[1]convenios - dot. orç.'!L966</f>
        <v>13.086.051/0001-20</v>
      </c>
      <c r="H837" s="15" t="str">
        <f>[1]ORGANIZAÇÕES!X255</f>
        <v>José Carlos Batista</v>
      </c>
      <c r="I837" s="13" t="str">
        <f>'[1]convenios - dot. orç.'!M966</f>
        <v>SERVIÇO DE ACOLHIMENTO INSTITUCIONAL PARA CRIANÇAS E ADOLESCENTES</v>
      </c>
      <c r="J837" s="13" t="str">
        <f>'[1]convenios - dot. orç.'!N966</f>
        <v>SAICA PERUS</v>
      </c>
      <c r="K837" s="14">
        <f>'[1]convenios - dot. orç.'!Y966</f>
        <v>20</v>
      </c>
      <c r="L837" s="16">
        <f>'[1]convenios - dot. orç.'!AC966</f>
        <v>42309</v>
      </c>
      <c r="M837" s="16">
        <f>'[1]convenios - dot. orç.'!AD966</f>
        <v>44135</v>
      </c>
      <c r="N837" s="16">
        <f>'[1]convenios - dot. orç.'!AE966</f>
        <v>43377</v>
      </c>
      <c r="O837" s="17" t="str">
        <f>'[1]convenios - dot. orç.'!AG966</f>
        <v>93.10.08.243.3013.6221.3.3.50.39.00.0X - PROTEÇÃO SOCIAL ESPECIAL A CRIANÇAS,  ADOLESCENTES E JOVENS EM RISCO SOCIAL</v>
      </c>
      <c r="P837" s="18">
        <f>'[1]convenios - dot. orç.'!AH966</f>
        <v>77621.45</v>
      </c>
      <c r="Q837" s="19"/>
      <c r="R837" s="19"/>
      <c r="S837" s="19"/>
      <c r="T837" s="19"/>
      <c r="U837" s="19"/>
      <c r="V837" s="19"/>
      <c r="W837" s="21"/>
      <c r="X837" s="21"/>
      <c r="Y837" s="21"/>
    </row>
    <row r="838" spans="1:25" ht="66">
      <c r="A838" s="14" t="str">
        <f>'[1]convenios - dot. orç.'!A986</f>
        <v>290/2015 DOC 07/11/2015</v>
      </c>
      <c r="B838" s="14" t="str">
        <f>'[1]convenios - dot. orç.'!B986</f>
        <v>2015.0.293.897.5</v>
      </c>
      <c r="C838" s="14" t="str">
        <f>'[1]convenios - dot. orç.'!C986</f>
        <v>ADAPTADO 10/02/2018</v>
      </c>
      <c r="D838" s="14" t="str">
        <f>'[1]convenios - dot. orç.'!D986</f>
        <v>PJ</v>
      </c>
      <c r="E838" s="14" t="str">
        <f>'[1]convenios - dot. orç.'!G986</f>
        <v>159/SMADS/2016</v>
      </c>
      <c r="F838" s="13" t="str">
        <f>'[1]convenios - dot. orç.'!K986</f>
        <v>INSTITUTO ESTRELA DO AMANHÃ</v>
      </c>
      <c r="G838" s="14" t="str">
        <f>'[1]convenios - dot. orç.'!L986</f>
        <v>13.086.051/0001-20</v>
      </c>
      <c r="H838" s="15" t="str">
        <f>H837</f>
        <v>José Carlos Batista</v>
      </c>
      <c r="I838" s="13" t="str">
        <f>'[1]convenios - dot. orç.'!M986</f>
        <v>CASA LAR</v>
      </c>
      <c r="J838" s="13" t="str">
        <f>'[1]convenios - dot. orç.'!N986</f>
        <v>CASA 1 E CASA 2</v>
      </c>
      <c r="K838" s="14">
        <f>'[1]convenios - dot. orç.'!Y986</f>
        <v>20</v>
      </c>
      <c r="L838" s="16">
        <f>'[1]convenios - dot. orç.'!AC986</f>
        <v>42646</v>
      </c>
      <c r="M838" s="16">
        <f>'[1]convenios - dot. orç.'!AD986</f>
        <v>44471</v>
      </c>
      <c r="N838" s="16">
        <f>'[1]convenios - dot. orç.'!AE986</f>
        <v>42646</v>
      </c>
      <c r="O838" s="17" t="str">
        <f>'[1]convenios - dot. orç.'!AG986</f>
        <v>93.10.08.243.3013.6221.3.3.50.39.00.0X - PROTEÇÃO SOCIAL ESPECIAL A CRIANÇAS,  ADOLESCENTES E JOVENS EM RISCO SOCIAL</v>
      </c>
      <c r="P838" s="18">
        <f>'[1]convenios - dot. orç.'!AH986</f>
        <v>60942.77</v>
      </c>
      <c r="Q838" s="19"/>
      <c r="R838" s="19"/>
      <c r="S838" s="19"/>
      <c r="T838" s="19"/>
      <c r="U838" s="19"/>
      <c r="V838" s="19"/>
      <c r="W838" s="21"/>
      <c r="X838" s="21"/>
      <c r="Y838" s="21"/>
    </row>
    <row r="839" spans="1:25" ht="66">
      <c r="A839" s="14" t="str">
        <f>'[1]convenios - dot. orç.'!A1111</f>
        <v>182/2016 DOC 02/11/2016</v>
      </c>
      <c r="B839" s="14" t="str">
        <f>'[1]convenios - dot. orç.'!B1111</f>
        <v>2016.0.233.324.2</v>
      </c>
      <c r="C839" s="14" t="str">
        <f>'[1]convenios - dot. orç.'!C1111</f>
        <v>ADAPTADO 10/02/2018</v>
      </c>
      <c r="D839" s="14" t="str">
        <f>'[1]convenios - dot. orç.'!D1111</f>
        <v>PJ</v>
      </c>
      <c r="E839" s="14" t="str">
        <f>'[1]convenios - dot. orç.'!G1111</f>
        <v>208/SMADS/2016</v>
      </c>
      <c r="F839" s="13" t="str">
        <f>'[1]convenios - dot. orç.'!K1111</f>
        <v>INSTITUTO ESTRELA DO AMANHÃ</v>
      </c>
      <c r="G839" s="14" t="str">
        <f>'[1]convenios - dot. orç.'!L1111</f>
        <v>13.086.051/0001-20</v>
      </c>
      <c r="H839" s="15" t="str">
        <f>H838</f>
        <v>José Carlos Batista</v>
      </c>
      <c r="I839" s="13" t="str">
        <f>'[1]convenios - dot. orç.'!M1111</f>
        <v>MEDIDAS SÓCIO EDUCATIVAS EM MEIO ABERTO</v>
      </c>
      <c r="J839" s="13">
        <f>'[1]convenios - dot. orç.'!N1111</f>
        <v>0</v>
      </c>
      <c r="K839" s="14">
        <f>'[1]convenios - dot. orç.'!Y1111</f>
        <v>90</v>
      </c>
      <c r="L839" s="16">
        <f>'[1]convenios - dot. orç.'!AC1111</f>
        <v>42713</v>
      </c>
      <c r="M839" s="16">
        <f>'[1]convenios - dot. orç.'!AD1111</f>
        <v>44538</v>
      </c>
      <c r="N839" s="16">
        <f>'[1]convenios - dot. orç.'!AE1111</f>
        <v>42713</v>
      </c>
      <c r="O839" s="17" t="str">
        <f>'[1]convenios - dot. orç.'!AG1111</f>
        <v>93.10.08.243.3013.6226.3.3.50.39.00.0X - PROTEÇÃO SOCIAL ESPECIAL A ADOLESCENTES EM MEDIDAS SÓCIO EDUCATIVAS</v>
      </c>
      <c r="P839" s="18">
        <f>'[1]convenios - dot. orç.'!AH1111</f>
        <v>50117.7</v>
      </c>
      <c r="Q839" s="19"/>
      <c r="R839" s="19"/>
      <c r="S839" s="19"/>
      <c r="T839" s="19"/>
      <c r="U839" s="19"/>
      <c r="V839" s="19"/>
      <c r="W839" s="21"/>
      <c r="X839" s="21"/>
      <c r="Y839" s="21"/>
    </row>
    <row r="840" spans="1:25" ht="66">
      <c r="A840" s="14" t="str">
        <f>'[1]convenios - dot. orç.'!A878</f>
        <v>Edital 233/2018 doc 12/05/2018</v>
      </c>
      <c r="B840" s="14" t="str">
        <f>'[1]convenios - dot. orç.'!B878</f>
        <v>6024.2018.0002281-3</v>
      </c>
      <c r="C840" s="14" t="str">
        <f>'[1]convenios - dot. orç.'!C878</f>
        <v xml:space="preserve"> </v>
      </c>
      <c r="D840" s="14" t="str">
        <f>'[1]convenios - dot. orç.'!D878</f>
        <v>FO</v>
      </c>
      <c r="E840" s="14" t="str">
        <f>'[1]convenios - dot. orç.'!G878</f>
        <v>512/SMADS/2018</v>
      </c>
      <c r="F840" s="13" t="str">
        <f>'[1]convenios - dot. orç.'!K878</f>
        <v>INSTITUTO ESTRELA DO AMANHÃ</v>
      </c>
      <c r="G840" s="14" t="str">
        <f>'[1]convenios - dot. orç.'!L878</f>
        <v>13.086.051/0001-20</v>
      </c>
      <c r="H840" s="15" t="str">
        <f>H839</f>
        <v>José Carlos Batista</v>
      </c>
      <c r="I840" s="13" t="str">
        <f>'[1]convenios - dot. orç.'!M878</f>
        <v>SERVIÇO DE ACOLHIMENTO INSTITUCIONAL PARA CRIANÇAS E ADOLESCENTES</v>
      </c>
      <c r="J840" s="13" t="str">
        <f>'[1]convenios - dot. orç.'!N878</f>
        <v>SAICA INSTITUTO ESTRELA DO AMANHÃ II</v>
      </c>
      <c r="K840" s="14">
        <f>'[1]convenios - dot. orç.'!Y878</f>
        <v>20</v>
      </c>
      <c r="L840" s="16">
        <f>'[1]convenios - dot. orç.'!AC878</f>
        <v>43374</v>
      </c>
      <c r="M840" s="16">
        <f>'[1]convenios - dot. orç.'!AD878</f>
        <v>45199</v>
      </c>
      <c r="N840" s="16">
        <f>'[1]convenios - dot. orç.'!AE878</f>
        <v>43381</v>
      </c>
      <c r="O840" s="17" t="str">
        <f>'[1]convenios - dot. orç.'!AG878</f>
        <v>93.10.08.243.3013.6221.3.3.50.39.00.0X - PROTEÇÃO SOCIAL ESPECIAL A CRIANÇAS,  ADOLESCENTES E JOVENS EM RISCO SOCIAL</v>
      </c>
      <c r="P840" s="18">
        <f>'[1]convenios - dot. orç.'!AH878</f>
        <v>66559.69</v>
      </c>
      <c r="Q840" s="19"/>
      <c r="R840" s="19"/>
      <c r="S840" s="19"/>
      <c r="T840" s="19"/>
      <c r="U840" s="19"/>
      <c r="V840" s="19"/>
      <c r="W840" s="21"/>
      <c r="X840" s="21"/>
      <c r="Y840" s="21"/>
    </row>
    <row r="841" spans="1:25" ht="66">
      <c r="A841" s="14" t="str">
        <f>'[1]convenios - dot. orç.'!A1104</f>
        <v>067/2015 DOC 20/03/2015</v>
      </c>
      <c r="B841" s="14" t="str">
        <f>'[1]convenios - dot. orç.'!B1104</f>
        <v>2015.0.055.698.6</v>
      </c>
      <c r="C841" s="14" t="str">
        <f>'[1]convenios - dot. orç.'!C1104</f>
        <v>adaptado doc 06/03/2018</v>
      </c>
      <c r="D841" s="14" t="str">
        <f>'[1]convenios - dot. orç.'!D1104</f>
        <v>CS</v>
      </c>
      <c r="E841" s="14" t="str">
        <f>'[1]convenios - dot. orç.'!G1104</f>
        <v>053/SMADS/2015</v>
      </c>
      <c r="F841" s="13" t="str">
        <f>'[1]convenios - dot. orç.'!K1104</f>
        <v>INSTITUTO FOMENTANDO REDES E EMPREENDEDORISMO SOCIAL</v>
      </c>
      <c r="G841" s="14" t="str">
        <f>'[1]convenios - dot. orç.'!L1104</f>
        <v>10.589.848/0001-51</v>
      </c>
      <c r="H841" s="15" t="str">
        <f>[1]ORGANIZAÇÕES!X256</f>
        <v>João Carlos Ferreira da Silva</v>
      </c>
      <c r="I841" s="13" t="str">
        <f>'[1]convenios - dot. orç.'!M1104</f>
        <v>MEDIDAS SÓCIO EDUCATIVAS EM MEIO ABERTO</v>
      </c>
      <c r="J841" s="13" t="str">
        <f>'[1]convenios - dot. orç.'!N1104</f>
        <v>MSE/MA CIDADE DUTRA</v>
      </c>
      <c r="K841" s="14">
        <f>'[1]convenios - dot. orç.'!Y1104</f>
        <v>90</v>
      </c>
      <c r="L841" s="16">
        <f>'[1]convenios - dot. orç.'!AC1104</f>
        <v>42156</v>
      </c>
      <c r="M841" s="16">
        <f>'[1]convenios - dot. orç.'!AD1104</f>
        <v>43982</v>
      </c>
      <c r="N841" s="16">
        <f>'[1]convenios - dot. orç.'!AE1104</f>
        <v>42153</v>
      </c>
      <c r="O841" s="17" t="str">
        <f>'[1]convenios - dot. orç.'!AG1104</f>
        <v>93.10.08.243.3013.6226.3.3.50.39.00.0X - PROTEÇÃO SOCIAL ESPECIAL A ADOLESCENTES EM MEDIDAS SÓCIO EDUCATIVAS</v>
      </c>
      <c r="P841" s="18">
        <f>'[1]convenios - dot. orç.'!AH1104</f>
        <v>51190.49</v>
      </c>
      <c r="Q841" s="19"/>
      <c r="R841" s="19"/>
      <c r="S841" s="19"/>
      <c r="T841" s="19"/>
      <c r="U841" s="19"/>
      <c r="V841" s="19"/>
      <c r="W841" s="21"/>
      <c r="X841" s="21"/>
      <c r="Y841" s="21"/>
    </row>
    <row r="842" spans="1:25" ht="135">
      <c r="A842" s="14" t="str">
        <f>'[1]convenios - dot. orç.'!A562</f>
        <v>183/2015 DOC 02/06/2015</v>
      </c>
      <c r="B842" s="14" t="str">
        <f>'[1]convenios - dot. orç.'!B562</f>
        <v>2015.0.131.282.7</v>
      </c>
      <c r="C842" s="14" t="str">
        <f>'[1]convenios - dot. orç.'!C562</f>
        <v>adaptado doc 06/03/2018 // 05/10/2018 ADITAMENTO 002/2018 - Redução Valor Mensal a partir 01/10/2018</v>
      </c>
      <c r="D842" s="14" t="str">
        <f>'[1]convenios - dot. orç.'!D562</f>
        <v>MB</v>
      </c>
      <c r="E842" s="14" t="str">
        <f>'[1]convenios - dot. orç.'!G562</f>
        <v>144/SMADS/2015</v>
      </c>
      <c r="F842" s="13" t="str">
        <f>'[1]convenios - dot. orç.'!K562</f>
        <v>INSTITUTO FOMENTANDO REDES E EMPREENDEDORISMO SOCIAL</v>
      </c>
      <c r="G842" s="14" t="str">
        <f>'[1]convenios - dot. orç.'!L562</f>
        <v>10.589.848/0001-51</v>
      </c>
      <c r="H842" s="15" t="str">
        <f t="shared" ref="H842:H848" si="27">H841</f>
        <v>João Carlos Ferreira da Silva</v>
      </c>
      <c r="I842" s="13" t="str">
        <f>'[1]convenios - dot. orç.'!M562</f>
        <v>SCFV - MODALIDADE CCA: CENTRO PARA CRIANÇAS E ADOLESCENTES COM ATENDIMENTO DE 06 A 14 ANOS E 11 MESES</v>
      </c>
      <c r="J842" s="13" t="str">
        <f>'[1]convenios - dot. orç.'!N562</f>
        <v>CCA JARDIM BOA SORTE</v>
      </c>
      <c r="K842" s="14">
        <f>'[1]convenios - dot. orç.'!Y562</f>
        <v>120</v>
      </c>
      <c r="L842" s="16">
        <f>'[1]convenios - dot. orç.'!AC562</f>
        <v>42205</v>
      </c>
      <c r="M842" s="16">
        <f>'[1]convenios - dot. orç.'!AD562</f>
        <v>44031</v>
      </c>
      <c r="N842" s="16">
        <f>'[1]convenios - dot. orç.'!AE562</f>
        <v>42205</v>
      </c>
      <c r="O842" s="17" t="str">
        <f>'[1]convenios - dot. orç.'!AG562</f>
        <v>93.10.08.243.3013.2059.3.3.50.39.00.0X - MANUTENÇÃO E OPERAÇÃO DOS ESPAÇOS DE CONVIVÊNCIA E FORTALECIMENTO DE VÍNCULOS - CRIANÇAS E ADOLESCENTES</v>
      </c>
      <c r="P842" s="18">
        <f>'[1]convenios - dot. orç.'!AH562</f>
        <v>39247.08</v>
      </c>
      <c r="Q842" s="19"/>
      <c r="R842" s="19"/>
      <c r="S842" s="19"/>
      <c r="T842" s="19"/>
      <c r="U842" s="19"/>
      <c r="V842" s="19"/>
      <c r="W842" s="21"/>
      <c r="X842" s="21"/>
      <c r="Y842" s="21"/>
    </row>
    <row r="843" spans="1:25" ht="236.25">
      <c r="A843" s="14" t="str">
        <f>'[1]convenios - dot. orç.'!A1316</f>
        <v>188/2015 DOC 23/05/2015</v>
      </c>
      <c r="B843" s="14" t="str">
        <f>'[1]convenios - dot. orç.'!B1316</f>
        <v>2015.0.139.484.0</v>
      </c>
      <c r="C843" s="14" t="str">
        <f>'[1]convenios - dot. orç.'!C1316</f>
        <v>adaptado doc 03/03/2018 // 23/10/18 EXTRATO - ADITAMENTO 002/2018, REDUÇÃO DO VALOR MENSAL DE4.644,95, REF. ISENÇÃO DE ENCARGOS, A PARTIR DE 01/10/2018, TOTALIZANDO REPASSE 48.525,32</v>
      </c>
      <c r="D843" s="14" t="str">
        <f>'[1]convenios - dot. orç.'!D1316</f>
        <v>MB</v>
      </c>
      <c r="E843" s="14" t="str">
        <f>'[1]convenios - dot. orç.'!G1316</f>
        <v>171/SMADS/2015</v>
      </c>
      <c r="F843" s="13" t="str">
        <f>'[1]convenios - dot. orç.'!K1316</f>
        <v>INSTITUTO FOMENTANDO REDES E EMPREENDEDORISMO SOCIAL</v>
      </c>
      <c r="G843" s="14" t="str">
        <f>'[1]convenios - dot. orç.'!L1316</f>
        <v>10.589.848/0001-51</v>
      </c>
      <c r="H843" s="15" t="str">
        <f t="shared" si="27"/>
        <v>João Carlos Ferreira da Silva</v>
      </c>
      <c r="I843" s="13" t="str">
        <f>'[1]convenios - dot. orç.'!M1316</f>
        <v>SERVIÇO ESPECIALIZADO DE ABORDAGEM SOCIAL ÀS PESSOAS NA RUA E EM SITUAÇÃO DE RUA QUE FAZEM USO DAS RUAS PARA O CONSUMO ABUSIVO DE SUBSTÂNCIAS PSICOATIVAS EM CENAS DE USO - SEAS MODALIDADE 4</v>
      </c>
      <c r="J843" s="13" t="str">
        <f>'[1]convenios - dot. orç.'!N1316</f>
        <v>SEAS 4 - M'BOI MIRIM</v>
      </c>
      <c r="K843" s="14">
        <f>'[1]convenios - dot. orç.'!Y1316</f>
        <v>100</v>
      </c>
      <c r="L843" s="16">
        <f>'[1]convenios - dot. orç.'!AC1316</f>
        <v>42205</v>
      </c>
      <c r="M843" s="16">
        <f>'[1]convenios - dot. orç.'!AD1316</f>
        <v>44031</v>
      </c>
      <c r="N843" s="16">
        <f>'[1]convenios - dot. orç.'!AE1316</f>
        <v>42205</v>
      </c>
      <c r="O843" s="17" t="str">
        <f>'[1]convenios - dot. orç.'!AG1316</f>
        <v>93.10.08.244.3023.4308.3.3.50.39.00.0X - PROTEÇÃO SOCIAL ESPECIAL À POPULAÇÃO EM SITUAÇÃO DE RUA</v>
      </c>
      <c r="P843" s="18">
        <f>'[1]convenios - dot. orç.'!AH1316</f>
        <v>48525.32</v>
      </c>
      <c r="Q843" s="19"/>
      <c r="R843" s="19"/>
      <c r="S843" s="19"/>
      <c r="T843" s="19"/>
      <c r="U843" s="19"/>
      <c r="V843" s="19"/>
      <c r="W843" s="21"/>
      <c r="X843" s="21"/>
      <c r="Y843" s="21"/>
    </row>
    <row r="844" spans="1:25" ht="247.5">
      <c r="A844" s="14" t="str">
        <f>'[1]convenios - dot. orç.'!A1113</f>
        <v>062/2015 DOC 18/03/2015</v>
      </c>
      <c r="B844" s="14" t="str">
        <f>'[1]convenios - dot. orç.'!B1113</f>
        <v>2015.0.054.109.1</v>
      </c>
      <c r="C844" s="14" t="str">
        <f>'[1]convenios - dot. orç.'!C1113</f>
        <v xml:space="preserve">ADAPTADO DOC 02/02/2018 // 30/10/18 DESPACHO AUTORIZATÓRIO ADITAMENTO, REDUZINDO o valor de 5.189,94 referente a ISENÇÃO DE ENCARGOS COTA PATRONAL, TOTALIZANDO REPASSE DE 37.159,71. </v>
      </c>
      <c r="D844" s="14" t="str">
        <f>'[1]convenios - dot. orç.'!D1113</f>
        <v>SA</v>
      </c>
      <c r="E844" s="14" t="str">
        <f>'[1]convenios - dot. orç.'!G1113</f>
        <v>071/SMADS/2015</v>
      </c>
      <c r="F844" s="13" t="str">
        <f>'[1]convenios - dot. orç.'!K1113</f>
        <v>INSTITUTO FOMENTANDO REDES E EMPREENDEDORISMO SOCIAL</v>
      </c>
      <c r="G844" s="14" t="str">
        <f>'[1]convenios - dot. orç.'!L1113</f>
        <v>10.589.848/0001-51</v>
      </c>
      <c r="H844" s="15" t="str">
        <f t="shared" si="27"/>
        <v>João Carlos Ferreira da Silva</v>
      </c>
      <c r="I844" s="13" t="str">
        <f>'[1]convenios - dot. orç.'!M1113</f>
        <v>MEDIDAS SÓCIO EDUCATIVAS EM MEIO ABERTO</v>
      </c>
      <c r="J844" s="13">
        <f>'[1]convenios - dot. orç.'!N1113</f>
        <v>0</v>
      </c>
      <c r="K844" s="14">
        <f>'[1]convenios - dot. orç.'!Y1113</f>
        <v>60</v>
      </c>
      <c r="L844" s="16">
        <f>'[1]convenios - dot. orç.'!AC1113</f>
        <v>42248</v>
      </c>
      <c r="M844" s="16">
        <f>'[1]convenios - dot. orç.'!AD1113</f>
        <v>44074</v>
      </c>
      <c r="N844" s="16">
        <f>'[1]convenios - dot. orç.'!AE1113</f>
        <v>42185</v>
      </c>
      <c r="O844" s="17" t="str">
        <f>'[1]convenios - dot. orç.'!AG1113</f>
        <v>93.10.08.243.3013.6226.3.3.50.39.00.0X - PROTEÇÃO SOCIAL ESPECIAL A ADOLESCENTES EM MEDIDAS SÓCIO EDUCATIVAS</v>
      </c>
      <c r="P844" s="18">
        <f>'[1]convenios - dot. orç.'!AH1113</f>
        <v>37159.71</v>
      </c>
      <c r="Q844" s="19"/>
      <c r="R844" s="19"/>
      <c r="S844" s="19"/>
      <c r="T844" s="19"/>
      <c r="U844" s="19"/>
      <c r="V844" s="19"/>
      <c r="W844" s="21"/>
      <c r="X844" s="21"/>
      <c r="Y844" s="21"/>
    </row>
    <row r="845" spans="1:25" ht="82.5">
      <c r="A845" s="14" t="str">
        <f>'[1]convenios - dot. orç.'!A363</f>
        <v>254/2015 DOC 10/09/2015</v>
      </c>
      <c r="B845" s="14" t="str">
        <f>'[1]convenios - dot. orç.'!B363</f>
        <v>2015.0.229.456.3</v>
      </c>
      <c r="C845" s="14" t="str">
        <f>'[1]convenios - dot. orç.'!C363</f>
        <v>adaptado doc 19/01/2018</v>
      </c>
      <c r="D845" s="14" t="str">
        <f>'[1]convenios - dot. orç.'!D363</f>
        <v>CL</v>
      </c>
      <c r="E845" s="14" t="str">
        <f>'[1]convenios - dot. orç.'!G363</f>
        <v>005/SMADS/2016</v>
      </c>
      <c r="F845" s="13" t="str">
        <f>'[1]convenios - dot. orç.'!K363</f>
        <v>INSTITUTO FOMENTANDO REDES E EMPREENDEDORISMO SOCIAL</v>
      </c>
      <c r="G845" s="14" t="str">
        <f>'[1]convenios - dot. orç.'!L363</f>
        <v>10.589.848/0001-51</v>
      </c>
      <c r="H845" s="15" t="str">
        <f t="shared" si="27"/>
        <v>João Carlos Ferreira da Silva</v>
      </c>
      <c r="I845" s="13" t="str">
        <f>'[1]convenios - dot. orç.'!M363</f>
        <v>SCFV - MODALIDADE CCA: CENTRO PARA CRIANÇAS E ADOLESCENTES COM ATENDIMENTO DE 06 A 14 ANOS E 11 MESES</v>
      </c>
      <c r="J845" s="13" t="str">
        <f>'[1]convenios - dot. orç.'!N363</f>
        <v>CCA JARDIM AURÉLIO</v>
      </c>
      <c r="K845" s="14">
        <f>'[1]convenios - dot. orç.'!Y363</f>
        <v>120</v>
      </c>
      <c r="L845" s="16">
        <f>'[1]convenios - dot. orç.'!AC363</f>
        <v>42377</v>
      </c>
      <c r="M845" s="16">
        <f>'[1]convenios - dot. orç.'!AD363</f>
        <v>44203</v>
      </c>
      <c r="N845" s="16">
        <f>'[1]convenios - dot. orç.'!AE363</f>
        <v>42377</v>
      </c>
      <c r="O845" s="17" t="str">
        <f>'[1]convenios - dot. orç.'!AG363</f>
        <v>93.10.08.243.3013.2059.3.3.50.39.00.0X - MANUTENÇÃO E OPERAÇÃO DOS ESPAÇOS DE CONVIVÊNCIA E FORTALECIMENTO DE VÍNCULOS - CRIANÇAS E ADOLESCENTES</v>
      </c>
      <c r="P845" s="18">
        <f>'[1]convenios - dot. orç.'!AH363</f>
        <v>47856.46</v>
      </c>
      <c r="Q845" s="19"/>
      <c r="R845" s="19"/>
      <c r="S845" s="19"/>
      <c r="T845" s="19"/>
      <c r="U845" s="19"/>
      <c r="V845" s="19"/>
      <c r="W845" s="21"/>
      <c r="X845" s="21"/>
      <c r="Y845" s="21"/>
    </row>
    <row r="846" spans="1:25" ht="236.25">
      <c r="A846" s="14" t="str">
        <f>'[1]convenios - dot. orç.'!A1317</f>
        <v>111/2016 DOC 11/06/2016 E 18/06/2016</v>
      </c>
      <c r="B846" s="14" t="str">
        <f>'[1]convenios - dot. orç.'!B1317</f>
        <v>2016.0.128.640.2</v>
      </c>
      <c r="C846" s="14" t="str">
        <f>'[1]convenios - dot. orç.'!C1317</f>
        <v>ADAPTADO 09/02/2018 // 16/10/2018 EXTRATO - ADITAMENTO 002/2018, REDUÇÃO DO VALOR MENSAL DE4.644,95, REF. ISENÇÃO DE ENCARGOS, A PARTIR DE 01/10/2018, TOTALIZANDO REPASSE 48.525,32</v>
      </c>
      <c r="D846" s="14" t="str">
        <f>'[1]convenios - dot. orç.'!D1317</f>
        <v>VM</v>
      </c>
      <c r="E846" s="14" t="str">
        <f>'[1]convenios - dot. orç.'!G1317</f>
        <v>127/SMADS/2016</v>
      </c>
      <c r="F846" s="13" t="str">
        <f>'[1]convenios - dot. orç.'!K1317</f>
        <v>INSTITUTO FOMENTANDO REDES E EMPREENDEDORISMO SOCIAL</v>
      </c>
      <c r="G846" s="14" t="str">
        <f>'[1]convenios - dot. orç.'!L1317</f>
        <v>10.589.848/0001-51</v>
      </c>
      <c r="H846" s="15" t="str">
        <f t="shared" si="27"/>
        <v>João Carlos Ferreira da Silva</v>
      </c>
      <c r="I846" s="13" t="str">
        <f>'[1]convenios - dot. orç.'!M1317</f>
        <v>SERVIÇO ESPECIALIZADO DE ABORDAGEM SOCIAL ÀS PESSOAS NA RUA E EM SITUAÇÃO DE RUA QUE FAZEM USO DAS RUAS PARA O CONSUMO ABUSIVO DE SUBSTÂNCIAS PSICOATIVAS EM CENAS DE USO - SEAS MODALIDADE 4</v>
      </c>
      <c r="J846" s="13" t="str">
        <f>'[1]convenios - dot. orç.'!N1317</f>
        <v>SEAS 4 - VILA MARIANA</v>
      </c>
      <c r="K846" s="14">
        <f>'[1]convenios - dot. orç.'!Y1317</f>
        <v>100</v>
      </c>
      <c r="L846" s="16">
        <f>'[1]convenios - dot. orç.'!AC1317</f>
        <v>42571</v>
      </c>
      <c r="M846" s="16">
        <f>'[1]convenios - dot. orç.'!AD1317</f>
        <v>44396</v>
      </c>
      <c r="N846" s="16">
        <f>'[1]convenios - dot. orç.'!AE1317</f>
        <v>42571</v>
      </c>
      <c r="O846" s="17" t="str">
        <f>'[1]convenios - dot. orç.'!AG1317</f>
        <v>93.10.08.244.3023.4308.3.3.50.39.00.0X - PROTEÇÃO SOCIAL ESPECIAL À POPULAÇÃO EM SITUAÇÃO DE RUA</v>
      </c>
      <c r="P846" s="18">
        <f>'[1]convenios - dot. orç.'!AH1317</f>
        <v>48525.32</v>
      </c>
      <c r="Q846" s="19"/>
      <c r="R846" s="19"/>
      <c r="S846" s="19"/>
      <c r="T846" s="19"/>
      <c r="U846" s="19"/>
      <c r="V846" s="19"/>
      <c r="W846" s="21"/>
      <c r="X846" s="21"/>
      <c r="Y846" s="21"/>
    </row>
    <row r="847" spans="1:25" ht="49.5">
      <c r="A847" s="14" t="str">
        <f>'[1]convenios - dot. orç.'!A1243</f>
        <v xml:space="preserve"> Edital 171/2018 doc 17/03/2018</v>
      </c>
      <c r="B847" s="14" t="str">
        <f>'[1]convenios - dot. orç.'!B1243</f>
        <v>6024.2018-0001377-6</v>
      </c>
      <c r="C847" s="14">
        <f>'[1]convenios - dot. orç.'!C1243</f>
        <v>0</v>
      </c>
      <c r="D847" s="14" t="str">
        <f>'[1]convenios - dot. orç.'!D1243</f>
        <v>SÉ</v>
      </c>
      <c r="E847" s="14" t="str">
        <f>'[1]convenios - dot. orç.'!G1243</f>
        <v>210/SMADS/2018</v>
      </c>
      <c r="F847" s="13" t="str">
        <f>'[1]convenios - dot. orç.'!K1243</f>
        <v>INSTITUTO FOMENTANDO REDES E EMPREENDEDORISMO SOCIAL</v>
      </c>
      <c r="G847" s="14" t="str">
        <f>'[1]convenios - dot. orç.'!L1243</f>
        <v>10.589.848/0001-51</v>
      </c>
      <c r="H847" s="15" t="str">
        <f t="shared" si="27"/>
        <v>João Carlos Ferreira da Silva</v>
      </c>
      <c r="I847" s="13" t="str">
        <f>'[1]convenios - dot. orç.'!M1243</f>
        <v>CENTRO DE ACOLHIDA PARA ADULTOS II POR 24 HORAS</v>
      </c>
      <c r="J847" s="13" t="str">
        <f>'[1]convenios - dot. orç.'!N1243</f>
        <v>ATENDE II</v>
      </c>
      <c r="K847" s="14">
        <f>'[1]convenios - dot. orç.'!Y1243</f>
        <v>390</v>
      </c>
      <c r="L847" s="16">
        <f>'[1]convenios - dot. orç.'!AC1243</f>
        <v>43234</v>
      </c>
      <c r="M847" s="16">
        <f>'[1]convenios - dot. orç.'!AD1243</f>
        <v>45059</v>
      </c>
      <c r="N847" s="16">
        <f>'[1]convenios - dot. orç.'!AE1243</f>
        <v>43243</v>
      </c>
      <c r="O847" s="17" t="str">
        <f>'[1]convenios - dot. orç.'!AG1243</f>
        <v>93.10.08.244.3023.4308.3.3.50.39.00.0X - PROTEÇÃO SOCIAL ESPECIAL À POPULAÇÃO EM SITUAÇÃO DE RUA</v>
      </c>
      <c r="P847" s="18">
        <f>'[1]convenios - dot. orç.'!AH1243</f>
        <v>270449.36</v>
      </c>
      <c r="Q847" s="19"/>
      <c r="R847" s="19"/>
      <c r="S847" s="19"/>
      <c r="T847" s="19"/>
      <c r="U847" s="19"/>
      <c r="V847" s="19"/>
      <c r="W847" s="21"/>
      <c r="X847" s="21"/>
      <c r="Y847" s="21"/>
    </row>
    <row r="848" spans="1:25" ht="101.25">
      <c r="A848" s="14" t="str">
        <f>'[1]convenios - dot. orç.'!A1309</f>
        <v xml:space="preserve"> edital 322/2018 doc 13/07/2018</v>
      </c>
      <c r="B848" s="14" t="str">
        <f>'[1]convenios - dot. orç.'!B1309</f>
        <v>6024.2018/0005633-5</v>
      </c>
      <c r="C848" s="14" t="str">
        <f>'[1]convenios - dot. orç.'!C1309</f>
        <v>ANTES ERA LOCADO PELA ORGANIZAÇÃO COM REPASSE DE RECURSOS POR SMADS</v>
      </c>
      <c r="D848" s="14" t="str">
        <f>'[1]convenios - dot. orç.'!D1309</f>
        <v>SÉ</v>
      </c>
      <c r="E848" s="14" t="str">
        <f>'[1]convenios - dot. orç.'!G1309</f>
        <v>525/SMADS/2018</v>
      </c>
      <c r="F848" s="13" t="str">
        <f>'[1]convenios - dot. orç.'!K1309</f>
        <v>INSTITUTO FOMENTANDO REDES E EMPREENDEDORISMO SOCIAL</v>
      </c>
      <c r="G848" s="14" t="str">
        <f>'[1]convenios - dot. orç.'!L1309</f>
        <v>10.589.848/0001-51</v>
      </c>
      <c r="H848" s="15" t="str">
        <f t="shared" si="27"/>
        <v>João Carlos Ferreira da Silva</v>
      </c>
      <c r="I848" s="13" t="str">
        <f>'[1]convenios - dot. orç.'!M1309</f>
        <v>SERVIÇO ESPECIALIZADO DE ABORDAGEM SOCIAL ÀS PESSOAS EM SITUAÇÃO DE RUA - Serviço Especializado de Abordagem a Adultos em Situação de Rua - SEAS II</v>
      </c>
      <c r="J848" s="13" t="str">
        <f>'[1]convenios - dot. orç.'!N1309</f>
        <v>SEAS SÉ INFOREDES</v>
      </c>
      <c r="K848" s="14">
        <f>'[1]convenios - dot. orç.'!Y1309</f>
        <v>1200</v>
      </c>
      <c r="L848" s="16">
        <f>'[1]convenios - dot. orç.'!AC1309</f>
        <v>43376</v>
      </c>
      <c r="M848" s="16">
        <f>'[1]convenios - dot. orç.'!AD1309</f>
        <v>45201</v>
      </c>
      <c r="N848" s="16">
        <f>'[1]convenios - dot. orç.'!AE1309</f>
        <v>43395</v>
      </c>
      <c r="O848" s="17" t="str">
        <f>'[1]convenios - dot. orç.'!AG1309</f>
        <v>93.10.08.244.3023.4308.3.3.50.39.00.0X - PROTEÇÃO SOCIAL ESPECIAL À POPULAÇÃO EM SITUAÇÃO DE RUA</v>
      </c>
      <c r="P848" s="18">
        <f>'[1]convenios - dot. orç.'!AH1309</f>
        <v>219530.45</v>
      </c>
      <c r="Q848" s="19"/>
      <c r="R848" s="19"/>
      <c r="S848" s="19"/>
      <c r="T848" s="19"/>
      <c r="U848" s="19"/>
      <c r="V848" s="19"/>
      <c r="W848" s="21"/>
      <c r="X848" s="21"/>
      <c r="Y848" s="21"/>
    </row>
    <row r="849" spans="1:25" ht="180">
      <c r="A849" s="14" t="str">
        <f>'[1]convenios - dot. orç.'!A137</f>
        <v>emergencial</v>
      </c>
      <c r="B849" s="14" t="str">
        <f>'[1]convenios - dot. orç.'!B137</f>
        <v>6024.2018/0009589-6</v>
      </c>
      <c r="C849" s="14" t="str">
        <f>'[1]convenios - dot. orç.'!C137</f>
        <v>6024.2018/0002051-9 edital 188/2018 doc 21/04/2018   ///   6024.2018-0000171-9 Edital 040/2018 doc 24/01/2018 - prejudicado doc 13/04/2018</v>
      </c>
      <c r="D849" s="14" t="str">
        <f>'[1]convenios - dot. orç.'!D137</f>
        <v>JÁ</v>
      </c>
      <c r="E849" s="14" t="str">
        <f>'[1]convenios - dot. orç.'!G137</f>
        <v>581/SMADS/2018</v>
      </c>
      <c r="F849" s="14" t="str">
        <f>'[1]convenios - dot. orç.'!K137</f>
        <v>INSTITUTO GABRIELLE BARRETO SOGARI - GABI</v>
      </c>
      <c r="G849" s="14" t="str">
        <f>'[1]convenios - dot. orç.'!L137</f>
        <v>04.601.038/0001-70</v>
      </c>
      <c r="H849" s="15" t="str">
        <f>[1]ORGANIZAÇÕES!X257</f>
        <v>Francisco Sogari</v>
      </c>
      <c r="I849" s="14" t="str">
        <f>'[1]convenios - dot. orç.'!M137</f>
        <v>Núcleo de Apoio a Inclusão Social Para Pessoas com Deficiência II de 7 Anos a 14 Anos e III a Partir de 15 Anos</v>
      </c>
      <c r="J849" s="14" t="str">
        <f>'[1]convenios - dot. orç.'!N137</f>
        <v>INSTITUTO GABI</v>
      </c>
      <c r="K849" s="14">
        <f>'[1]convenios - dot. orç.'!Y137</f>
        <v>60</v>
      </c>
      <c r="L849" s="16">
        <f>'[1]convenios - dot. orç.'!AC137</f>
        <v>43401</v>
      </c>
      <c r="M849" s="16">
        <f>'[1]convenios - dot. orç.'!AD137</f>
        <v>43580</v>
      </c>
      <c r="N849" s="16">
        <f>'[1]convenios - dot. orç.'!AE137</f>
        <v>43418</v>
      </c>
      <c r="O849" s="17" t="str">
        <f>'[1]convenios - dot. orç.'!AG137</f>
        <v>93.10.08.242.3006.6152.3.3.50.39.00.0X - PROTEÇÃO SOCIAL ESPECIAL À PESSOA COM DEFICIÊNCIA</v>
      </c>
      <c r="P849" s="18">
        <f>'[1]convenios - dot. orç.'!AH137</f>
        <v>31624.400000000001</v>
      </c>
      <c r="Q849" s="19"/>
      <c r="R849" s="19"/>
      <c r="S849" s="19"/>
      <c r="T849" s="19"/>
      <c r="U849" s="19"/>
      <c r="V849" s="19"/>
      <c r="W849" s="21"/>
      <c r="X849" s="21"/>
      <c r="Y849" s="21"/>
    </row>
    <row r="850" spans="1:25" ht="66">
      <c r="A850" s="14" t="str">
        <f>'[1]convenios - dot. orç.'!A839</f>
        <v>262/2015 DOC 15/09/2015</v>
      </c>
      <c r="B850" s="14" t="str">
        <f>'[1]convenios - dot. orç.'!B839</f>
        <v>2015.0.237.618.7</v>
      </c>
      <c r="C850" s="14" t="str">
        <f>'[1]convenios - dot. orç.'!C839</f>
        <v>adaptado doc 19/01/2018</v>
      </c>
      <c r="D850" s="14" t="str">
        <f>'[1]convenios - dot. orç.'!D839</f>
        <v>CL</v>
      </c>
      <c r="E850" s="14" t="str">
        <f>'[1]convenios - dot. orç.'!G839</f>
        <v>033/SMADS/2016</v>
      </c>
      <c r="F850" s="13" t="str">
        <f>'[1]convenios - dot. orç.'!K839</f>
        <v>INSTITUTO HERDEIROS DO FUTURO</v>
      </c>
      <c r="G850" s="14" t="str">
        <f>'[1]convenios - dot. orç.'!L839</f>
        <v>08.346.099/0001-90</v>
      </c>
      <c r="H850" s="15" t="str">
        <f>[1]ORGANIZAÇÕES!X258</f>
        <v>Wagner Ricardo Odri</v>
      </c>
      <c r="I850" s="13" t="str">
        <f>'[1]convenios - dot. orç.'!M839</f>
        <v>Serviço de Proteção Social às Crianças e Adolescentes Vítimas de Violência</v>
      </c>
      <c r="J850" s="13" t="str">
        <f>'[1]convenios - dot. orç.'!N839</f>
        <v>SPVV HERDEIROS DO FUTURO CAPÃO REDONDO</v>
      </c>
      <c r="K850" s="14">
        <f>'[1]convenios - dot. orç.'!Y839</f>
        <v>80</v>
      </c>
      <c r="L850" s="16">
        <f>'[1]convenios - dot. orç.'!AC839</f>
        <v>42430</v>
      </c>
      <c r="M850" s="16">
        <f>'[1]convenios - dot. orç.'!AD839</f>
        <v>44255</v>
      </c>
      <c r="N850" s="16">
        <f>'[1]convenios - dot. orç.'!AE839</f>
        <v>42430</v>
      </c>
      <c r="O850" s="17" t="str">
        <f>'[1]convenios - dot. orç.'!AG839</f>
        <v>93.10.08.243.3013.6169.3.3.50.39.00.0X - ATENDIMENTO PSICOSSOCIAL À CRIANÇAS E ADOLESCENTES VÍTIMAS DE VIOLÊNCIA</v>
      </c>
      <c r="P850" s="18">
        <f>'[1]convenios - dot. orç.'!AH839</f>
        <v>41652.629999999997</v>
      </c>
      <c r="Q850" s="19"/>
      <c r="R850" s="19"/>
      <c r="S850" s="19"/>
      <c r="T850" s="19"/>
      <c r="U850" s="19"/>
      <c r="V850" s="19"/>
      <c r="W850" s="21"/>
      <c r="X850" s="21"/>
      <c r="Y850" s="21"/>
    </row>
    <row r="851" spans="1:25" ht="123.75">
      <c r="A851" s="14" t="str">
        <f>'[1]convenios - dot. orç.'!A834</f>
        <v>209/2015 DOC 13/08/2015</v>
      </c>
      <c r="B851" s="14" t="str">
        <f>'[1]convenios - dot. orç.'!B834</f>
        <v>2015.0.195.817.4</v>
      </c>
      <c r="C851" s="14" t="str">
        <f>'[1]convenios - dot. orç.'!C834</f>
        <v>ADAPTADO DOC 01/03/2018 // 31/10/18 ADITAMENTO 001/2018, PRORROGAÇÃO DE VIGENCIA ATÉ 12/10/2020</v>
      </c>
      <c r="D851" s="14" t="str">
        <f>'[1]convenios - dot. orç.'!D834</f>
        <v>SA</v>
      </c>
      <c r="E851" s="14" t="str">
        <f>'[1]convenios - dot. orç.'!G834</f>
        <v>191/SMADS/2015</v>
      </c>
      <c r="F851" s="13" t="str">
        <f>'[1]convenios - dot. orç.'!K834</f>
        <v>INSTITUTO HERDEIROS DO FUTURO</v>
      </c>
      <c r="G851" s="14" t="str">
        <f>'[1]convenios - dot. orç.'!L834</f>
        <v>08.346.099/0001-90</v>
      </c>
      <c r="H851" s="15" t="str">
        <f>H850</f>
        <v>Wagner Ricardo Odri</v>
      </c>
      <c r="I851" s="13" t="str">
        <f>'[1]convenios - dot. orç.'!M834</f>
        <v>Serviço de Proteção Social às Crianças e Adolescentes Vítimas de Violência</v>
      </c>
      <c r="J851" s="13">
        <f>'[1]convenios - dot. orç.'!N834</f>
        <v>0</v>
      </c>
      <c r="K851" s="14">
        <f>'[1]convenios - dot. orç.'!Y834</f>
        <v>60</v>
      </c>
      <c r="L851" s="16">
        <f>'[1]convenios - dot. orç.'!AC834</f>
        <v>42290</v>
      </c>
      <c r="M851" s="16">
        <f>'[1]convenios - dot. orç.'!AD834</f>
        <v>44116</v>
      </c>
      <c r="N851" s="16">
        <f>'[1]convenios - dot. orç.'!AE834</f>
        <v>42290</v>
      </c>
      <c r="O851" s="17" t="str">
        <f>'[1]convenios - dot. orç.'!AG834</f>
        <v>93.10.08.243.3013.6169.3.3.50.39.00.0X - ATENDIMENTO PSICOSSOCIAL À CRIANÇAS E ADOLESCENTES VÍTIMAS DE VIOLÊNCIA</v>
      </c>
      <c r="P851" s="18">
        <f>'[1]convenios - dot. orç.'!AH834</f>
        <v>34420.380000000005</v>
      </c>
      <c r="Q851" s="19"/>
      <c r="R851" s="19"/>
      <c r="S851" s="19"/>
      <c r="T851" s="19"/>
      <c r="U851" s="19"/>
      <c r="V851" s="19"/>
      <c r="W851" s="21"/>
      <c r="X851" s="21"/>
      <c r="Y851" s="21"/>
    </row>
    <row r="852" spans="1:25" ht="123.75">
      <c r="A852" s="14" t="str">
        <f>'[1]convenios - dot. orç.'!A835</f>
        <v>EDITAL 76/2012 - DOC 19/05/2012</v>
      </c>
      <c r="B852" s="14" t="str">
        <f>'[1]convenios - dot. orç.'!B835</f>
        <v>2012.0.116.731.7</v>
      </c>
      <c r="C852" s="14" t="str">
        <f>'[1]convenios - dot. orç.'!C835</f>
        <v>6024.2018/0008158-5 edital 402/18 pub 06/10/2018  // 11/10/18 DESPACHO AUTORIZATÓRIO AJUSTE DE ALUGUEL</v>
      </c>
      <c r="D852" s="14" t="str">
        <f>'[1]convenios - dot. orç.'!D835</f>
        <v>MB</v>
      </c>
      <c r="E852" s="14" t="str">
        <f>'[1]convenios - dot. orç.'!G835</f>
        <v>026/SMADS/2013</v>
      </c>
      <c r="F852" s="13" t="str">
        <f>'[1]convenios - dot. orç.'!K835</f>
        <v>INSTITUTO HERDEIROS DO FUTURO</v>
      </c>
      <c r="G852" s="14" t="str">
        <f>'[1]convenios - dot. orç.'!L835</f>
        <v>08.346.099/0001-90</v>
      </c>
      <c r="H852" s="15" t="str">
        <f>H851</f>
        <v>Wagner Ricardo Odri</v>
      </c>
      <c r="I852" s="13" t="str">
        <f>'[1]convenios - dot. orç.'!M835</f>
        <v>Serviço de Proteção Social às Crianças e Adolescentes Vítimas de Violência</v>
      </c>
      <c r="J852" s="13">
        <f>'[1]convenios - dot. orç.'!N835</f>
        <v>0</v>
      </c>
      <c r="K852" s="14">
        <f>'[1]convenios - dot. orç.'!Y835</f>
        <v>80</v>
      </c>
      <c r="L852" s="16">
        <f>'[1]convenios - dot. orç.'!AC835</f>
        <v>41275</v>
      </c>
      <c r="M852" s="16">
        <f>'[1]convenios - dot. orç.'!AD835</f>
        <v>43465</v>
      </c>
      <c r="N852" s="16">
        <f>'[1]convenios - dot. orç.'!AE835</f>
        <v>41271</v>
      </c>
      <c r="O852" s="17" t="str">
        <f>'[1]convenios - dot. orç.'!AG835</f>
        <v>93.10.08.243.3013.6169.3.3.50.39.00.0X - ATENDIMENTO PSICOSSOCIAL À CRIANÇAS E ADOLESCENTES VÍTIMAS DE VIOLÊNCIA</v>
      </c>
      <c r="P852" s="18">
        <f>'[1]convenios - dot. orç.'!AH835</f>
        <v>43263.5</v>
      </c>
      <c r="Q852" s="19"/>
      <c r="R852" s="19"/>
      <c r="S852" s="19"/>
      <c r="T852" s="19"/>
      <c r="U852" s="19"/>
      <c r="V852" s="19"/>
      <c r="W852" s="21"/>
      <c r="X852" s="21"/>
      <c r="Y852" s="21"/>
    </row>
    <row r="853" spans="1:25" ht="112.5">
      <c r="A853" s="14" t="str">
        <f>'[1]convenios - dot. orç.'!A1159</f>
        <v>269/2015 DOC 21/10/2015</v>
      </c>
      <c r="B853" s="14" t="str">
        <f>'[1]convenios - dot. orç.'!B1159</f>
        <v>2015.0.246.318.7</v>
      </c>
      <c r="C853" s="14" t="str">
        <f>'[1]convenios - dot. orç.'!C1159</f>
        <v>6024.2018/0008019-8 Edital 374/2018 doc 03/10/2018   ///   adaptado doc 06/03/2018</v>
      </c>
      <c r="D853" s="14" t="str">
        <f>'[1]convenios - dot. orç.'!D1159</f>
        <v>MB</v>
      </c>
      <c r="E853" s="14" t="str">
        <f>'[1]convenios - dot. orç.'!G1159</f>
        <v>004/SMADS/2016</v>
      </c>
      <c r="F853" s="13" t="str">
        <f>'[1]convenios - dot. orç.'!K1159</f>
        <v>INSTITUTO HERDEIROS DO FUTURO</v>
      </c>
      <c r="G853" s="14" t="str">
        <f>'[1]convenios - dot. orç.'!L1159</f>
        <v>08.346.099/0001-90</v>
      </c>
      <c r="H853" s="15" t="str">
        <f>H852</f>
        <v>Wagner Ricardo Odri</v>
      </c>
      <c r="I853" s="13" t="str">
        <f>'[1]convenios - dot. orç.'!M1159</f>
        <v>NÚCLEO DE PROTEÇÃO JURÍDICO SOCIAL E APOIO PSICOLÓGICO - NPJ</v>
      </c>
      <c r="J853" s="13">
        <f>'[1]convenios - dot. orç.'!N1159</f>
        <v>0</v>
      </c>
      <c r="K853" s="14">
        <f>'[1]convenios - dot. orç.'!Y1159</f>
        <v>120</v>
      </c>
      <c r="L853" s="16">
        <f>'[1]convenios - dot. orç.'!AC1159</f>
        <v>42383</v>
      </c>
      <c r="M853" s="16">
        <f>'[1]convenios - dot. orç.'!AD1159</f>
        <v>44209</v>
      </c>
      <c r="N853" s="16">
        <f>'[1]convenios - dot. orç.'!AE1159</f>
        <v>42383</v>
      </c>
      <c r="O853" s="17" t="str">
        <f>'[1]convenios - dot. orç.'!AG1159</f>
        <v>93.10.08.244.3023.4397.3.3.50.39.00.0X - MANUTENÇÃO E OPERAÇÃO DE CENTRO DE REFERÊNCIA ESPECIALIZADO DA ASSISTÊNCIA SOCIAL - CREAS</v>
      </c>
      <c r="P853" s="18">
        <f>'[1]convenios - dot. orç.'!AH1159</f>
        <v>35573.379999999997</v>
      </c>
      <c r="Q853" s="19"/>
      <c r="R853" s="19"/>
      <c r="S853" s="19"/>
      <c r="T853" s="19"/>
      <c r="U853" s="19"/>
      <c r="V853" s="19"/>
      <c r="W853" s="21"/>
      <c r="X853" s="21"/>
      <c r="Y853" s="21"/>
    </row>
    <row r="854" spans="1:25" ht="49.5">
      <c r="A854" s="14" t="str">
        <f>'[1]convenios - dot. orç.'!A1245</f>
        <v>Edital 324/2017 doc 23/12/2017</v>
      </c>
      <c r="B854" s="14" t="str">
        <f>'[1]convenios - dot. orç.'!B1245</f>
        <v>6024.2017-0002961-1</v>
      </c>
      <c r="C854" s="14" t="str">
        <f>'[1]convenios - dot. orç.'!C1245</f>
        <v xml:space="preserve"> </v>
      </c>
      <c r="D854" s="14" t="str">
        <f>'[1]convenios - dot. orç.'!D1245</f>
        <v>IP</v>
      </c>
      <c r="E854" s="14" t="str">
        <f>'[1]convenios - dot. orç.'!G1245</f>
        <v>205/SMADS/2018</v>
      </c>
      <c r="F854" s="14" t="str">
        <f>'[1]convenios - dot. orç.'!K1245</f>
        <v xml:space="preserve">INSTITUTO HUMANIZAÇÃO E DESENVOLVIMENTO INTEGRAL IHDI </v>
      </c>
      <c r="G854" s="14" t="str">
        <f>'[1]convenios - dot. orç.'!L1245</f>
        <v>55.072.474/0001-30</v>
      </c>
      <c r="H854" s="15" t="str">
        <f>[1]ORGANIZAÇÕES!X259</f>
        <v>Márcia Cristina de Almeida</v>
      </c>
      <c r="I854" s="14" t="str">
        <f>'[1]convenios - dot. orç.'!M1245</f>
        <v>CENTRO DE ACOLHIDA PARA ADULTOS II POR 24 HORAS</v>
      </c>
      <c r="J854" s="14" t="str">
        <f>'[1]convenios - dot. orç.'!N1245</f>
        <v>ESTAÇÃO BEM ESTAR</v>
      </c>
      <c r="K854" s="14">
        <f>'[1]convenios - dot. orç.'!Y1245</f>
        <v>150</v>
      </c>
      <c r="L854" s="16">
        <f>'[1]convenios - dot. orç.'!AC1245</f>
        <v>43252</v>
      </c>
      <c r="M854" s="16">
        <f>'[1]convenios - dot. orç.'!AD1245</f>
        <v>45077</v>
      </c>
      <c r="N854" s="16">
        <f>'[1]convenios - dot. orç.'!AE1245</f>
        <v>43255</v>
      </c>
      <c r="O854" s="17" t="str">
        <f>'[1]convenios - dot. orç.'!AG1245</f>
        <v>93.10.08.244.3023.4308.3.3.50.39.00.0X - PROTEÇÃO SOCIAL ESPECIAL À POPULAÇÃO EM SITUAÇÃO DE RUA</v>
      </c>
      <c r="P854" s="18">
        <f>'[1]convenios - dot. orç.'!AH1245</f>
        <v>91082.79</v>
      </c>
      <c r="Q854" s="19"/>
      <c r="R854" s="19"/>
      <c r="S854" s="19"/>
      <c r="T854" s="19"/>
      <c r="U854" s="19"/>
      <c r="V854" s="19"/>
      <c r="W854" s="21"/>
      <c r="X854" s="21"/>
      <c r="Y854" s="21"/>
    </row>
    <row r="855" spans="1:25" ht="82.5">
      <c r="A855" s="14" t="str">
        <f>'[1]convenios - dot. orç.'!A459</f>
        <v>Edital 141-2017 doc 06/12/2017</v>
      </c>
      <c r="B855" s="14" t="str">
        <f>'[1]convenios - dot. orç.'!B459</f>
        <v>6024.2017-0002949-2</v>
      </c>
      <c r="C855" s="14" t="str">
        <f>'[1]convenios - dot. orç.'!C459</f>
        <v xml:space="preserve"> </v>
      </c>
      <c r="D855" s="14" t="str">
        <f>'[1]convenios - dot. orç.'!D459</f>
        <v>IP</v>
      </c>
      <c r="E855" s="14" t="str">
        <f>'[1]convenios - dot. orç.'!G459</f>
        <v>113/SMADS/2018</v>
      </c>
      <c r="F855" s="14" t="str">
        <f>'[1]convenios - dot. orç.'!K459</f>
        <v xml:space="preserve">INSTITUTO HUMANIZAÇÃO E DESENVOLVIMENTO INTEGRAL IHDI </v>
      </c>
      <c r="G855" s="14" t="str">
        <f>'[1]convenios - dot. orç.'!L459</f>
        <v>55.072.474/0001-30</v>
      </c>
      <c r="H855" s="15" t="str">
        <f>H854</f>
        <v>Márcia Cristina de Almeida</v>
      </c>
      <c r="I855" s="14" t="str">
        <f>'[1]convenios - dot. orç.'!M459</f>
        <v>SCFV - MODALIDADE CCA: CENTRO PARA CRIANÇAS E ADOLESCENTES COM ATENDIMENTO DE 06 A 14 ANOS E 11 MESES</v>
      </c>
      <c r="J855" s="14" t="str">
        <f>'[1]convenios - dot. orç.'!N459</f>
        <v xml:space="preserve">CCA ESTAÇÃO ADOLESCER, FILIAL CNPJ 55.072.474/0004-83, </v>
      </c>
      <c r="K855" s="14">
        <f>'[1]convenios - dot. orç.'!Y459</f>
        <v>60</v>
      </c>
      <c r="L855" s="16">
        <f>'[1]convenios - dot. orç.'!AC459</f>
        <v>43191</v>
      </c>
      <c r="M855" s="16">
        <f>'[1]convenios - dot. orç.'!AD459</f>
        <v>45016</v>
      </c>
      <c r="N855" s="16">
        <f>'[1]convenios - dot. orç.'!AE459</f>
        <v>43199</v>
      </c>
      <c r="O855" s="17" t="str">
        <f>'[1]convenios - dot. orç.'!AG459</f>
        <v>93.10.08.243.3013.2059.3.3.50.39.00.0X - MANUTENÇÃO E OPERAÇÃO DOS ESPAÇOS DE CONVIVÊNCIA E FORTALECIMENTO DE VÍNCULOS - CRIANÇAS E ADOLESCENTES</v>
      </c>
      <c r="P855" s="18">
        <f>'[1]convenios - dot. orç.'!AH459</f>
        <v>26345.08</v>
      </c>
      <c r="Q855" s="19"/>
      <c r="R855" s="19"/>
      <c r="S855" s="19"/>
      <c r="T855" s="19"/>
      <c r="U855" s="19"/>
      <c r="V855" s="19"/>
      <c r="W855" s="21"/>
      <c r="X855" s="21"/>
      <c r="Y855" s="21"/>
    </row>
    <row r="856" spans="1:25" ht="66">
      <c r="A856" s="14" t="str">
        <f>'[1]convenios - dot. orç.'!A899</f>
        <v>193/2016 DOC 08/11/2016</v>
      </c>
      <c r="B856" s="14" t="str">
        <f>'[1]convenios - dot. orç.'!B899</f>
        <v>2016.0.239.647.3</v>
      </c>
      <c r="C856" s="14" t="str">
        <f>'[1]convenios - dot. orç.'!C899</f>
        <v>adaptado doc 06/02/2018</v>
      </c>
      <c r="D856" s="14" t="str">
        <f>'[1]convenios - dot. orç.'!D899</f>
        <v>IP</v>
      </c>
      <c r="E856" s="14" t="str">
        <f>'[1]convenios - dot. orç.'!G899</f>
        <v>036/SMADS/2017</v>
      </c>
      <c r="F856" s="13" t="str">
        <f>'[1]convenios - dot. orç.'!K899</f>
        <v xml:space="preserve">INSTITUTO HUMANIZAÇÃO E DESENVOLVIMENTO INTEGRAL IHDI </v>
      </c>
      <c r="G856" s="14" t="str">
        <f>'[1]convenios - dot. orç.'!L899</f>
        <v>55.072.474/0001-30</v>
      </c>
      <c r="H856" s="15" t="str">
        <f>H855</f>
        <v>Márcia Cristina de Almeida</v>
      </c>
      <c r="I856" s="13" t="str">
        <f>'[1]convenios - dot. orç.'!M899</f>
        <v>SERVIÇO DE ACOLHIMENTO INSTITUCIONAL PARA CRIANÇAS E ADOLESCENTES</v>
      </c>
      <c r="J856" s="13" t="str">
        <f>'[1]convenios - dot. orç.'!N899</f>
        <v>SAICA ESPAÇO ACOLHER</v>
      </c>
      <c r="K856" s="14">
        <f>'[1]convenios - dot. orç.'!Y899</f>
        <v>15</v>
      </c>
      <c r="L856" s="16">
        <f>'[1]convenios - dot. orç.'!AC899</f>
        <v>42795</v>
      </c>
      <c r="M856" s="16">
        <f>'[1]convenios - dot. orç.'!AD899</f>
        <v>43524</v>
      </c>
      <c r="N856" s="16">
        <f>'[1]convenios - dot. orç.'!AE899</f>
        <v>42795</v>
      </c>
      <c r="O856" s="17" t="str">
        <f>'[1]convenios - dot. orç.'!AG899</f>
        <v>93.10.08.243.3013.6221.3.3.50.39.00.0X - PROTEÇÃO SOCIAL ESPECIAL A CRIANÇAS,  ADOLESCENTES E JOVENS EM RISCO SOCIAL</v>
      </c>
      <c r="P856" s="18">
        <f>'[1]convenios - dot. orç.'!AH899</f>
        <v>66729.740000000005</v>
      </c>
      <c r="Q856" s="19"/>
      <c r="R856" s="19"/>
      <c r="S856" s="19"/>
      <c r="T856" s="19"/>
      <c r="U856" s="19"/>
      <c r="V856" s="19"/>
      <c r="W856" s="21"/>
      <c r="X856" s="21"/>
      <c r="Y856" s="21"/>
    </row>
    <row r="857" spans="1:25" ht="82.5">
      <c r="A857" s="14" t="str">
        <f>'[1]convenios - dot. orç.'!A472</f>
        <v>EDITAL 050/2017 DOC 10/11/2017</v>
      </c>
      <c r="B857" s="14" t="str">
        <f>'[1]convenios - dot. orç.'!B472</f>
        <v>6024.2017-0002528-4</v>
      </c>
      <c r="C857" s="14">
        <f>'[1]convenios - dot. orç.'!C472</f>
        <v>0</v>
      </c>
      <c r="D857" s="14" t="str">
        <f>'[1]convenios - dot. orç.'!D472</f>
        <v>IP</v>
      </c>
      <c r="E857" s="14" t="str">
        <f>'[1]convenios - dot. orç.'!G472</f>
        <v>029/SMADS/2018</v>
      </c>
      <c r="F857" s="13" t="str">
        <f>'[1]convenios - dot. orç.'!K472</f>
        <v xml:space="preserve">INSTITUTO HUMANIZAÇÃO E DESENVOLVIMENTO INTEGRAL IHDI </v>
      </c>
      <c r="G857" s="13" t="str">
        <f>'[1]convenios - dot. orç.'!L472</f>
        <v>55.072.474/0001-30</v>
      </c>
      <c r="H857" s="15" t="str">
        <f>H856</f>
        <v>Márcia Cristina de Almeida</v>
      </c>
      <c r="I857" s="13" t="str">
        <f>'[1]convenios - dot. orç.'!M472</f>
        <v>SCFV - MODALIDADE CCA: CENTRO PARA CRIANÇAS E ADOLESCENTES COM ATENDIMENTO DE 06 A 14 ANOS E 11 MESES</v>
      </c>
      <c r="J857" s="13" t="str">
        <f>'[1]convenios - dot. orç.'!N472</f>
        <v>CCA ESTAÇÃO ESPERANÇA</v>
      </c>
      <c r="K857" s="14">
        <f>'[1]convenios - dot. orç.'!Y472</f>
        <v>120</v>
      </c>
      <c r="L857" s="16">
        <f>'[1]convenios - dot. orç.'!AC472</f>
        <v>43132</v>
      </c>
      <c r="M857" s="16">
        <f>'[1]convenios - dot. orç.'!AD472</f>
        <v>44957</v>
      </c>
      <c r="N857" s="16">
        <f>'[1]convenios - dot. orç.'!AE472</f>
        <v>43152</v>
      </c>
      <c r="O857" s="17" t="str">
        <f>'[1]convenios - dot. orç.'!AG472</f>
        <v>93.10.08.243.3013.2059.3.3.50.39.00.0X - MANUTENÇÃO E OPERAÇÃO DOS ESPAÇOS DE CONVIVÊNCIA E FORTALECIMENTO DE VÍNCULOS - CRIANÇAS E ADOLESCENTES</v>
      </c>
      <c r="P857" s="18">
        <f>'[1]convenios - dot. orç.'!AH472</f>
        <v>43527.51</v>
      </c>
      <c r="Q857" s="19"/>
      <c r="R857" s="19"/>
      <c r="S857" s="19"/>
      <c r="T857" s="19"/>
      <c r="U857" s="19"/>
      <c r="V857" s="19"/>
      <c r="W857" s="21"/>
      <c r="X857" s="21"/>
      <c r="Y857" s="21"/>
    </row>
    <row r="858" spans="1:25" ht="82.5">
      <c r="A858" s="14" t="str">
        <f>'[1]convenios - dot. orç.'!A508</f>
        <v>221/2015 DOC 13/08/2015</v>
      </c>
      <c r="B858" s="14" t="str">
        <f>'[1]convenios - dot. orç.'!B508</f>
        <v>2015.0.200.020.9</v>
      </c>
      <c r="C858" s="14" t="str">
        <f>'[1]convenios - dot. orç.'!C508</f>
        <v>ADAPTADO DOC 02/02/2018</v>
      </c>
      <c r="D858" s="14" t="str">
        <f>'[1]convenios - dot. orç.'!D508</f>
        <v>IQ</v>
      </c>
      <c r="E858" s="14" t="str">
        <f>'[1]convenios - dot. orç.'!G508</f>
        <v>208/SMADS/2015</v>
      </c>
      <c r="F858" s="13" t="str">
        <f>'[1]convenios - dot. orç.'!K508</f>
        <v>INSTITUTO KWARAY</v>
      </c>
      <c r="G858" s="14" t="str">
        <f>'[1]convenios - dot. orç.'!L508</f>
        <v>02.861.398/0001-86</v>
      </c>
      <c r="H858" s="15" t="str">
        <f>[1]ORGANIZAÇÕES!X260</f>
        <v>Wilson Hermes Alves Fiuza</v>
      </c>
      <c r="I858" s="13" t="str">
        <f>'[1]convenios - dot. orç.'!M508</f>
        <v>SCFV - MODALIDADE CCA: CENTRO PARA CRIANÇAS E ADOLESCENTES COM ATENDIMENTO DE 06 A 14 ANOS E 11 MESES</v>
      </c>
      <c r="J858" s="13" t="str">
        <f>'[1]convenios - dot. orç.'!N508</f>
        <v>CCA THIAGO ABDALLA FIUZA</v>
      </c>
      <c r="K858" s="14">
        <f>'[1]convenios - dot. orç.'!Y508</f>
        <v>120</v>
      </c>
      <c r="L858" s="16">
        <f>'[1]convenios - dot. orç.'!AC508</f>
        <v>42339</v>
      </c>
      <c r="M858" s="16">
        <f>'[1]convenios - dot. orç.'!AD508</f>
        <v>44165</v>
      </c>
      <c r="N858" s="16">
        <f>'[1]convenios - dot. orç.'!AE508</f>
        <v>42319</v>
      </c>
      <c r="O858" s="17" t="str">
        <f>'[1]convenios - dot. orç.'!AG508</f>
        <v>93.10.08.243.3013.2059.3.3.50.39.00.0X - MANUTENÇÃO E OPERAÇÃO DOS ESPAÇOS DE CONVIVÊNCIA E FORTALECIMENTO DE VÍNCULOS - CRIANÇAS E ADOLESCENTES</v>
      </c>
      <c r="P858" s="18">
        <f>'[1]convenios - dot. orç.'!AH508</f>
        <v>45226.73</v>
      </c>
      <c r="Q858" s="19"/>
      <c r="R858" s="19"/>
      <c r="S858" s="19"/>
      <c r="T858" s="19"/>
      <c r="U858" s="19"/>
      <c r="V858" s="19"/>
      <c r="W858" s="21"/>
      <c r="X858" s="21"/>
      <c r="Y858" s="21"/>
    </row>
    <row r="859" spans="1:25" ht="258.75">
      <c r="A859" s="14" t="str">
        <f>'[1]convenios - dot. orç.'!A1206</f>
        <v>083/2013 DOC 24/01/2013</v>
      </c>
      <c r="B859" s="14" t="str">
        <f>'[1]convenios - dot. orç.'!B1206</f>
        <v>2013.0.002.192.2</v>
      </c>
      <c r="C859" s="14" t="str">
        <f>'[1]convenios - dot. orç.'!C1206</f>
        <v>6024.2018-0001019-0 Edital 121/2018 doc 09/03/2018 deserto doc 10/05/2018 //  6024.2017-0003045-8 edital 277/2017 doc 21/12/2017 NULO - DOC 02/03/2018 // 20/10/18  EDITAL 362/SMADS/2018 - 6024.2018.0006684-5</v>
      </c>
      <c r="D859" s="14" t="str">
        <f>'[1]convenios - dot. orç.'!D1206</f>
        <v>SÉ</v>
      </c>
      <c r="E859" s="14" t="str">
        <f>'[1]convenios - dot. orç.'!G1206</f>
        <v>317/SMADS/2013</v>
      </c>
      <c r="F859" s="14" t="str">
        <f>'[1]convenios - dot. orç.'!K1206</f>
        <v>INSTITUTO LYGIA JARDIM</v>
      </c>
      <c r="G859" s="14" t="str">
        <f>'[1]convenios - dot. orç.'!L1206</f>
        <v>49.929.524/0001-50</v>
      </c>
      <c r="H859" s="15" t="str">
        <f>[1]ORGANIZAÇÕES!X261</f>
        <v>Elena Piccini</v>
      </c>
      <c r="I859" s="14" t="str">
        <f>'[1]convenios - dot. orç.'!M1206</f>
        <v>CENTRO DE CAPACITAÇÃO TÉCNICA PARA ADULTOS EM SITUAÇÃO DE RUA</v>
      </c>
      <c r="J859" s="14" t="str">
        <f>'[1]convenios - dot. orç.'!N1206</f>
        <v>SASECOP - SERVIÇO DE APOIO SÓCIO EDUCATIVO DE CAPACITAÇÃO E ORIENTAÇÃO PROFISSIONAL</v>
      </c>
      <c r="K859" s="14">
        <f>'[1]convenios - dot. orç.'!Y1206</f>
        <v>80</v>
      </c>
      <c r="L859" s="16">
        <f>'[1]convenios - dot. orç.'!AC1206</f>
        <v>41365</v>
      </c>
      <c r="M859" s="16">
        <f>'[1]convenios - dot. orç.'!AD1206</f>
        <v>43555</v>
      </c>
      <c r="N859" s="16">
        <f>'[1]convenios - dot. orç.'!AE1206</f>
        <v>41365</v>
      </c>
      <c r="O859" s="17" t="str">
        <f>'[1]convenios - dot. orç.'!AG1206</f>
        <v>93.10.08.244.3023.4308.3.3.50.39.00.0X - PROTEÇÃO SOCIAL ESPECIAL À POPULAÇÃO EM SITUAÇÃO DE RUA</v>
      </c>
      <c r="P859" s="18">
        <f>'[1]convenios - dot. orç.'!AH1206</f>
        <v>34205</v>
      </c>
      <c r="Q859" s="19"/>
      <c r="R859" s="19"/>
      <c r="S859" s="19"/>
      <c r="T859" s="19"/>
      <c r="U859" s="19"/>
      <c r="V859" s="19"/>
      <c r="W859" s="21"/>
      <c r="X859" s="21"/>
      <c r="Y859" s="21"/>
    </row>
    <row r="860" spans="1:25" ht="225">
      <c r="A860" s="14" t="str">
        <f>'[1]convenios - dot. orç.'!A1198</f>
        <v>076/2013 DOC 24/01/2013, RETIFICADO EM 25/01/2013</v>
      </c>
      <c r="B860" s="14" t="str">
        <f>'[1]convenios - dot. orç.'!B1198</f>
        <v>2013.0.002.138.8</v>
      </c>
      <c r="C860" s="14" t="str">
        <f>'[1]convenios - dot. orç.'!C1198</f>
        <v>6024.2017-0003100-4 Edital 322/2017 doc 23/12/2017 - cancelamento da seção pública doc 21/01/2018 - prejudicado doc 07/09/2018 // DOC 20/10/2018 EDITAL 445/SMADS/2018 - 6024.2018.0008694-3</v>
      </c>
      <c r="D860" s="14" t="str">
        <f>'[1]convenios - dot. orç.'!D1198</f>
        <v>SÉ</v>
      </c>
      <c r="E860" s="14" t="str">
        <f>'[1]convenios - dot. orç.'!G1198</f>
        <v>315/SMADS/2013</v>
      </c>
      <c r="F860" s="14" t="str">
        <f>'[1]convenios - dot. orç.'!K1198</f>
        <v>INSTITUTO LYGIA JARDIM</v>
      </c>
      <c r="G860" s="14" t="str">
        <f>'[1]convenios - dot. orç.'!L1198</f>
        <v>49.929.524/0001-50</v>
      </c>
      <c r="H860" s="15" t="str">
        <f>H859</f>
        <v>Elena Piccini</v>
      </c>
      <c r="I860" s="14" t="str">
        <f>'[1]convenios - dot. orç.'!M1198</f>
        <v>CENTRO DE ACOLHIDA PARA ADULTOS I POR 16 HORAS</v>
      </c>
      <c r="J860" s="14" t="str">
        <f>'[1]convenios - dot. orç.'!N1198</f>
        <v>LYGIA JARDIM</v>
      </c>
      <c r="K860" s="14">
        <f>'[1]convenios - dot. orç.'!Y1198</f>
        <v>100</v>
      </c>
      <c r="L860" s="16">
        <f>'[1]convenios - dot. orç.'!AC1198</f>
        <v>41365</v>
      </c>
      <c r="M860" s="16">
        <f>'[1]convenios - dot. orç.'!AD1198</f>
        <v>43555</v>
      </c>
      <c r="N860" s="16">
        <f>'[1]convenios - dot. orç.'!AE1198</f>
        <v>41365</v>
      </c>
      <c r="O860" s="17" t="str">
        <f>'[1]convenios - dot. orç.'!AG1198</f>
        <v>93.10.08.244.3023.4308.3.3.50.39.00.0X - PROTEÇÃO SOCIAL ESPECIAL À POPULAÇÃO EM SITUAÇÃO DE RUA</v>
      </c>
      <c r="P860" s="18">
        <f>'[1]convenios - dot. orç.'!AH1198</f>
        <v>72415.039999999994</v>
      </c>
      <c r="Q860" s="19"/>
      <c r="R860" s="19"/>
      <c r="S860" s="19"/>
      <c r="T860" s="19"/>
      <c r="U860" s="19"/>
      <c r="V860" s="19"/>
      <c r="W860" s="21"/>
      <c r="X860" s="21"/>
      <c r="Y860" s="21"/>
    </row>
    <row r="861" spans="1:25" ht="82.5">
      <c r="A861" s="13" t="str">
        <f>'[1]convenios - dot. orç.'!A724</f>
        <v xml:space="preserve"> Edital 118/2018 doc 09/03/2018</v>
      </c>
      <c r="B861" s="13" t="str">
        <f>'[1]convenios - dot. orç.'!B724</f>
        <v>6024.2018-0000952-3</v>
      </c>
      <c r="C861" s="13">
        <f>'[1]convenios - dot. orç.'!C724</f>
        <v>0</v>
      </c>
      <c r="D861" s="13" t="str">
        <f>'[1]convenios - dot. orç.'!D724</f>
        <v>MP</v>
      </c>
      <c r="E861" s="13" t="str">
        <f>'[1]convenios - dot. orç.'!G724</f>
        <v>296/SMADS/2018</v>
      </c>
      <c r="F861" s="13" t="str">
        <f>'[1]convenios - dot. orç.'!K724</f>
        <v>INSTITUTO NOVA UNIÃO DA ARTE - NUA</v>
      </c>
      <c r="G861" s="13" t="str">
        <f>'[1]convenios - dot. orç.'!L724</f>
        <v>07.676.917/0001-50</v>
      </c>
      <c r="H861" s="15" t="str">
        <f>[1]ORGANIZAÇÕES!X262</f>
        <v>Maria Reijane de Souza Cavalcante</v>
      </c>
      <c r="I861" s="13" t="str">
        <f>'[1]convenios - dot. orç.'!M724</f>
        <v>SCFV - MODALIDADE CCA: CENTRO PARA CRIANÇAS E ADOLESCENTES COM ATENDIMENTO DE 06 A 14 ANOS E 11 MESES</v>
      </c>
      <c r="J861" s="13" t="str">
        <f>'[1]convenios - dot. orç.'!N724</f>
        <v>CCA NOVA UNIÃO</v>
      </c>
      <c r="K861" s="23">
        <f>'[1]convenios - dot. orç.'!Y724</f>
        <v>120</v>
      </c>
      <c r="L861" s="16">
        <f>'[1]convenios - dot. orç.'!AC724</f>
        <v>43282</v>
      </c>
      <c r="M861" s="16">
        <f>'[1]convenios - dot. orç.'!AD724</f>
        <v>45107</v>
      </c>
      <c r="N861" s="16">
        <f>'[1]convenios - dot. orç.'!AE724</f>
        <v>43299</v>
      </c>
      <c r="O861" s="17" t="str">
        <f>'[1]convenios - dot. orç.'!AG724</f>
        <v>93.10.08.243.3013.2059.3.3.50.39.00.0X - MANUTENÇÃO E OPERAÇÃO DOS ESPAÇOS DE CONVIVÊNCIA E FORTALECIMENTO DE VÍNCULOS - CRIANÇAS E ADOLESCENTES</v>
      </c>
      <c r="P861" s="18">
        <f>'[1]convenios - dot. orç.'!AH724</f>
        <v>42856.46</v>
      </c>
      <c r="Q861" s="19"/>
      <c r="R861" s="19"/>
      <c r="S861" s="19"/>
      <c r="T861" s="19"/>
      <c r="U861" s="19"/>
      <c r="V861" s="19"/>
      <c r="W861" s="21"/>
      <c r="X861" s="21"/>
      <c r="Y861" s="21"/>
    </row>
    <row r="862" spans="1:25" ht="74.25">
      <c r="A862" s="13" t="str">
        <f>'[1]convenios - dot. orç.'!A1168</f>
        <v>edital 145/2018 doc 10/03/2018</v>
      </c>
      <c r="B862" s="13" t="str">
        <f>'[1]convenios - dot. orç.'!B1168</f>
        <v>6024.2018-0001054-8</v>
      </c>
      <c r="C862" s="13" t="str">
        <f>'[1]convenios - dot. orç.'!C1168</f>
        <v xml:space="preserve"> </v>
      </c>
      <c r="D862" s="13" t="str">
        <f>'[1]convenios - dot. orç.'!D1168</f>
        <v>VM</v>
      </c>
      <c r="E862" s="13" t="str">
        <f>'[1]convenios - dot. orç.'!G1168</f>
        <v>362/SMADS/2018</v>
      </c>
      <c r="F862" s="13" t="str">
        <f>'[1]convenios - dot. orç.'!K1168</f>
        <v>INSTITUTO PILAR</v>
      </c>
      <c r="G862" s="13" t="str">
        <f>'[1]convenios - dot. orç.'!L1168</f>
        <v>05.875.060/0001-71</v>
      </c>
      <c r="H862" s="15" t="str">
        <f>[1]ORGANIZAÇÕES!X263</f>
        <v>MARIA MAGDA DOS REIS</v>
      </c>
      <c r="I862" s="13" t="str">
        <f>'[1]convenios - dot. orç.'!M1168</f>
        <v>NÚCLEO DE PROTEÇÃO JURÍDICO SOCIAL E APOIO PSICOLÓGICO - NPJ</v>
      </c>
      <c r="J862" s="13" t="str">
        <f>'[1]convenios - dot. orç.'!N1168</f>
        <v xml:space="preserve">NPJ </v>
      </c>
      <c r="K862" s="23">
        <f>'[1]convenios - dot. orç.'!Y1168</f>
        <v>120</v>
      </c>
      <c r="L862" s="16">
        <f>'[1]convenios - dot. orç.'!AC1168</f>
        <v>43299</v>
      </c>
      <c r="M862" s="16">
        <f>'[1]convenios - dot. orç.'!AD1168</f>
        <v>45124</v>
      </c>
      <c r="N862" s="16">
        <f>'[1]convenios - dot. orç.'!AE1168</f>
        <v>43304</v>
      </c>
      <c r="O862" s="17" t="str">
        <f>'[1]convenios - dot. orç.'!AG1168</f>
        <v>93.10.08.244.3023.4397.3.3.50.39.00.0X - MANUTENÇÃO E OPERAÇÃO DE CENTRO DE REFERÊNCIA ESPECIALIZADO DA ASSISTÊNCIA SOCIAL - CREAS</v>
      </c>
      <c r="P862" s="18">
        <f>'[1]convenios - dot. orç.'!AH1168</f>
        <v>35573.379999999997</v>
      </c>
      <c r="Q862" s="19"/>
      <c r="R862" s="19"/>
      <c r="S862" s="19"/>
      <c r="T862" s="19"/>
      <c r="U862" s="19"/>
      <c r="V862" s="19"/>
      <c r="W862" s="21"/>
      <c r="X862" s="21"/>
      <c r="Y862" s="21"/>
    </row>
    <row r="863" spans="1:25" ht="180">
      <c r="A863" s="13" t="str">
        <f>'[1]convenios - dot. orç.'!A1170</f>
        <v>Edital 136/2012, DOC 25/07/2012</v>
      </c>
      <c r="B863" s="13" t="str">
        <f>'[1]convenios - dot. orç.'!B1170</f>
        <v>2012.0.102.036.7</v>
      </c>
      <c r="C863" s="13" t="str">
        <f>'[1]convenios - dot. orç.'!C1170</f>
        <v xml:space="preserve">6024.2018/0003810-8 Edital 298/2018 doc 16/06/2018 - prejudicado doc 18/09/2018               DOC 12/10/18 Edital  428/SMADS/2018 - 6024.2018.0008201-8  </v>
      </c>
      <c r="D863" s="13" t="str">
        <f>'[1]convenios - dot. orç.'!D1170</f>
        <v>JÁ</v>
      </c>
      <c r="E863" s="13" t="str">
        <f>'[1]convenios - dot. orç.'!G1170</f>
        <v>144/SMADS/2012</v>
      </c>
      <c r="F863" s="13" t="str">
        <f>'[1]convenios - dot. orç.'!K1170</f>
        <v>INSTITUTO PILAR</v>
      </c>
      <c r="G863" s="13" t="str">
        <f>'[1]convenios - dot. orç.'!L1170</f>
        <v>05.875.060/0001-71</v>
      </c>
      <c r="H863" s="15" t="str">
        <f>H862</f>
        <v>MARIA MAGDA DOS REIS</v>
      </c>
      <c r="I863" s="13" t="str">
        <f>'[1]convenios - dot. orç.'!M1170</f>
        <v>NÚCLEO DE PROTEÇÃO JURÍDICO SOCIAL E APOIO PSICOLÓGICO - NPJ</v>
      </c>
      <c r="J863" s="13" t="str">
        <f>'[1]convenios - dot. orç.'!N1170</f>
        <v>NPJ JABAQUARA</v>
      </c>
      <c r="K863" s="23">
        <f>'[1]convenios - dot. orç.'!Y1170</f>
        <v>120</v>
      </c>
      <c r="L863" s="16">
        <f>'[1]convenios - dot. orç.'!AC1170</f>
        <v>41198</v>
      </c>
      <c r="M863" s="16">
        <f>'[1]convenios - dot. orç.'!AD1170</f>
        <v>43388</v>
      </c>
      <c r="N863" s="16">
        <f>'[1]convenios - dot. orç.'!AE1170</f>
        <v>41198</v>
      </c>
      <c r="O863" s="17" t="str">
        <f>'[1]convenios - dot. orç.'!AG1170</f>
        <v>93.10.08.244.3023.4397.3.3.50.39.00.0X - MANUTENÇÃO E OPERAÇÃO DE CENTRO DE REFERÊNCIA ESPECIALIZADO DA ASSISTÊNCIA SOCIAL - CREAS</v>
      </c>
      <c r="P863" s="18">
        <f>'[1]convenios - dot. orç.'!AH1170</f>
        <v>27875.18</v>
      </c>
      <c r="Q863" s="19"/>
      <c r="R863" s="19"/>
      <c r="S863" s="19"/>
      <c r="T863" s="19"/>
      <c r="U863" s="19"/>
      <c r="V863" s="19"/>
      <c r="W863" s="21"/>
      <c r="X863" s="21"/>
      <c r="Y863" s="21"/>
    </row>
    <row r="864" spans="1:25" ht="66">
      <c r="A864" s="13" t="str">
        <f>'[1]convenios - dot. orç.'!A875</f>
        <v>394/2013 doc 26/04/2013</v>
      </c>
      <c r="B864" s="13" t="str">
        <f>'[1]convenios - dot. orç.'!B875</f>
        <v>6024.2018-0006129-0</v>
      </c>
      <c r="C864" s="13" t="str">
        <f>'[1]convenios - dot. orç.'!C875</f>
        <v>ANTIGO 2013.0.088.759.8</v>
      </c>
      <c r="D864" s="13" t="str">
        <f>'[1]convenios - dot. orç.'!D875</f>
        <v>CV</v>
      </c>
      <c r="E864" s="13" t="str">
        <f>'[1]convenios - dot. orç.'!G875</f>
        <v>570/SMADS/2018</v>
      </c>
      <c r="F864" s="13" t="str">
        <f>'[1]convenios - dot. orç.'!K875</f>
        <v>INSTITUTO PILAR</v>
      </c>
      <c r="G864" s="13" t="str">
        <f>'[1]convenios - dot. orç.'!L875</f>
        <v>05.875.060/0001-71</v>
      </c>
      <c r="H864" s="15" t="str">
        <f>H863</f>
        <v>MARIA MAGDA DOS REIS</v>
      </c>
      <c r="I864" s="13" t="str">
        <f>'[1]convenios - dot. orç.'!M875</f>
        <v>SERVIÇO DE ACOLHIMENTO INSTITUCIONAL PARA CRIANÇAS E ADOLESCENTES</v>
      </c>
      <c r="J864" s="13" t="str">
        <f>'[1]convenios - dot. orç.'!N875</f>
        <v>SAICA ABRIGO CASA VERDE</v>
      </c>
      <c r="K864" s="23">
        <f>'[1]convenios - dot. orç.'!Y875</f>
        <v>20</v>
      </c>
      <c r="L864" s="16">
        <f>'[1]convenios - dot. orç.'!AC875</f>
        <v>43410</v>
      </c>
      <c r="M864" s="16">
        <f>'[1]convenios - dot. orç.'!AD875</f>
        <v>45235</v>
      </c>
      <c r="N864" s="16">
        <f>'[1]convenios - dot. orç.'!AE875</f>
        <v>0</v>
      </c>
      <c r="O864" s="17" t="str">
        <f>'[1]convenios - dot. orç.'!AG875</f>
        <v>93.10.08.243.3013.6221.3.3.50.39.00.0X - PROTEÇÃO SOCIAL ESPECIAL A CRIANÇAS,  ADOLESCENTES E JOVENS EM RISCO SOCIAL</v>
      </c>
      <c r="P864" s="18">
        <f>'[1]convenios - dot. orç.'!AH875</f>
        <v>85880.27</v>
      </c>
      <c r="Q864" s="19"/>
      <c r="R864" s="19"/>
      <c r="S864" s="19"/>
      <c r="T864" s="19"/>
      <c r="U864" s="19"/>
      <c r="V864" s="19"/>
      <c r="W864" s="21"/>
      <c r="X864" s="21"/>
      <c r="Y864" s="21"/>
    </row>
    <row r="865" spans="1:25" ht="66">
      <c r="A865" s="13" t="str">
        <f>'[1]convenios - dot. orç.'!A933</f>
        <v>Edital 063/2018 doc 25/01/2018</v>
      </c>
      <c r="B865" s="13" t="str">
        <f>'[1]convenios - dot. orç.'!B933</f>
        <v>6024.2018-0000175-1</v>
      </c>
      <c r="C865" s="13" t="str">
        <f>'[1]convenios - dot. orç.'!C933</f>
        <v xml:space="preserve"> </v>
      </c>
      <c r="D865" s="13" t="str">
        <f>'[1]convenios - dot. orç.'!D933</f>
        <v xml:space="preserve">SA   </v>
      </c>
      <c r="E865" s="13" t="str">
        <f>'[1]convenios - dot. orç.'!G933</f>
        <v>190/SMADS/2018</v>
      </c>
      <c r="F865" s="13" t="str">
        <f>'[1]convenios - dot. orç.'!K933</f>
        <v>INSTITUTO PILAR</v>
      </c>
      <c r="G865" s="13" t="str">
        <f>'[1]convenios - dot. orç.'!L933</f>
        <v>05.875.060/0001-71</v>
      </c>
      <c r="H865" s="15" t="str">
        <f>H864</f>
        <v>MARIA MAGDA DOS REIS</v>
      </c>
      <c r="I865" s="13" t="str">
        <f>'[1]convenios - dot. orç.'!M933</f>
        <v>SERVIÇO DE ACOLHIMENTO INSTITUCIONAL PARA CRIANÇAS E ADOLESCENTES</v>
      </c>
      <c r="J865" s="13" t="str">
        <f>'[1]convenios - dot. orç.'!N933</f>
        <v>SAICA PILAR</v>
      </c>
      <c r="K865" s="23">
        <f>'[1]convenios - dot. orç.'!Y933</f>
        <v>20</v>
      </c>
      <c r="L865" s="16">
        <f>'[1]convenios - dot. orç.'!AC933</f>
        <v>43227</v>
      </c>
      <c r="M865" s="16">
        <f>'[1]convenios - dot. orç.'!AD933</f>
        <v>45052</v>
      </c>
      <c r="N865" s="16">
        <f>'[1]convenios - dot. orç.'!AE933</f>
        <v>43236</v>
      </c>
      <c r="O865" s="17" t="str">
        <f>'[1]convenios - dot. orç.'!AG933</f>
        <v>93.10.08.243.3013.6221.3.3.50.39.00.0X - PROTEÇÃO SOCIAL ESPECIAL A CRIANÇAS,  ADOLESCENTES E JOVENS EM RISCO SOCIAL</v>
      </c>
      <c r="P865" s="18">
        <f>'[1]convenios - dot. orç.'!AH933</f>
        <v>85611.23000000001</v>
      </c>
      <c r="Q865" s="19"/>
      <c r="R865" s="19"/>
      <c r="S865" s="19"/>
      <c r="T865" s="19"/>
      <c r="U865" s="19"/>
      <c r="V865" s="19"/>
      <c r="W865" s="21"/>
      <c r="X865" s="21"/>
      <c r="Y865" s="21"/>
    </row>
    <row r="866" spans="1:25" ht="49.5">
      <c r="A866" s="13" t="str">
        <f>'[1]convenios - dot. orç.'!A1331</f>
        <v>Edital 192/2018 doc 21/04/2018</v>
      </c>
      <c r="B866" s="13" t="str">
        <f>'[1]convenios - dot. orç.'!B1331</f>
        <v>6024.2018-0001808-5</v>
      </c>
      <c r="C866" s="13" t="str">
        <f>'[1]convenios - dot. orç.'!C1331</f>
        <v xml:space="preserve"> </v>
      </c>
      <c r="D866" s="13" t="str">
        <f>'[1]convenios - dot. orç.'!D1331</f>
        <v>SA</v>
      </c>
      <c r="E866" s="13" t="str">
        <f>'[1]convenios - dot. orç.'!G1331</f>
        <v>348/SMADS/2018</v>
      </c>
      <c r="F866" s="13" t="str">
        <f>'[1]convenios - dot. orç.'!K1331</f>
        <v>INSTITUTO PILAR</v>
      </c>
      <c r="G866" s="13" t="str">
        <f>'[1]convenios - dot. orç.'!L1331</f>
        <v>05.875.060/0001-71</v>
      </c>
      <c r="H866" s="15" t="str">
        <f>H865</f>
        <v>MARIA MAGDA DOS REIS</v>
      </c>
      <c r="I866" s="13" t="str">
        <f>'[1]convenios - dot. orç.'!M1331</f>
        <v>SERVIÇO ESPECIALIZADO DE ABORDAGEM SOCIAL ÀS PESSOAS EM SITUAÇÃO DE RUA - SEAS MISTO I E II</v>
      </c>
      <c r="J866" s="13">
        <f>'[1]convenios - dot. orç.'!N1331</f>
        <v>0</v>
      </c>
      <c r="K866" s="23">
        <f>'[1]convenios - dot. orç.'!Y1331</f>
        <v>460</v>
      </c>
      <c r="L866" s="16">
        <f>'[1]convenios - dot. orç.'!AC1331</f>
        <v>43286</v>
      </c>
      <c r="M866" s="16">
        <f>'[1]convenios - dot. orç.'!AD1331</f>
        <v>45111</v>
      </c>
      <c r="N866" s="16">
        <f>'[1]convenios - dot. orç.'!AE1331</f>
        <v>43297</v>
      </c>
      <c r="O866" s="17" t="str">
        <f>'[1]convenios - dot. orç.'!AG1331</f>
        <v>93.10.08.244.3023.4308.3.3.50.39.00.0X - PROTEÇÃO SOCIAL ESPECIAL À POPULAÇÃO EM SITUAÇÃO DE RUA</v>
      </c>
      <c r="P866" s="18">
        <f>'[1]convenios - dot. orç.'!AH1331</f>
        <v>146548.26</v>
      </c>
      <c r="Q866" s="19"/>
      <c r="R866" s="19"/>
      <c r="S866" s="19"/>
      <c r="T866" s="19"/>
      <c r="U866" s="19"/>
      <c r="V866" s="19"/>
      <c r="W866" s="21"/>
      <c r="X866" s="21"/>
      <c r="Y866" s="21"/>
    </row>
    <row r="867" spans="1:25" ht="82.5">
      <c r="A867" s="14" t="str">
        <f>'[1]convenios - dot. orç.'!A326</f>
        <v>194/2014 DOC 19/11/2014</v>
      </c>
      <c r="B867" s="14" t="str">
        <f>'[1]convenios - dot. orç.'!B326</f>
        <v>2014.0.252.396.0</v>
      </c>
      <c r="C867" s="14" t="str">
        <f>'[1]convenios - dot. orç.'!C326</f>
        <v>adaptado doc 11/08/2018</v>
      </c>
      <c r="D867" s="14" t="str">
        <f>'[1]convenios - dot. orç.'!D326</f>
        <v>BT</v>
      </c>
      <c r="E867" s="14" t="str">
        <f>'[1]convenios - dot. orç.'!G326</f>
        <v>004/SMADS/2015</v>
      </c>
      <c r="F867" s="13" t="str">
        <f>'[1]convenios - dot. orç.'!K326</f>
        <v>INSTITUTO PROF</v>
      </c>
      <c r="G867" s="14" t="str">
        <f>'[1]convenios - dot. orç.'!L326</f>
        <v>07.694.431/0001-44</v>
      </c>
      <c r="H867" s="15" t="str">
        <f>[1]ORGANIZAÇÕES!X264</f>
        <v>Chulamit Terepins</v>
      </c>
      <c r="I867" s="13" t="str">
        <f>'[1]convenios - dot. orç.'!M326</f>
        <v>SCFV - MODALIDADE CCA: CENTRO PARA CRIANÇAS E ADOLESCENTES COM ATENDIMENTO DE 06 A 14 ANOS E 11 MESES</v>
      </c>
      <c r="J867" s="13" t="str">
        <f>'[1]convenios - dot. orç.'!N326</f>
        <v>CCA PROF</v>
      </c>
      <c r="K867" s="14">
        <f>'[1]convenios - dot. orç.'!Y326</f>
        <v>180</v>
      </c>
      <c r="L867" s="16">
        <f>'[1]convenios - dot. orç.'!AC326</f>
        <v>42036</v>
      </c>
      <c r="M867" s="16">
        <f>'[1]convenios - dot. orç.'!AD326</f>
        <v>43861</v>
      </c>
      <c r="N867" s="16">
        <f>'[1]convenios - dot. orç.'!AE326</f>
        <v>42034</v>
      </c>
      <c r="O867" s="17" t="str">
        <f>'[1]convenios - dot. orç.'!AG326</f>
        <v>93.10.08.243.3013.2059.3.3.50.39.00.0X - MANUTENÇÃO E OPERAÇÃO DOS ESPAÇOS DE CONVIVÊNCIA E FORTALECIMENTO DE VÍNCULOS - CRIANÇAS E ADOLESCENTES</v>
      </c>
      <c r="P867" s="18">
        <f>'[1]convenios - dot. orç.'!AH326</f>
        <v>57334.04</v>
      </c>
      <c r="Q867" s="19"/>
      <c r="R867" s="19"/>
      <c r="S867" s="19"/>
      <c r="T867" s="19"/>
      <c r="U867" s="19"/>
      <c r="V867" s="19"/>
      <c r="W867" s="21"/>
      <c r="X867" s="21"/>
      <c r="Y867" s="21"/>
    </row>
    <row r="868" spans="1:25" ht="57.75">
      <c r="A868" s="14" t="str">
        <f>'[1]convenios - dot. orç.'!A272</f>
        <v>137/2014 DOC 29/08/2014</v>
      </c>
      <c r="B868" s="14" t="str">
        <f>'[1]convenios - dot. orç.'!B272</f>
        <v>2014.0.228.439.6</v>
      </c>
      <c r="C868" s="14" t="str">
        <f>'[1]convenios - dot. orç.'!C272</f>
        <v>adaptado doc 10/04/2018</v>
      </c>
      <c r="D868" s="14" t="str">
        <f>'[1]convenios - dot. orç.'!D272</f>
        <v>LA</v>
      </c>
      <c r="E868" s="14" t="str">
        <f>'[1]convenios - dot. orç.'!G272</f>
        <v>224/SMADS/2014</v>
      </c>
      <c r="F868" s="14" t="str">
        <f>'[1]convenios - dot. orç.'!K272</f>
        <v>INSTITUTO ROGACIONISTA SANTO ANÍBAL</v>
      </c>
      <c r="G868" s="14" t="str">
        <f>'[1]convenios - dot. orç.'!L272</f>
        <v>62.715.529/0001-49</v>
      </c>
      <c r="H868" s="15" t="str">
        <f>[1]ORGANIZAÇÕES!X265</f>
        <v>Lédio Milanez</v>
      </c>
      <c r="I868" s="14" t="str">
        <f>'[1]convenios - dot. orç.'!M272</f>
        <v>CENTRO DE DESENVOLVIMENTO SOCIAL E PRODUTIVO PARA ADOLESCENTES, JOVENS E ADULTOS - CEDESP</v>
      </c>
      <c r="J868" s="14" t="str">
        <f>'[1]convenios - dot. orç.'!N272</f>
        <v>CEDESP SANTO ANTONIO</v>
      </c>
      <c r="K868" s="14">
        <f>'[1]convenios - dot. orç.'!Y272</f>
        <v>160</v>
      </c>
      <c r="L868" s="16">
        <f>'[1]convenios - dot. orç.'!AC272</f>
        <v>41954</v>
      </c>
      <c r="M868" s="16">
        <f>'[1]convenios - dot. orç.'!AD272</f>
        <v>43779</v>
      </c>
      <c r="N868" s="16">
        <f>'[1]convenios - dot. orç.'!AE272</f>
        <v>41954</v>
      </c>
      <c r="O868" s="17" t="str">
        <f>'[1]convenios - dot. orç.'!AG272</f>
        <v>93.10.08.243.3023.6168.3.3.50.39.00.0X - AÇÕES DE ORIENTAÇÃO AO MUNDO DO TRABALHO PARA ADOLESCENTES, JOVENS E ADULTOS</v>
      </c>
      <c r="P868" s="18">
        <f>'[1]convenios - dot. orç.'!AH272</f>
        <v>84238.58</v>
      </c>
      <c r="Q868" s="19"/>
      <c r="R868" s="19"/>
      <c r="S868" s="19"/>
      <c r="T868" s="19"/>
      <c r="U868" s="19"/>
      <c r="V868" s="19"/>
      <c r="W868" s="21"/>
      <c r="X868" s="21"/>
      <c r="Y868" s="21"/>
    </row>
    <row r="869" spans="1:25" ht="82.5">
      <c r="A869" s="14" t="str">
        <f>'[1]convenios - dot. orç.'!A525</f>
        <v xml:space="preserve"> edital 147-2017 doc 08/128/2017</v>
      </c>
      <c r="B869" s="14" t="str">
        <f>'[1]convenios - dot. orç.'!B525</f>
        <v>6024.2017/0003058-0</v>
      </c>
      <c r="C869" s="14">
        <f>'[1]convenios - dot. orç.'!C525</f>
        <v>0</v>
      </c>
      <c r="D869" s="14" t="str">
        <f>'[1]convenios - dot. orç.'!D525</f>
        <v>LA</v>
      </c>
      <c r="E869" s="14" t="str">
        <f>'[1]convenios - dot. orç.'!G525</f>
        <v>207/SMADS/2018</v>
      </c>
      <c r="F869" s="14" t="str">
        <f>'[1]convenios - dot. orç.'!K525</f>
        <v>INSTITUTO ROGACIONISTA SANTO ANÍBAL</v>
      </c>
      <c r="G869" s="14" t="str">
        <f>'[1]convenios - dot. orç.'!L525</f>
        <v>62.715.529/0001-49</v>
      </c>
      <c r="H869" s="15" t="str">
        <f>H868</f>
        <v>Lédio Milanez</v>
      </c>
      <c r="I869" s="14" t="str">
        <f>'[1]convenios - dot. orç.'!M525</f>
        <v>SCFV - MODALIDADE CCA: CENTRO PARA CRIANÇAS E ADOLESCENTES COM ATENDIMENTO DE 06 A 14 ANOS E 11 MESES</v>
      </c>
      <c r="J869" s="14" t="str">
        <f>'[1]convenios - dot. orç.'!N525</f>
        <v>ROGACIONISTA</v>
      </c>
      <c r="K869" s="14">
        <f>'[1]convenios - dot. orç.'!Y525</f>
        <v>180</v>
      </c>
      <c r="L869" s="16">
        <f>'[1]convenios - dot. orç.'!AC525</f>
        <v>43252</v>
      </c>
      <c r="M869" s="16">
        <f>'[1]convenios - dot. orç.'!AD525</f>
        <v>45077</v>
      </c>
      <c r="N869" s="16">
        <f>'[1]convenios - dot. orç.'!AE525</f>
        <v>43248</v>
      </c>
      <c r="O869" s="17" t="str">
        <f>'[1]convenios - dot. orç.'!AG525</f>
        <v>93.10.08.243.3013.2059.3.3.50.39.00.0X - MANUTENÇÃO E OPERAÇÃO DOS ESPAÇOS DE CONVIVÊNCIA E FORTALECIMENTO DE VÍNCULOS - CRIANÇAS E ADOLESCENTES</v>
      </c>
      <c r="P869" s="18">
        <f>'[1]convenios - dot. orç.'!AH525</f>
        <v>57334.04</v>
      </c>
      <c r="Q869" s="19"/>
      <c r="R869" s="19"/>
      <c r="S869" s="19"/>
      <c r="T869" s="19"/>
      <c r="U869" s="19"/>
      <c r="V869" s="19"/>
      <c r="W869" s="21"/>
      <c r="X869" s="21"/>
      <c r="Y869" s="21"/>
    </row>
    <row r="870" spans="1:25" ht="82.5">
      <c r="A870" s="14" t="str">
        <f>'[1]convenios - dot. orç.'!A526</f>
        <v>001/2015 DOC 10/01/2015</v>
      </c>
      <c r="B870" s="14" t="str">
        <f>'[1]convenios - dot. orç.'!B526</f>
        <v>2014.0.345.771.5</v>
      </c>
      <c r="C870" s="14" t="str">
        <f>'[1]convenios - dot. orç.'!C526</f>
        <v>adaptado doc 20/02/2018</v>
      </c>
      <c r="D870" s="14" t="str">
        <f>'[1]convenios - dot. orç.'!D526</f>
        <v>LA</v>
      </c>
      <c r="E870" s="14" t="str">
        <f>'[1]convenios - dot. orç.'!G526</f>
        <v>031/SMADS/2015</v>
      </c>
      <c r="F870" s="14" t="str">
        <f>'[1]convenios - dot. orç.'!K526</f>
        <v>INSTITUTO ROGACIONISTA SANTO ANÍBAL</v>
      </c>
      <c r="G870" s="14" t="str">
        <f>'[1]convenios - dot. orç.'!L526</f>
        <v>62.715.529/0001-49</v>
      </c>
      <c r="H870" s="15" t="str">
        <f>H869</f>
        <v>Lédio Milanez</v>
      </c>
      <c r="I870" s="14" t="str">
        <f>'[1]convenios - dot. orç.'!M526</f>
        <v>SCFV - MODALIDADE CCA: CENTRO PARA CRIANÇAS E ADOLESCENTES COM ATENDIMENTO DE 06 A 14 ANOS E 11 MESES</v>
      </c>
      <c r="J870" s="14" t="str">
        <f>'[1]convenios - dot. orç.'!N526</f>
        <v>CCA MADRE NAZARENA</v>
      </c>
      <c r="K870" s="14">
        <f>'[1]convenios - dot. orç.'!Y526</f>
        <v>120</v>
      </c>
      <c r="L870" s="16">
        <f>'[1]convenios - dot. orç.'!AC526</f>
        <v>42125</v>
      </c>
      <c r="M870" s="16">
        <f>'[1]convenios - dot. orç.'!AD526</f>
        <v>43951</v>
      </c>
      <c r="N870" s="16">
        <f>'[1]convenios - dot. orç.'!AE526</f>
        <v>42124</v>
      </c>
      <c r="O870" s="17" t="str">
        <f>'[1]convenios - dot. orç.'!AG526</f>
        <v>93.10.08.243.3013.2059.3.3.50.39.00.0X - MANUTENÇÃO E OPERAÇÃO DOS ESPAÇOS DE CONVIVÊNCIA E FORTALECIMENTO DE VÍNCULOS - CRIANÇAS E ADOLESCENTES</v>
      </c>
      <c r="P870" s="18">
        <f>'[1]convenios - dot. orç.'!AH526</f>
        <v>48747.08</v>
      </c>
      <c r="Q870" s="19"/>
      <c r="R870" s="19"/>
      <c r="S870" s="19"/>
      <c r="T870" s="19"/>
      <c r="U870" s="19"/>
      <c r="V870" s="19"/>
      <c r="W870" s="21"/>
      <c r="X870" s="21"/>
      <c r="Y870" s="21"/>
    </row>
    <row r="871" spans="1:25" ht="49.5">
      <c r="A871" s="14" t="str">
        <f>'[1]convenios - dot. orç.'!A1247</f>
        <v>Edital 274/2017 doc 21/12/2017</v>
      </c>
      <c r="B871" s="14" t="str">
        <f>'[1]convenios - dot. orç.'!B1247</f>
        <v>6024.2017/0003195-0</v>
      </c>
      <c r="C871" s="14" t="str">
        <f>'[1]convenios - dot. orç.'!C1247</f>
        <v xml:space="preserve"> </v>
      </c>
      <c r="D871" s="14" t="str">
        <f>'[1]convenios - dot. orç.'!D1247</f>
        <v>LA</v>
      </c>
      <c r="E871" s="14" t="str">
        <f>'[1]convenios - dot. orç.'!G1247</f>
        <v>209/SMADS/2018</v>
      </c>
      <c r="F871" s="14" t="str">
        <f>'[1]convenios - dot. orç.'!K1247</f>
        <v>INSTITUTO ROGACIONISTA SANTO ANÍBAL</v>
      </c>
      <c r="G871" s="14" t="str">
        <f>'[1]convenios - dot. orç.'!L1247</f>
        <v>62.715.529/0001-49</v>
      </c>
      <c r="H871" s="15" t="str">
        <f>H870</f>
        <v>Lédio Milanez</v>
      </c>
      <c r="I871" s="14" t="str">
        <f>'[1]convenios - dot. orç.'!M1247</f>
        <v>CENTRO DE ACOLHIDA PARA ADULTOS II POR 24 HORAS</v>
      </c>
      <c r="J871" s="14" t="str">
        <f>'[1]convenios - dot. orç.'!N1247</f>
        <v>ZANCONE</v>
      </c>
      <c r="K871" s="14">
        <f>'[1]convenios - dot. orç.'!Y1247</f>
        <v>150</v>
      </c>
      <c r="L871" s="16">
        <f>'[1]convenios - dot. orç.'!AC1247</f>
        <v>43252</v>
      </c>
      <c r="M871" s="16">
        <f>'[1]convenios - dot. orç.'!AD1247</f>
        <v>45077</v>
      </c>
      <c r="N871" s="16">
        <f>'[1]convenios - dot. orç.'!AE1247</f>
        <v>43248</v>
      </c>
      <c r="O871" s="17" t="str">
        <f>'[1]convenios - dot. orç.'!AG1247</f>
        <v>93.10.08.244.3023.4308.3.3.50.39.00.0X - PROTEÇÃO SOCIAL ESPECIAL À POPULAÇÃO EM SITUAÇÃO DE RUA</v>
      </c>
      <c r="P871" s="18">
        <f>'[1]convenios - dot. orç.'!AH1247</f>
        <v>100797.84</v>
      </c>
      <c r="Q871" s="19"/>
      <c r="R871" s="19"/>
      <c r="S871" s="19"/>
      <c r="T871" s="19"/>
      <c r="U871" s="19"/>
      <c r="V871" s="19"/>
      <c r="W871" s="21"/>
      <c r="X871" s="21"/>
      <c r="Y871" s="21"/>
    </row>
    <row r="872" spans="1:25" ht="57.75">
      <c r="A872" s="14" t="str">
        <f>'[1]convenios - dot. orç.'!A261</f>
        <v>181/2014 DOC 19/09/2014</v>
      </c>
      <c r="B872" s="14" t="str">
        <f>'[1]convenios - dot. orç.'!B261</f>
        <v>2014.0.259.948.6</v>
      </c>
      <c r="C872" s="14" t="str">
        <f>'[1]convenios - dot. orç.'!C261</f>
        <v>ADAPTADO DOC 18/05/2018</v>
      </c>
      <c r="D872" s="14" t="str">
        <f>'[1]convenios - dot. orç.'!D261</f>
        <v>CS</v>
      </c>
      <c r="E872" s="14" t="str">
        <f>'[1]convenios - dot. orç.'!G261</f>
        <v>182/SMADS/2014</v>
      </c>
      <c r="F872" s="13" t="str">
        <f>'[1]convenios - dot. orç.'!K261</f>
        <v>INSTITUTO SOCIAL NOSSA SENHORA DE FÁTIMA</v>
      </c>
      <c r="G872" s="14" t="str">
        <f>'[1]convenios - dot. orç.'!L261</f>
        <v>43.371.392/0001-08</v>
      </c>
      <c r="H872" s="15" t="str">
        <f>[1]ORGANIZAÇÕES!X266</f>
        <v>Ambrogio Fornasiero</v>
      </c>
      <c r="I872" s="13" t="str">
        <f>'[1]convenios - dot. orç.'!M261</f>
        <v>CENTRO DE DESENVOLVIMENTO SOCIAL E PRODUTIVO PARA ADOLESCENTES, JOVENS E ADULTOS - CEDESP</v>
      </c>
      <c r="J872" s="13" t="str">
        <f>'[1]convenios - dot. orç.'!N261</f>
        <v>CEDESP AVE MARIA</v>
      </c>
      <c r="K872" s="14">
        <f>'[1]convenios - dot. orç.'!Y261</f>
        <v>320</v>
      </c>
      <c r="L872" s="16">
        <f>'[1]convenios - dot. orç.'!AC261</f>
        <v>41940</v>
      </c>
      <c r="M872" s="16">
        <f>'[1]convenios - dot. orç.'!AD261</f>
        <v>43765</v>
      </c>
      <c r="N872" s="16">
        <f>'[1]convenios - dot. orç.'!AE261</f>
        <v>41940</v>
      </c>
      <c r="O872" s="17" t="str">
        <f>'[1]convenios - dot. orç.'!AG261</f>
        <v>93.10.08.243.3023.6168.3.3.50.39.00.0X - AÇÕES DE ORIENTAÇÃO AO MUNDO DO TRABALHO PARA ADOLESCENTES, JOVENS E ADULTOS</v>
      </c>
      <c r="P872" s="18">
        <f>'[1]convenios - dot. orç.'!AH261</f>
        <v>150655.60999999999</v>
      </c>
      <c r="Q872" s="19"/>
      <c r="R872" s="19"/>
      <c r="S872" s="19"/>
      <c r="T872" s="19"/>
      <c r="U872" s="19"/>
      <c r="V872" s="19"/>
      <c r="W872" s="21"/>
      <c r="X872" s="21"/>
      <c r="Y872" s="21"/>
    </row>
    <row r="873" spans="1:25" ht="56.25">
      <c r="A873" s="13" t="str">
        <f>'[1]convenios - dot. orç.'!A1332</f>
        <v xml:space="preserve">Edital 111/2012 DOC em 27/06/2012 </v>
      </c>
      <c r="B873" s="13" t="str">
        <f>'[1]convenios - dot. orç.'!B1332</f>
        <v>2012.0.161.987.0</v>
      </c>
      <c r="C873" s="13" t="str">
        <f>'[1]convenios - dot. orç.'!C1332</f>
        <v>6024.2018/0008090-2 Edital 379-2018 doc 03/10/2018</v>
      </c>
      <c r="D873" s="14" t="str">
        <f>'[1]convenios - dot. orç.'!D1332</f>
        <v>MO</v>
      </c>
      <c r="E873" s="13" t="str">
        <f>'[1]convenios - dot. orç.'!G1332</f>
        <v>174/SMADS/2012</v>
      </c>
      <c r="F873" s="13" t="str">
        <f>'[1]convenios - dot. orç.'!K1332</f>
        <v>INSTITUTO SOCIAL SANTA LÚCIA</v>
      </c>
      <c r="G873" s="14" t="str">
        <f>'[1]convenios - dot. orç.'!L1332</f>
        <v>03.841.493/0001-80</v>
      </c>
      <c r="H873" s="15" t="str">
        <f>[1]ORGANIZAÇÕES!X267</f>
        <v>Antonio Araújo dos Santos</v>
      </c>
      <c r="I873" s="13" t="str">
        <f>'[1]convenios - dot. orç.'!M1332</f>
        <v>SERVIÇO ESPECIALIZADO DE ABORDAGEM SOCIAL ÀS PESSOAS EM SITUAÇÃO DE RUA - CRIANÇAS, ADOLESCENTES E ADULTAS</v>
      </c>
      <c r="J873" s="13" t="str">
        <f>'[1]convenios - dot. orç.'!N1332</f>
        <v>SEAS MISTO - MOOCA</v>
      </c>
      <c r="K873" s="23">
        <f>'[1]convenios - dot. orç.'!Y1332</f>
        <v>1020</v>
      </c>
      <c r="L873" s="16">
        <f>'[1]convenios - dot. orç.'!AC1332</f>
        <v>41246</v>
      </c>
      <c r="M873" s="16">
        <f>'[1]convenios - dot. orç.'!AD1332</f>
        <v>43436</v>
      </c>
      <c r="N873" s="16">
        <f>'[1]convenios - dot. orç.'!AE1332</f>
        <v>41246</v>
      </c>
      <c r="O873" s="17" t="str">
        <f>'[1]convenios - dot. orç.'!AG1332</f>
        <v>93.10.08.244.3023.4308.3.3.50.39.00.0X - PROTEÇÃO SOCIAL ESPECIAL À POPULAÇÃO EM SITUAÇÃO DE RUA</v>
      </c>
      <c r="P873" s="18">
        <f>'[1]convenios - dot. orç.'!AH1332</f>
        <v>180994.08</v>
      </c>
      <c r="Q873" s="19"/>
      <c r="R873" s="19"/>
      <c r="S873" s="19"/>
      <c r="T873" s="19"/>
      <c r="U873" s="19"/>
      <c r="V873" s="19"/>
      <c r="W873" s="21"/>
      <c r="X873" s="21"/>
      <c r="Y873" s="21"/>
    </row>
    <row r="874" spans="1:25" ht="49.5">
      <c r="A874" s="13" t="str">
        <f>'[1]convenios - dot. orç.'!A1333</f>
        <v>209/2014 DOC 18/12/2014</v>
      </c>
      <c r="B874" s="13" t="str">
        <f>'[1]convenios - dot. orç.'!B1333</f>
        <v>2014.0.340.425.5</v>
      </c>
      <c r="C874" s="13" t="str">
        <f>'[1]convenios - dot. orç.'!C1333</f>
        <v>ADAPTADO DOC 02/02/2018</v>
      </c>
      <c r="D874" s="14" t="str">
        <f>'[1]convenios - dot. orç.'!D1333</f>
        <v>ST</v>
      </c>
      <c r="E874" s="13" t="str">
        <f>'[1]convenios - dot. orç.'!G1333</f>
        <v>010/SMADS/2015</v>
      </c>
      <c r="F874" s="13" t="str">
        <f>'[1]convenios - dot. orç.'!K1333</f>
        <v>INSTITUTO SOCIAL SANTA LÚCIA</v>
      </c>
      <c r="G874" s="14" t="str">
        <f>'[1]convenios - dot. orç.'!L1333</f>
        <v>03.841.493/0001-80</v>
      </c>
      <c r="H874" s="15" t="str">
        <f>H873</f>
        <v>Antonio Araújo dos Santos</v>
      </c>
      <c r="I874" s="13" t="str">
        <f>'[1]convenios - dot. orç.'!M1333</f>
        <v>SERVIÇO ESPECIALIZADO DE ABORDAGEM SOCIAL ÀS PESSOAS EM SITUAÇÃO DE RUA - ADULTOS</v>
      </c>
      <c r="J874" s="13" t="str">
        <f>'[1]convenios - dot. orç.'!N1333</f>
        <v>SEAS SANTANA</v>
      </c>
      <c r="K874" s="23">
        <f>'[1]convenios - dot. orç.'!Y1333</f>
        <v>300</v>
      </c>
      <c r="L874" s="16">
        <f>'[1]convenios - dot. orç.'!AC1333</f>
        <v>42063</v>
      </c>
      <c r="M874" s="16">
        <f>'[1]convenios - dot. orç.'!AD1333</f>
        <v>43888</v>
      </c>
      <c r="N874" s="16">
        <f>'[1]convenios - dot. orç.'!AE1333</f>
        <v>42062</v>
      </c>
      <c r="O874" s="17" t="str">
        <f>'[1]convenios - dot. orç.'!AG1333</f>
        <v>93.10.08.244.3023.4308.3.3.50.39.00.0X - PROTEÇÃO SOCIAL ESPECIAL À POPULAÇÃO EM SITUAÇÃO DE RUA</v>
      </c>
      <c r="P874" s="18">
        <f>'[1]convenios - dot. orç.'!AH1333</f>
        <v>84426.299999999988</v>
      </c>
      <c r="Q874" s="19"/>
      <c r="R874" s="19"/>
      <c r="S874" s="19"/>
      <c r="T874" s="19"/>
      <c r="U874" s="19"/>
      <c r="V874" s="19"/>
      <c r="W874" s="21"/>
      <c r="X874" s="21"/>
      <c r="Y874" s="21"/>
    </row>
    <row r="875" spans="1:25" ht="49.5">
      <c r="A875" s="13" t="str">
        <f>'[1]convenios - dot. orç.'!A1334</f>
        <v>Edital 042/2018 doc 25/01/2018</v>
      </c>
      <c r="B875" s="13" t="str">
        <f>'[1]convenios - dot. orç.'!B1334</f>
        <v>6024.2018-0000127-1</v>
      </c>
      <c r="C875" s="13" t="str">
        <f>'[1]convenios - dot. orç.'!C1334</f>
        <v xml:space="preserve"> </v>
      </c>
      <c r="D875" s="14" t="str">
        <f>'[1]convenios - dot. orç.'!D1334</f>
        <v>ST</v>
      </c>
      <c r="E875" s="13" t="str">
        <f>'[1]convenios - dot. orç.'!G1334</f>
        <v>161/SMADS/2018</v>
      </c>
      <c r="F875" s="13" t="str">
        <f>'[1]convenios - dot. orç.'!K1334</f>
        <v>INSTITUTO SOCIAL SANTA LÚCIA</v>
      </c>
      <c r="G875" s="14" t="str">
        <f>'[1]convenios - dot. orç.'!L1334</f>
        <v>03.841.493/0001-80</v>
      </c>
      <c r="H875" s="15" t="str">
        <f t="shared" ref="H875:H896" si="28">H874</f>
        <v>Antonio Araújo dos Santos</v>
      </c>
      <c r="I875" s="13" t="str">
        <f>'[1]convenios - dot. orç.'!M1334</f>
        <v>SERVIÇO ESPECIALIZADO DE ABORDAGEM SOCIAL ÁS PESSOAS EM SITUAÇÃO DE RUA - CRIANÇAS E ADOLESCENTES</v>
      </c>
      <c r="J875" s="13" t="str">
        <f>'[1]convenios - dot. orç.'!N1334</f>
        <v>BASE SANTANA</v>
      </c>
      <c r="K875" s="23">
        <f>'[1]convenios - dot. orç.'!Y1334</f>
        <v>180</v>
      </c>
      <c r="L875" s="16">
        <f>'[1]convenios - dot. orç.'!AC1334</f>
        <v>43207</v>
      </c>
      <c r="M875" s="16">
        <f>'[1]convenios - dot. orç.'!AD1334</f>
        <v>45032</v>
      </c>
      <c r="N875" s="16">
        <f>'[1]convenios - dot. orç.'!AE1334</f>
        <v>43213</v>
      </c>
      <c r="O875" s="17" t="str">
        <f>'[1]convenios - dot. orç.'!AG1334</f>
        <v>93.10.08.244.3023.4308.3.3.50.39.00.0X - PROTEÇÃO SOCIAL ESPECIAL À POPULAÇÃO EM SITUAÇÃO DE RUA</v>
      </c>
      <c r="P875" s="18">
        <f>'[1]convenios - dot. orç.'!AH1334</f>
        <v>80329.670000000013</v>
      </c>
      <c r="Q875" s="19"/>
      <c r="R875" s="19"/>
      <c r="S875" s="19"/>
      <c r="T875" s="19"/>
      <c r="U875" s="19"/>
      <c r="V875" s="19"/>
      <c r="W875" s="21"/>
      <c r="X875" s="21"/>
      <c r="Y875" s="21"/>
    </row>
    <row r="876" spans="1:25" ht="135">
      <c r="A876" s="13" t="str">
        <f>'[1]convenios - dot. orç.'!A1335</f>
        <v>edital 112/2012 publ 27/06/2012</v>
      </c>
      <c r="B876" s="13" t="str">
        <f>'[1]convenios - dot. orç.'!B1335</f>
        <v>2012.0.163.393.8</v>
      </c>
      <c r="C876" s="13" t="str">
        <f>'[1]convenios - dot. orç.'!C1335</f>
        <v>6024.2018/0006039-1 edital 330/2018 doc 28/07/2018, republicado em 02/08/2018 PREJUDICADO DOC 23/11/18</v>
      </c>
      <c r="D876" s="14" t="str">
        <f>'[1]convenios - dot. orç.'!D1335</f>
        <v>VM</v>
      </c>
      <c r="E876" s="13" t="str">
        <f>'[1]convenios - dot. orç.'!G1335</f>
        <v>161/SMADS/2012</v>
      </c>
      <c r="F876" s="13" t="str">
        <f>'[1]convenios - dot. orç.'!K1335</f>
        <v>INSTITUTO SOCIAL SANTA LÚCIA</v>
      </c>
      <c r="G876" s="14" t="str">
        <f>'[1]convenios - dot. orç.'!L1335</f>
        <v>03.841.493/0001-80</v>
      </c>
      <c r="H876" s="15" t="str">
        <f t="shared" si="28"/>
        <v>Antonio Araújo dos Santos</v>
      </c>
      <c r="I876" s="13" t="str">
        <f>'[1]convenios - dot. orç.'!M1335</f>
        <v>SERVIÇO ESPECIALIZADO DE ABORDAGEM SOCIAL ÀS PESSOAS EM SITUAÇÃO DE RUA - CRIANÇAS, ADOLESCENTES E ADULTAS</v>
      </c>
      <c r="J876" s="13" t="str">
        <f>'[1]convenios - dot. orç.'!N1335</f>
        <v>SEAS MISTO - VILA MARIANA</v>
      </c>
      <c r="K876" s="23">
        <f>'[1]convenios - dot. orç.'!Y1335</f>
        <v>140</v>
      </c>
      <c r="L876" s="16">
        <f>'[1]convenios - dot. orç.'!AC1335</f>
        <v>41244</v>
      </c>
      <c r="M876" s="16">
        <f>'[1]convenios - dot. orç.'!AD1335</f>
        <v>43434</v>
      </c>
      <c r="N876" s="16">
        <f>'[1]convenios - dot. orç.'!AE1335</f>
        <v>41244</v>
      </c>
      <c r="O876" s="17" t="str">
        <f>'[1]convenios - dot. orç.'!AG1335</f>
        <v>93.10.08.244.3023.4308.3.3.50.39.00.0X - PROTEÇÃO SOCIAL ESPECIAL À POPULAÇÃO EM SITUAÇÃO DE RUA</v>
      </c>
      <c r="P876" s="18">
        <f>'[1]convenios - dot. orç.'!AH1335</f>
        <v>77677.23</v>
      </c>
      <c r="Q876" s="19"/>
      <c r="R876" s="19"/>
      <c r="S876" s="19"/>
      <c r="T876" s="19"/>
      <c r="U876" s="19"/>
      <c r="V876" s="19"/>
      <c r="W876" s="21"/>
      <c r="X876" s="21"/>
      <c r="Y876" s="21"/>
    </row>
    <row r="877" spans="1:25" ht="74.25">
      <c r="A877" s="14" t="str">
        <f>'[1]convenios - dot. orç.'!A85</f>
        <v>150/2014 doc 06/09/2014</v>
      </c>
      <c r="B877" s="14" t="str">
        <f>'[1]convenios - dot. orç.'!B85</f>
        <v>2014.0.249.312.2</v>
      </c>
      <c r="C877" s="14" t="str">
        <f>'[1]convenios - dot. orç.'!C85</f>
        <v>adaptado doc 12/05/2018</v>
      </c>
      <c r="D877" s="14" t="str">
        <f>'[1]convenios - dot. orç.'!D85</f>
        <v>MB</v>
      </c>
      <c r="E877" s="14" t="str">
        <f>'[1]convenios - dot. orç.'!G85</f>
        <v>152/SMADS/2014</v>
      </c>
      <c r="F877" s="13" t="str">
        <f>'[1]convenios - dot. orç.'!K85</f>
        <v>INSTITUTO SOCIAL SANTA LÚCIA</v>
      </c>
      <c r="G877" s="14" t="str">
        <f>'[1]convenios - dot. orç.'!L85</f>
        <v>03.841.493/0001-80</v>
      </c>
      <c r="H877" s="15" t="str">
        <f t="shared" si="28"/>
        <v>Antonio Araújo dos Santos</v>
      </c>
      <c r="I877" s="13" t="str">
        <f>'[1]convenios - dot. orç.'!M85</f>
        <v>SCFV - MODALIDADE: NÚCLEO DE CONVIVÊNCIA DE IDOSOS</v>
      </c>
      <c r="J877" s="13" t="str">
        <f>'[1]convenios - dot. orç.'!N85</f>
        <v>NCI SANTA LÚCIA</v>
      </c>
      <c r="K877" s="23">
        <f>'[1]convenios - dot. orç.'!Y85</f>
        <v>100</v>
      </c>
      <c r="L877" s="16">
        <f>'[1]convenios - dot. orç.'!AC85</f>
        <v>41917</v>
      </c>
      <c r="M877" s="16">
        <f>'[1]convenios - dot. orç.'!AD85</f>
        <v>43742</v>
      </c>
      <c r="N877" s="16">
        <f>'[1]convenios - dot. orç.'!AE85</f>
        <v>41915</v>
      </c>
      <c r="O877" s="17" t="str">
        <f>'[1]convenios - dot. orç.'!AG85</f>
        <v>93.10.08.241.3007.2902.3.3.50.39.00.0X - MANUTENÇÃO E OPERAÇÃO DE EQUIPAMENTOS DE PROTEÇÃO E CONVIVÊNCIA DA PESSOA IDOSA</v>
      </c>
      <c r="P877" s="18">
        <f>'[1]convenios - dot. orç.'!AH85</f>
        <v>17248.009999999998</v>
      </c>
      <c r="Q877" s="19"/>
      <c r="R877" s="19"/>
      <c r="S877" s="19"/>
      <c r="T877" s="19"/>
      <c r="U877" s="19"/>
      <c r="V877" s="19"/>
      <c r="W877" s="21"/>
      <c r="X877" s="21"/>
      <c r="Y877" s="21"/>
    </row>
    <row r="878" spans="1:25" ht="49.5">
      <c r="A878" s="13" t="str">
        <f>'[1]convenios - dot. orç.'!A1328</f>
        <v>Edital 177/2018 doc 28/03/2018</v>
      </c>
      <c r="B878" s="13" t="str">
        <f>'[1]convenios - dot. orç.'!B1328</f>
        <v>6024.2018-0001506-0</v>
      </c>
      <c r="C878" s="13" t="str">
        <f>'[1]convenios - dot. orç.'!C1328</f>
        <v xml:space="preserve"> </v>
      </c>
      <c r="D878" s="13" t="str">
        <f>'[1]convenios - dot. orç.'!D1328</f>
        <v>PI</v>
      </c>
      <c r="E878" s="13" t="str">
        <f>'[1]convenios - dot. orç.'!G1328</f>
        <v>353/SMADS/2018</v>
      </c>
      <c r="F878" s="13" t="str">
        <f>'[1]convenios - dot. orç.'!K1328</f>
        <v>INSTITUTO SOCIAL SANTA LÚCIA</v>
      </c>
      <c r="G878" s="14" t="str">
        <f>'[1]convenios - dot. orç.'!L1328</f>
        <v>03.841.493/0001-80</v>
      </c>
      <c r="H878" s="15" t="str">
        <f>H877</f>
        <v>Antonio Araújo dos Santos</v>
      </c>
      <c r="I878" s="13" t="str">
        <f>'[1]convenios - dot. orç.'!M1328</f>
        <v>SERVIÇO ESPECIALIZADO DE ABORDAGEM SOCIAL ÀS PESSOAS EM SITUAÇÃO DE RUA - CRIANÇAS e ADOLESCENTES</v>
      </c>
      <c r="J878" s="13">
        <f>'[1]convenios - dot. orç.'!N1328</f>
        <v>0</v>
      </c>
      <c r="K878" s="23">
        <f>'[1]convenios - dot. orç.'!Y1328</f>
        <v>160</v>
      </c>
      <c r="L878" s="16">
        <f>'[1]convenios - dot. orç.'!AC1328</f>
        <v>43296</v>
      </c>
      <c r="M878" s="16">
        <f>'[1]convenios - dot. orç.'!AD1328</f>
        <v>45121</v>
      </c>
      <c r="N878" s="16">
        <f>'[1]convenios - dot. orç.'!AE1328</f>
        <v>43313</v>
      </c>
      <c r="O878" s="17" t="str">
        <f>'[1]convenios - dot. orç.'!AG1328</f>
        <v>93.10.08.244.3023.4308.3.3.50.39.00.0X - PROTEÇÃO SOCIAL ESPECIAL À POPULAÇÃO EM SITUAÇÃO DE RUA</v>
      </c>
      <c r="P878" s="18">
        <f>'[1]convenios - dot. orç.'!AH1328</f>
        <v>77478.25</v>
      </c>
      <c r="Q878" s="19"/>
      <c r="R878" s="19"/>
      <c r="S878" s="19"/>
      <c r="T878" s="19"/>
      <c r="U878" s="19"/>
      <c r="V878" s="19"/>
      <c r="W878" s="21"/>
      <c r="X878" s="21"/>
      <c r="Y878" s="21"/>
    </row>
    <row r="879" spans="1:25" ht="49.5">
      <c r="A879" s="13" t="str">
        <f>'[1]convenios - dot. orç.'!A1329</f>
        <v>edital 238/2018 doc 12/05/2018, republicado em 19/05/2018, retificado em 22/05/2018</v>
      </c>
      <c r="B879" s="13" t="str">
        <f>'[1]convenios - dot. orç.'!B1329</f>
        <v>6024.2018/0003000-0</v>
      </c>
      <c r="C879" s="13" t="str">
        <f>'[1]convenios - dot. orç.'!C1329</f>
        <v xml:space="preserve"> </v>
      </c>
      <c r="D879" s="13" t="str">
        <f>'[1]convenios - dot. orç.'!D1329</f>
        <v>LA</v>
      </c>
      <c r="E879" s="13" t="str">
        <f>'[1]convenios - dot. orç.'!G1329</f>
        <v>459/SMADS/2018</v>
      </c>
      <c r="F879" s="13" t="str">
        <f>'[1]convenios - dot. orç.'!K1329</f>
        <v>INSTITUTO SOCIAL SANTA LÚCIA</v>
      </c>
      <c r="G879" s="14" t="str">
        <f>'[1]convenios - dot. orç.'!L1329</f>
        <v>03.841.493/0001-80</v>
      </c>
      <c r="H879" s="15" t="str">
        <f>H878</f>
        <v>Antonio Araújo dos Santos</v>
      </c>
      <c r="I879" s="13" t="str">
        <f>'[1]convenios - dot. orç.'!M1329</f>
        <v>SERVIÇO ESPECIALIZADO DE ABORDAGEM SOCIAL À ADULTOS EM SITUAÇÃO DE RUA - SEAS II</v>
      </c>
      <c r="J879" s="13" t="str">
        <f>'[1]convenios - dot. orç.'!N1329</f>
        <v>SEAS LAPA ADULTO</v>
      </c>
      <c r="K879" s="23">
        <f>'[1]convenios - dot. orç.'!Y1329</f>
        <v>300</v>
      </c>
      <c r="L879" s="16">
        <f>'[1]convenios - dot. orç.'!AC1329</f>
        <v>43344</v>
      </c>
      <c r="M879" s="16">
        <f>'[1]convenios - dot. orç.'!AD1329</f>
        <v>45169</v>
      </c>
      <c r="N879" s="16">
        <f>'[1]convenios - dot. orç.'!AE1329</f>
        <v>43353</v>
      </c>
      <c r="O879" s="17" t="str">
        <f>'[1]convenios - dot. orç.'!AG1329</f>
        <v>93.10.08.244.3023.4308.3.3.50.39.00.0X - PROTEÇÃO SOCIAL ESPECIAL À POPULAÇÃO EM SITUAÇÃO DE RUA</v>
      </c>
      <c r="P879" s="18">
        <f>'[1]convenios - dot. orç.'!AH1329</f>
        <v>75973.97</v>
      </c>
      <c r="Q879" s="19"/>
      <c r="R879" s="19"/>
      <c r="S879" s="19"/>
      <c r="T879" s="19"/>
      <c r="U879" s="19"/>
      <c r="V879" s="19"/>
      <c r="W879" s="21"/>
      <c r="X879" s="21"/>
      <c r="Y879" s="21"/>
    </row>
    <row r="880" spans="1:25" ht="135">
      <c r="A880" s="13" t="str">
        <f>'[1]convenios - dot. orç.'!A1330</f>
        <v>436/2013 DOC 22/06/2013</v>
      </c>
      <c r="B880" s="13" t="str">
        <f>'[1]convenios - dot. orç.'!B1330</f>
        <v>2013.0.153.415.0</v>
      </c>
      <c r="C880" s="13" t="str">
        <f>'[1]convenios - dot. orç.'!C1330</f>
        <v>6024.2018/0003825-6 Edital 289/2018 doc 16/06/2018         6024.2018.0008212-3 Edital 410/2018 doc 06/10/2018</v>
      </c>
      <c r="D880" s="13" t="str">
        <f>'[1]convenios - dot. orç.'!D1330</f>
        <v>LA</v>
      </c>
      <c r="E880" s="13" t="str">
        <f>'[1]convenios - dot. orç.'!G1330</f>
        <v>512/SMADS/2013</v>
      </c>
      <c r="F880" s="13" t="str">
        <f>'[1]convenios - dot. orç.'!K1330</f>
        <v>INSTITUTO SOCIAL SANTA LÚCIA</v>
      </c>
      <c r="G880" s="14" t="str">
        <f>'[1]convenios - dot. orç.'!L1330</f>
        <v>03.841.493/0001-80</v>
      </c>
      <c r="H880" s="15" t="str">
        <f t="shared" si="28"/>
        <v>Antonio Araújo dos Santos</v>
      </c>
      <c r="I880" s="13" t="str">
        <f>'[1]convenios - dot. orç.'!M1330</f>
        <v>SERVIÇO ESPECIALIZADO DE ABORDAGEM SOCIAL ÀS PESSOAS EM SITUAÇÃO DE RUA - CRIANÇAS E ADOLESCENTES</v>
      </c>
      <c r="J880" s="13">
        <f>'[1]convenios - dot. orç.'!N1330</f>
        <v>0</v>
      </c>
      <c r="K880" s="23">
        <f>'[1]convenios - dot. orç.'!Y1330</f>
        <v>80</v>
      </c>
      <c r="L880" s="16">
        <f>'[1]convenios - dot. orç.'!AC1330</f>
        <v>41557</v>
      </c>
      <c r="M880" s="16">
        <f>'[1]convenios - dot. orç.'!AD1330</f>
        <v>43562</v>
      </c>
      <c r="N880" s="16">
        <f>'[1]convenios - dot. orç.'!AE1330</f>
        <v>41557</v>
      </c>
      <c r="O880" s="17" t="str">
        <f>'[1]convenios - dot. orç.'!AG1330</f>
        <v>93.10.08.244.3023.4308.3.3.50.39.00.0X - PROTEÇÃO SOCIAL ESPECIAL À POPULAÇÃO EM SITUAÇÃO DE RUA</v>
      </c>
      <c r="P880" s="18">
        <f>'[1]convenios - dot. orç.'!AH1330</f>
        <v>54777.490000000005</v>
      </c>
      <c r="Q880" s="19"/>
      <c r="R880" s="19"/>
      <c r="S880" s="19"/>
      <c r="T880" s="19"/>
      <c r="U880" s="19"/>
      <c r="V880" s="19"/>
      <c r="W880" s="21"/>
      <c r="X880" s="21"/>
      <c r="Y880" s="21"/>
    </row>
    <row r="881" spans="1:25" ht="82.5">
      <c r="A881" s="13" t="str">
        <f>'[1]convenios - dot. orç.'!A217</f>
        <v>050/2014 DOC 28/03/2014</v>
      </c>
      <c r="B881" s="13" t="str">
        <f>'[1]convenios - dot. orç.'!B217</f>
        <v>2014.0.071.732.5</v>
      </c>
      <c r="C881" s="13" t="str">
        <f>'[1]convenios - dot. orç.'!C217</f>
        <v>adaptado doc 12/05/2018</v>
      </c>
      <c r="D881" s="13" t="str">
        <f>'[1]convenios - dot. orç.'!D217</f>
        <v>MB</v>
      </c>
      <c r="E881" s="13" t="str">
        <f>'[1]convenios - dot. orç.'!G217</f>
        <v>100/SMADS/2014</v>
      </c>
      <c r="F881" s="13" t="str">
        <f>'[1]convenios - dot. orç.'!K217</f>
        <v>INSTITUTO SOCIAL SANTA LÚCIA</v>
      </c>
      <c r="G881" s="14" t="str">
        <f>'[1]convenios - dot. orç.'!L217</f>
        <v>03.841.493/0001-80</v>
      </c>
      <c r="H881" s="15" t="str">
        <f t="shared" si="28"/>
        <v>Antonio Araújo dos Santos</v>
      </c>
      <c r="I881" s="13" t="str">
        <f>'[1]convenios - dot. orç.'!M217</f>
        <v>SCFV - MODALIDADE CJ: CENTRO PARA A JUVENTUDE COM ATEND. DE ADOLESCENTES E JOVENS DE 15 A 17 ANOS E 11 MESES</v>
      </c>
      <c r="J881" s="13" t="str">
        <f>'[1]convenios - dot. orç.'!N217</f>
        <v>SANTA LÚCIA</v>
      </c>
      <c r="K881" s="23">
        <f>'[1]convenios - dot. orç.'!Y217</f>
        <v>120</v>
      </c>
      <c r="L881" s="16">
        <f>'[1]convenios - dot. orç.'!AC217</f>
        <v>41852</v>
      </c>
      <c r="M881" s="16">
        <f>'[1]convenios - dot. orç.'!AD217</f>
        <v>43677</v>
      </c>
      <c r="N881" s="16">
        <f>'[1]convenios - dot. orç.'!AE217</f>
        <v>41820</v>
      </c>
      <c r="O881" s="17" t="str">
        <f>'[1]convenios - dot. orç.'!AG217</f>
        <v>93.10.08.243.3013.2059.3.3.50.39.00.0X - MANUTENÇÃO E OPERAÇÃO DOS ESPAÇOS DE CONVIVÊNCIA E FORTALECIMENTO DE VÍNCULOS - CRIANÇAS E ADOLESCENTES</v>
      </c>
      <c r="P881" s="18">
        <f>'[1]convenios - dot. orç.'!AH217</f>
        <v>39830.71</v>
      </c>
      <c r="Q881" s="19"/>
      <c r="R881" s="19"/>
      <c r="S881" s="19"/>
      <c r="T881" s="19"/>
      <c r="U881" s="19"/>
      <c r="V881" s="19"/>
      <c r="W881" s="21"/>
      <c r="X881" s="21"/>
      <c r="Y881" s="21"/>
    </row>
    <row r="882" spans="1:25" ht="49.5">
      <c r="A882" s="13" t="str">
        <f>'[1]convenios - dot. orç.'!A1221</f>
        <v>052/2016 doc 18/03/2016</v>
      </c>
      <c r="B882" s="13" t="str">
        <f>'[1]convenios - dot. orç.'!B1221</f>
        <v>2016.0.057.336.0</v>
      </c>
      <c r="C882" s="13" t="str">
        <f>'[1]convenios - dot. orç.'!C1221</f>
        <v>adaptado doc 16/02/2018</v>
      </c>
      <c r="D882" s="13" t="str">
        <f>'[1]convenios - dot. orç.'!D1221</f>
        <v>CV</v>
      </c>
      <c r="E882" s="13" t="str">
        <f>'[1]convenios - dot. orç.'!G1221</f>
        <v>134/SMADS/2016</v>
      </c>
      <c r="F882" s="13" t="str">
        <f>'[1]convenios - dot. orç.'!K1221</f>
        <v>INSTITUTO SOCIAL SANTA LÚCIA</v>
      </c>
      <c r="G882" s="14" t="str">
        <f>'[1]convenios - dot. orç.'!L1221</f>
        <v>03.841.493/0001-80</v>
      </c>
      <c r="H882" s="15" t="str">
        <f t="shared" si="28"/>
        <v>Antonio Araújo dos Santos</v>
      </c>
      <c r="I882" s="13" t="str">
        <f>'[1]convenios - dot. orç.'!M1221</f>
        <v>CENTRO DE ACOLHIDA PARA ADULTOS II POR 24 HORAS</v>
      </c>
      <c r="J882" s="13" t="str">
        <f>'[1]convenios - dot. orç.'!N1221</f>
        <v>CENTRO DE ACOLHIDA II CASA VERDE</v>
      </c>
      <c r="K882" s="23">
        <f>'[1]convenios - dot. orç.'!Y1221</f>
        <v>150</v>
      </c>
      <c r="L882" s="16">
        <f>'[1]convenios - dot. orç.'!AC1221</f>
        <v>42581</v>
      </c>
      <c r="M882" s="16">
        <f>'[1]convenios - dot. orç.'!AD1221</f>
        <v>44406</v>
      </c>
      <c r="N882" s="16">
        <f>'[1]convenios - dot. orç.'!AE1221</f>
        <v>42580</v>
      </c>
      <c r="O882" s="17" t="str">
        <f>'[1]convenios - dot. orç.'!AG1221</f>
        <v>93.10.08.244.3023.4308.3.3.50.39.00.0X - PROTEÇÃO SOCIAL ESPECIAL À POPULAÇÃO EM SITUAÇÃO DE RUA</v>
      </c>
      <c r="P882" s="18">
        <f>'[1]convenios - dot. orç.'!AH1221</f>
        <v>91082.79</v>
      </c>
      <c r="Q882" s="19"/>
      <c r="R882" s="19"/>
      <c r="S882" s="19"/>
      <c r="T882" s="19"/>
      <c r="U882" s="19"/>
      <c r="V882" s="19"/>
      <c r="W882" s="21"/>
      <c r="X882" s="21"/>
      <c r="Y882" s="21"/>
    </row>
    <row r="883" spans="1:25" ht="49.5">
      <c r="A883" s="13" t="str">
        <f>'[1]convenios - dot. orç.'!A1323</f>
        <v>339/2015 DOC 25/11/2015</v>
      </c>
      <c r="B883" s="13" t="str">
        <f>'[1]convenios - dot. orç.'!B1323</f>
        <v>2015.0.307.618.7</v>
      </c>
      <c r="C883" s="13" t="str">
        <f>'[1]convenios - dot. orç.'!C1323</f>
        <v>adaptado doc 16/02/2018</v>
      </c>
      <c r="D883" s="13" t="str">
        <f>'[1]convenios - dot. orç.'!D1323</f>
        <v>CV</v>
      </c>
      <c r="E883" s="13" t="str">
        <f>'[1]convenios - dot. orç.'!G1323</f>
        <v>028/SMADS/2016</v>
      </c>
      <c r="F883" s="13" t="str">
        <f>'[1]convenios - dot. orç.'!K1323</f>
        <v>INSTITUTO SOCIAL SANTA LÚCIA</v>
      </c>
      <c r="G883" s="14" t="str">
        <f>'[1]convenios - dot. orç.'!L1323</f>
        <v>03.841.493/0001-80</v>
      </c>
      <c r="H883" s="15" t="str">
        <f t="shared" si="28"/>
        <v>Antonio Araújo dos Santos</v>
      </c>
      <c r="I883" s="13" t="str">
        <f>'[1]convenios - dot. orç.'!M1323</f>
        <v>SERVIÇO ESPECIALIZADO DE ABORDAGEM SOCIAL ÀS PESSOAS EM SITUAÇÃO DE RUA (40 crianças e 100 adultos)</v>
      </c>
      <c r="J883" s="13" t="str">
        <f>'[1]convenios - dot. orç.'!N1323</f>
        <v>SEAS CASA VERDE</v>
      </c>
      <c r="K883" s="23">
        <f>'[1]convenios - dot. orç.'!Y1323</f>
        <v>140</v>
      </c>
      <c r="L883" s="16">
        <f>'[1]convenios - dot. orç.'!AC1323</f>
        <v>42428</v>
      </c>
      <c r="M883" s="16">
        <f>'[1]convenios - dot. orç.'!AD1323</f>
        <v>44254</v>
      </c>
      <c r="N883" s="16">
        <f>'[1]convenios - dot. orç.'!AE1323</f>
        <v>42426</v>
      </c>
      <c r="O883" s="17" t="str">
        <f>'[1]convenios - dot. orç.'!AG1323</f>
        <v>93.10.08.244.3023.4308.3.3.50.39.00.0X - PROTEÇÃO SOCIAL ESPECIAL À POPULAÇÃO EM SITUAÇÃO DE RUA</v>
      </c>
      <c r="P883" s="18">
        <f>'[1]convenios - dot. orç.'!AH1323</f>
        <v>87119.62</v>
      </c>
      <c r="Q883" s="19"/>
      <c r="R883" s="19"/>
      <c r="S883" s="19"/>
      <c r="T883" s="19"/>
      <c r="U883" s="19"/>
      <c r="V883" s="19"/>
      <c r="W883" s="21"/>
      <c r="X883" s="21"/>
      <c r="Y883" s="21"/>
    </row>
    <row r="884" spans="1:25" ht="49.5">
      <c r="A884" s="13" t="str">
        <f>'[1]convenios - dot. orç.'!A1306</f>
        <v>044/2014 DOC 19/03/2014</v>
      </c>
      <c r="B884" s="13" t="str">
        <f>'[1]convenios - dot. orç.'!B1306</f>
        <v>2014.0.063.247.8</v>
      </c>
      <c r="C884" s="13">
        <f>'[1]convenios - dot. orç.'!C1306</f>
        <v>0</v>
      </c>
      <c r="D884" s="13" t="str">
        <f>'[1]convenios - dot. orç.'!D1306</f>
        <v>CS</v>
      </c>
      <c r="E884" s="13" t="str">
        <f>'[1]convenios - dot. orç.'!G1306</f>
        <v>098/SMADS/2014</v>
      </c>
      <c r="F884" s="13" t="str">
        <f>'[1]convenios - dot. orç.'!K1306</f>
        <v>INSTITUTO SOCIAL SANTA LÚCIA</v>
      </c>
      <c r="G884" s="14" t="str">
        <f>'[1]convenios - dot. orç.'!L1306</f>
        <v>03.841.493/0001-80</v>
      </c>
      <c r="H884" s="15" t="str">
        <f t="shared" si="28"/>
        <v>Antonio Araújo dos Santos</v>
      </c>
      <c r="I884" s="13" t="str">
        <f>'[1]convenios - dot. orç.'!M1306</f>
        <v>SERVIÇO ESPECIALIZADO DE ABORDAGEM SOCIAL ÀS PESSOAS EM SITUAÇÃO DE RUA - SEAS MISTO</v>
      </c>
      <c r="J884" s="13">
        <f>'[1]convenios - dot. orç.'!N1306</f>
        <v>0</v>
      </c>
      <c r="K884" s="23">
        <f>'[1]convenios - dot. orç.'!Y1306</f>
        <v>150</v>
      </c>
      <c r="L884" s="16">
        <f>'[1]convenios - dot. orç.'!AC1306</f>
        <v>41821</v>
      </c>
      <c r="M884" s="16">
        <f>'[1]convenios - dot. orç.'!AD1306</f>
        <v>43646</v>
      </c>
      <c r="N884" s="16">
        <f>'[1]convenios - dot. orç.'!AE1306</f>
        <v>41810</v>
      </c>
      <c r="O884" s="17" t="str">
        <f>'[1]convenios - dot. orç.'!AG1306</f>
        <v>93.10.08.244.3023.4308.3.3.50.39.00.0X - PROTEÇÃO SOCIAL ESPECIAL À POPULAÇÃO EM SITUAÇÃO DE RUA</v>
      </c>
      <c r="P884" s="18">
        <f>'[1]convenios - dot. orç.'!AH1306</f>
        <v>70884.17</v>
      </c>
      <c r="Q884" s="19"/>
      <c r="R884" s="19"/>
      <c r="S884" s="19"/>
      <c r="T884" s="19"/>
      <c r="U884" s="19"/>
      <c r="V884" s="19"/>
      <c r="W884" s="21"/>
      <c r="X884" s="21"/>
      <c r="Y884" s="21"/>
    </row>
    <row r="885" spans="1:25" ht="49.5">
      <c r="A885" s="13" t="str">
        <f>'[1]convenios - dot. orç.'!A1307</f>
        <v>045/2014 DOC 20/03/2014</v>
      </c>
      <c r="B885" s="13" t="str">
        <f>'[1]convenios - dot. orç.'!B1307</f>
        <v>2014.0.074.648.1</v>
      </c>
      <c r="C885" s="13" t="str">
        <f>'[1]convenios - dot. orç.'!C1307</f>
        <v>adaptado doc 11/04/2018</v>
      </c>
      <c r="D885" s="13" t="str">
        <f>'[1]convenios - dot. orç.'!D1307</f>
        <v>AD</v>
      </c>
      <c r="E885" s="13" t="str">
        <f>'[1]convenios - dot. orç.'!G1307</f>
        <v>103/SMADS/2014</v>
      </c>
      <c r="F885" s="13" t="str">
        <f>'[1]convenios - dot. orç.'!K1307</f>
        <v>INSTITUTO SOCIAL SANTA LÚCIA</v>
      </c>
      <c r="G885" s="14" t="str">
        <f>'[1]convenios - dot. orç.'!L1307</f>
        <v>03.841.493/0001-80</v>
      </c>
      <c r="H885" s="15" t="str">
        <f t="shared" si="28"/>
        <v>Antonio Araújo dos Santos</v>
      </c>
      <c r="I885" s="13" t="str">
        <f>'[1]convenios - dot. orç.'!M1307</f>
        <v>SERVIÇO ESPECIALIZADO DE ABORDAGEM SOCIAL ÀS PESSOAS EM SITUAÇÃO DE RUA - SEAS MISTO</v>
      </c>
      <c r="J885" s="13">
        <f>'[1]convenios - dot. orç.'!N1307</f>
        <v>0</v>
      </c>
      <c r="K885" s="23">
        <f>'[1]convenios - dot. orç.'!Y1307</f>
        <v>150</v>
      </c>
      <c r="L885" s="16">
        <f>'[1]convenios - dot. orç.'!AC1307</f>
        <v>41821</v>
      </c>
      <c r="M885" s="16">
        <f>'[1]convenios - dot. orç.'!AD1307</f>
        <v>43646</v>
      </c>
      <c r="N885" s="16">
        <f>'[1]convenios - dot. orç.'!AE1307</f>
        <v>41821</v>
      </c>
      <c r="O885" s="17" t="str">
        <f>'[1]convenios - dot. orç.'!AG1307</f>
        <v>93.10.08.244.3023.4308.3.3.50.39.00.0X - PROTEÇÃO SOCIAL ESPECIAL À POPULAÇÃO EM SITUAÇÃO DE RUA</v>
      </c>
      <c r="P885" s="18">
        <f>'[1]convenios - dot. orç.'!AH1307</f>
        <v>74244.570000000007</v>
      </c>
      <c r="Q885" s="19"/>
      <c r="R885" s="19"/>
      <c r="S885" s="19"/>
      <c r="T885" s="19"/>
      <c r="U885" s="19"/>
      <c r="V885" s="19"/>
      <c r="W885" s="21"/>
      <c r="X885" s="21"/>
      <c r="Y885" s="21"/>
    </row>
    <row r="886" spans="1:25" ht="49.5">
      <c r="A886" s="13" t="str">
        <f>'[1]convenios - dot. orç.'!A1325</f>
        <v>090/2016 DOC 14/05/2016</v>
      </c>
      <c r="B886" s="13" t="str">
        <f>'[1]convenios - dot. orç.'!B1325</f>
        <v>2016.0.100.532.2</v>
      </c>
      <c r="C886" s="13" t="str">
        <f>'[1]convenios - dot. orç.'!C1325</f>
        <v>adaptado doc 06/02/2018</v>
      </c>
      <c r="D886" s="13" t="str">
        <f>'[1]convenios - dot. orç.'!D1325</f>
        <v>IQ</v>
      </c>
      <c r="E886" s="13" t="str">
        <f>'[1]convenios - dot. orç.'!G1325</f>
        <v>129/SMADS/2016</v>
      </c>
      <c r="F886" s="13" t="str">
        <f>'[1]convenios - dot. orç.'!K1325</f>
        <v>INSTITUTO SOCIAL SANTA LÚCIA</v>
      </c>
      <c r="G886" s="14" t="str">
        <f>'[1]convenios - dot. orç.'!L1325</f>
        <v>03.841.493/0001-80</v>
      </c>
      <c r="H886" s="15" t="str">
        <f>H885</f>
        <v>Antonio Araújo dos Santos</v>
      </c>
      <c r="I886" s="13" t="str">
        <f>'[1]convenios - dot. orç.'!M1325</f>
        <v>SERVIÇO ESPECIALIZADO DE ABORDAGEM SOCIAL ÀS PESSOAS EM SITUAÇÃO DE RUA (60 crianças e 160 adultos)</v>
      </c>
      <c r="J886" s="13" t="str">
        <f>'[1]convenios - dot. orç.'!N1325</f>
        <v>SEAS ITAQUERA</v>
      </c>
      <c r="K886" s="23">
        <f>'[1]convenios - dot. orç.'!Y1325</f>
        <v>160</v>
      </c>
      <c r="L886" s="16">
        <f>'[1]convenios - dot. orç.'!AC1325</f>
        <v>42573</v>
      </c>
      <c r="M886" s="16">
        <f>'[1]convenios - dot. orç.'!AD1325</f>
        <v>44398</v>
      </c>
      <c r="N886" s="16">
        <f>'[1]convenios - dot. orç.'!AE1325</f>
        <v>42573</v>
      </c>
      <c r="O886" s="17" t="str">
        <f>'[1]convenios - dot. orç.'!AG1325</f>
        <v>93.10.08.244.3023.4308.3.3.50.39.00.0X - PROTEÇÃO SOCIAL ESPECIAL À POPULAÇÃO EM SITUAÇÃO DE RUA</v>
      </c>
      <c r="P886" s="18">
        <f>'[1]convenios - dot. orç.'!AH1325</f>
        <v>79157.97</v>
      </c>
      <c r="Q886" s="19"/>
      <c r="R886" s="19"/>
      <c r="S886" s="19"/>
      <c r="T886" s="19"/>
      <c r="U886" s="19"/>
      <c r="V886" s="19"/>
      <c r="W886" s="21"/>
      <c r="X886" s="21"/>
      <c r="Y886" s="21"/>
    </row>
    <row r="887" spans="1:25" ht="49.5">
      <c r="A887" s="13" t="str">
        <f>'[1]convenios - dot. orç.'!A1326</f>
        <v xml:space="preserve">083/2016 DOC </v>
      </c>
      <c r="B887" s="13" t="str">
        <f>'[1]convenios - dot. orç.'!B1326</f>
        <v>2016.0.091.142.7</v>
      </c>
      <c r="C887" s="13" t="str">
        <f>'[1]convenios - dot. orç.'!C1326</f>
        <v>adaptado doc 11/08/2018</v>
      </c>
      <c r="D887" s="13" t="str">
        <f>'[1]convenios - dot. orç.'!D1326</f>
        <v>BT</v>
      </c>
      <c r="E887" s="13" t="str">
        <f>'[1]convenios - dot. orç.'!G1326</f>
        <v>140/SMADS/2016</v>
      </c>
      <c r="F887" s="13" t="str">
        <f>'[1]convenios - dot. orç.'!K1326</f>
        <v>INSTITUTO SOCIAL SANTA LÚCIA</v>
      </c>
      <c r="G887" s="14" t="str">
        <f>'[1]convenios - dot. orç.'!L1326</f>
        <v>03.841.493/0001-80</v>
      </c>
      <c r="H887" s="15" t="str">
        <f t="shared" si="28"/>
        <v>Antonio Araújo dos Santos</v>
      </c>
      <c r="I887" s="13" t="str">
        <f>'[1]convenios - dot. orç.'!M1326</f>
        <v>SERVIÇO ESPECIALIZADO DE ABORDAGEM SOCIAL ÀS PESSOAS EM SITUAÇÃO DE RUA (40 crianças e 100 adultos)</v>
      </c>
      <c r="J887" s="13">
        <f>'[1]convenios - dot. orç.'!N1326</f>
        <v>0</v>
      </c>
      <c r="K887" s="23">
        <f>'[1]convenios - dot. orç.'!Y1326</f>
        <v>140</v>
      </c>
      <c r="L887" s="16">
        <f>'[1]convenios - dot. orç.'!AC1326</f>
        <v>42606</v>
      </c>
      <c r="M887" s="16">
        <f>'[1]convenios - dot. orç.'!AD1326</f>
        <v>43519</v>
      </c>
      <c r="N887" s="16">
        <f>'[1]convenios - dot. orç.'!AE1326</f>
        <v>42606</v>
      </c>
      <c r="O887" s="17" t="str">
        <f>'[1]convenios - dot. orç.'!AG1326</f>
        <v>93.10.08.244.3023.4308.3.3.50.39.00.0X - PROTEÇÃO SOCIAL ESPECIAL À POPULAÇÃO EM SITUAÇÃO DE RUA</v>
      </c>
      <c r="P887" s="18">
        <f>'[1]convenios - dot. orç.'!AH1326</f>
        <v>87430.359999999986</v>
      </c>
      <c r="Q887" s="19"/>
      <c r="R887" s="19"/>
      <c r="S887" s="19"/>
      <c r="T887" s="19"/>
      <c r="U887" s="19"/>
      <c r="V887" s="19"/>
      <c r="W887" s="21"/>
      <c r="X887" s="21"/>
      <c r="Y887" s="21"/>
    </row>
    <row r="888" spans="1:25" ht="180">
      <c r="A888" s="13" t="str">
        <f>'[1]convenios - dot. orç.'!A1327</f>
        <v>106/2016 DOC 11/06/2016</v>
      </c>
      <c r="B888" s="13" t="str">
        <f>'[1]convenios - dot. orç.'!B1327</f>
        <v xml:space="preserve">2016.0.125.460.8 </v>
      </c>
      <c r="C888" s="13" t="str">
        <f>'[1]convenios - dot. orç.'!C1327</f>
        <v>adaptado doc 27/07/2018 //  30/10/18 EXTRATO - ADITAMENTO 002/2018, REDUZ O VALOR DE 1446,50 (1453,07 ALUGUEL) ACRESCE 6,57 IPTU, A PARTIR 01/10/2018</v>
      </c>
      <c r="D888" s="13" t="str">
        <f>'[1]convenios - dot. orç.'!D1327</f>
        <v>IT</v>
      </c>
      <c r="E888" s="13" t="str">
        <f>'[1]convenios - dot. orç.'!G1327</f>
        <v>141/SMADS/2016</v>
      </c>
      <c r="F888" s="13" t="str">
        <f>'[1]convenios - dot. orç.'!K1327</f>
        <v>INSTITUTO SOCIAL SANTA LÚCIA</v>
      </c>
      <c r="G888" s="14" t="str">
        <f>'[1]convenios - dot. orç.'!L1327</f>
        <v>03.841.493/0001-80</v>
      </c>
      <c r="H888" s="15" t="str">
        <f t="shared" si="28"/>
        <v>Antonio Araújo dos Santos</v>
      </c>
      <c r="I888" s="13" t="str">
        <f>'[1]convenios - dot. orç.'!M1327</f>
        <v>SERVIÇO ESPECIALIZADO DE ABORDAGEM SOCIAL ÀS PESSOAS EM SITUAÇÃO DE RUA: ADULTOS, CRIANÇAS E ADOLESCENTES  (80 crianças e 100 adultos)</v>
      </c>
      <c r="J888" s="13" t="str">
        <f>'[1]convenios - dot. orç.'!N1327</f>
        <v>SEAS ITAIM PAULISTA</v>
      </c>
      <c r="K888" s="23">
        <f>'[1]convenios - dot. orç.'!Y1327</f>
        <v>180</v>
      </c>
      <c r="L888" s="16">
        <f>'[1]convenios - dot. orç.'!AC1327</f>
        <v>42606</v>
      </c>
      <c r="M888" s="16">
        <f>'[1]convenios - dot. orç.'!AD1327</f>
        <v>44431</v>
      </c>
      <c r="N888" s="16">
        <f>'[1]convenios - dot. orç.'!AE1327</f>
        <v>42606</v>
      </c>
      <c r="O888" s="17" t="str">
        <f>'[1]convenios - dot. orç.'!AG1327</f>
        <v>93.10.08.244.3023.4308.3.3.50.39.00.0X - PROTEÇÃO SOCIAL ESPECIAL À POPULAÇÃO EM SITUAÇÃO DE RUA</v>
      </c>
      <c r="P888" s="18">
        <f>'[1]convenios - dot. orç.'!AH1327</f>
        <v>91152.28</v>
      </c>
      <c r="Q888" s="19"/>
      <c r="R888" s="19"/>
      <c r="S888" s="19"/>
      <c r="T888" s="19"/>
      <c r="U888" s="19"/>
      <c r="V888" s="19"/>
      <c r="W888" s="21"/>
      <c r="X888" s="21"/>
      <c r="Y888" s="21"/>
    </row>
    <row r="889" spans="1:25" ht="49.5">
      <c r="A889" s="13" t="str">
        <f>'[1]convenios - dot. orç.'!A1277</f>
        <v>Edital 137/2018 doc 10/03/2018, republicado em 22/03/2018 E RETIFICADO EM 29/03/2018</v>
      </c>
      <c r="B889" s="13" t="str">
        <f>'[1]convenios - dot. orç.'!B1277</f>
        <v>6024.2018-0000988-4</v>
      </c>
      <c r="C889" s="13" t="str">
        <f>'[1]convenios - dot. orç.'!C1277</f>
        <v xml:space="preserve"> </v>
      </c>
      <c r="D889" s="13" t="str">
        <f>'[1]convenios - dot. orç.'!D1277</f>
        <v>CV</v>
      </c>
      <c r="E889" s="13" t="str">
        <f>'[1]convenios - dot. orç.'!G1277</f>
        <v>354/SMADS/2018</v>
      </c>
      <c r="F889" s="13" t="str">
        <f>'[1]convenios - dot. orç.'!K1277</f>
        <v>INSTITUTO SOCIAL SANTA LÚCIA</v>
      </c>
      <c r="G889" s="14" t="str">
        <f>'[1]convenios - dot. orç.'!L1277</f>
        <v>03.841.493/0001-80</v>
      </c>
      <c r="H889" s="15" t="str">
        <f>H888</f>
        <v>Antonio Araújo dos Santos</v>
      </c>
      <c r="I889" s="13" t="str">
        <f>'[1]convenios - dot. orç.'!M1277</f>
        <v>CENTRO DE ACOLHIDA ESPECIAL PARA IDOSOS</v>
      </c>
      <c r="J889" s="13" t="str">
        <f>'[1]convenios - dot. orç.'!N1277</f>
        <v>CAEI CASA VERDE</v>
      </c>
      <c r="K889" s="23">
        <f>'[1]convenios - dot. orç.'!Y1277</f>
        <v>60</v>
      </c>
      <c r="L889" s="16">
        <f>'[1]convenios - dot. orç.'!AC1277</f>
        <v>43295</v>
      </c>
      <c r="M889" s="16">
        <f>'[1]convenios - dot. orç.'!AD1277</f>
        <v>45120</v>
      </c>
      <c r="N889" s="16">
        <f>'[1]convenios - dot. orç.'!AE1277</f>
        <v>43306</v>
      </c>
      <c r="O889" s="17" t="str">
        <f>'[1]convenios - dot. orç.'!AG1277</f>
        <v>93.10.08.244.3023.4308.3.3.50.39.00.0X - PROTEÇÃO SOCIAL ESPECIAL À POPULAÇÃO EM SITUAÇÃO DE RUA</v>
      </c>
      <c r="P889" s="18">
        <f>'[1]convenios - dot. orç.'!AH1277</f>
        <v>80282.91</v>
      </c>
      <c r="Q889" s="19"/>
      <c r="R889" s="19"/>
      <c r="S889" s="19"/>
      <c r="T889" s="19"/>
      <c r="U889" s="19"/>
      <c r="V889" s="19"/>
      <c r="W889" s="21"/>
      <c r="X889" s="21"/>
      <c r="Y889" s="21"/>
    </row>
    <row r="890" spans="1:25" ht="49.5">
      <c r="A890" s="13" t="str">
        <f>'[1]convenios - dot. orç.'!A1336</f>
        <v>205/2016 DOC 22/11/2016</v>
      </c>
      <c r="B890" s="13" t="str">
        <f>'[1]convenios - dot. orç.'!B1336</f>
        <v>2016.0.246.836.9</v>
      </c>
      <c r="C890" s="13" t="str">
        <f>'[1]convenios - dot. orç.'!C1336</f>
        <v>ADAPTADO 09/02/2018</v>
      </c>
      <c r="D890" s="14" t="str">
        <f>'[1]convenios - dot. orç.'!D1336</f>
        <v>PI</v>
      </c>
      <c r="E890" s="13" t="str">
        <f>'[1]convenios - dot. orç.'!G1336</f>
        <v>041/SMADS/2017</v>
      </c>
      <c r="F890" s="13" t="str">
        <f>'[1]convenios - dot. orç.'!K1336</f>
        <v>INSTITUTO SOCIAL SANTA LÚCIA</v>
      </c>
      <c r="G890" s="14" t="str">
        <f>'[1]convenios - dot. orç.'!L1336</f>
        <v>03.841.493/0001-80</v>
      </c>
      <c r="H890" s="15" t="str">
        <f t="shared" si="28"/>
        <v>Antonio Araújo dos Santos</v>
      </c>
      <c r="I890" s="13" t="str">
        <f>'[1]convenios - dot. orç.'!M1336</f>
        <v>SERVIÇO ESPECIALIZADO DE ABORDAGEM SOCIAL ÁS PESSOAS EM SITUAÇÃO DE RUA</v>
      </c>
      <c r="J890" s="13">
        <f>'[1]convenios - dot. orç.'!N1336</f>
        <v>0</v>
      </c>
      <c r="K890" s="23">
        <f>'[1]convenios - dot. orç.'!Y1336</f>
        <v>100</v>
      </c>
      <c r="L890" s="16">
        <f>'[1]convenios - dot. orç.'!AC1336</f>
        <v>42826</v>
      </c>
      <c r="M890" s="16">
        <f>'[1]convenios - dot. orç.'!AD1336</f>
        <v>43555</v>
      </c>
      <c r="N890" s="16">
        <f>'[1]convenios - dot. orç.'!AE1336</f>
        <v>42826</v>
      </c>
      <c r="O890" s="17" t="str">
        <f>'[1]convenios - dot. orç.'!AG1336</f>
        <v>93.10.08.244.3023.4308.3.3.50.39.00.0X - PROTEÇÃO SOCIAL ESPECIAL À POPULAÇÃO EM SITUAÇÃO DE RUA</v>
      </c>
      <c r="P890" s="18">
        <f>'[1]convenios - dot. orç.'!AH1336</f>
        <v>49696.100000000006</v>
      </c>
      <c r="Q890" s="19"/>
      <c r="R890" s="19"/>
      <c r="S890" s="19"/>
      <c r="T890" s="19"/>
      <c r="U890" s="19"/>
      <c r="V890" s="19"/>
      <c r="W890" s="21"/>
      <c r="X890" s="21"/>
      <c r="Y890" s="21"/>
    </row>
    <row r="891" spans="1:25" ht="49.5">
      <c r="A891" s="13" t="str">
        <f>'[1]convenios - dot. orç.'!A1304</f>
        <v>187/2014 DOC 02/10/2014</v>
      </c>
      <c r="B891" s="13" t="str">
        <f>'[1]convenios - dot. orç.'!B1304</f>
        <v>2014.0.273.061.2</v>
      </c>
      <c r="C891" s="13">
        <f>'[1]convenios - dot. orç.'!C1304</f>
        <v>0</v>
      </c>
      <c r="D891" s="14" t="str">
        <f>'[1]convenios - dot. orç.'!D1304</f>
        <v>JÁ</v>
      </c>
      <c r="E891" s="13" t="str">
        <f>'[1]convenios - dot. orç.'!G1304</f>
        <v>194/SMADS/2014</v>
      </c>
      <c r="F891" s="13" t="str">
        <f>'[1]convenios - dot. orç.'!K1304</f>
        <v>INSTITUTO SOCIAL SANTA LÚCIA</v>
      </c>
      <c r="G891" s="14" t="str">
        <f>'[1]convenios - dot. orç.'!L1304</f>
        <v>03.841.493/0001-80</v>
      </c>
      <c r="H891" s="15" t="str">
        <f t="shared" si="28"/>
        <v>Antonio Araújo dos Santos</v>
      </c>
      <c r="I891" s="13" t="str">
        <f>'[1]convenios - dot. orç.'!M1304</f>
        <v>SERVIÇO ESPECIALIZADO DE ABORDAGEM SOCIAL ÀS PESSOAS EM SITUAÇÃO DE RUA - SEAS MISTO</v>
      </c>
      <c r="J891" s="13">
        <f>'[1]convenios - dot. orç.'!N1304</f>
        <v>0</v>
      </c>
      <c r="K891" s="23">
        <f>'[1]convenios - dot. orç.'!Y1304</f>
        <v>140</v>
      </c>
      <c r="L891" s="16">
        <f>'[1]convenios - dot. orç.'!AC1304</f>
        <v>41940</v>
      </c>
      <c r="M891" s="16">
        <f>'[1]convenios - dot. orç.'!AD1304</f>
        <v>43765</v>
      </c>
      <c r="N891" s="16">
        <f>'[1]convenios - dot. orç.'!AE1304</f>
        <v>41940</v>
      </c>
      <c r="O891" s="17" t="str">
        <f>'[1]convenios - dot. orç.'!AG1304</f>
        <v>93.10.08.244.3023.4308.3.3.50.39.00.0X - PROTEÇÃO SOCIAL ESPECIAL À POPULAÇÃO EM SITUAÇÃO DE RUA</v>
      </c>
      <c r="P891" s="18">
        <f>'[1]convenios - dot. orç.'!AH1304</f>
        <v>76872.040000000008</v>
      </c>
      <c r="Q891" s="19"/>
      <c r="R891" s="19"/>
      <c r="S891" s="19"/>
      <c r="T891" s="19"/>
      <c r="U891" s="19"/>
      <c r="V891" s="19"/>
      <c r="W891" s="21"/>
      <c r="X891" s="21"/>
      <c r="Y891" s="21"/>
    </row>
    <row r="892" spans="1:25" ht="67.5">
      <c r="A892" s="13" t="str">
        <f>'[1]convenios - dot. orç.'!A1337</f>
        <v>055/2014 doc 03/04/2014</v>
      </c>
      <c r="B892" s="13" t="str">
        <f>'[1]convenios - dot. orç.'!B1337</f>
        <v>2014.0.073.359.2</v>
      </c>
      <c r="C892" s="13" t="str">
        <f>'[1]convenios - dot. orç.'!C1337</f>
        <v>ADAPTADO DOC 03/05/2018</v>
      </c>
      <c r="D892" s="14" t="str">
        <f>'[1]convenios - dot. orç.'!D1337</f>
        <v>PE</v>
      </c>
      <c r="E892" s="13" t="str">
        <f>'[1]convenios - dot. orç.'!G1337</f>
        <v>095/SMADS/2014</v>
      </c>
      <c r="F892" s="13" t="str">
        <f>'[1]convenios - dot. orç.'!K1337</f>
        <v>INSTITUTO SOCIAL SANTA LÚCIA</v>
      </c>
      <c r="G892" s="14" t="str">
        <f>'[1]convenios - dot. orç.'!L1337</f>
        <v>03.841.493/0001-80</v>
      </c>
      <c r="H892" s="15" t="str">
        <f t="shared" si="28"/>
        <v>Antonio Araújo dos Santos</v>
      </c>
      <c r="I892" s="13" t="str">
        <f>'[1]convenios - dot. orç.'!M1337</f>
        <v>SERVIÇO ESPECIALIZADO DE ABORDAGEM SOCIAL ÀS PESSOAS EM SITUAÇÃO DE RUA: CRIANÇAS, ADOLESCENTES E ADULTOS (40 crianças e 100 adultos)</v>
      </c>
      <c r="J892" s="13" t="str">
        <f>'[1]convenios - dot. orç.'!N1337</f>
        <v>SEAS PENHA</v>
      </c>
      <c r="K892" s="23">
        <f>'[1]convenios - dot. orç.'!Y1337</f>
        <v>140</v>
      </c>
      <c r="L892" s="16">
        <f>'[1]convenios - dot. orç.'!AC1337</f>
        <v>41800</v>
      </c>
      <c r="M892" s="16">
        <f>'[1]convenios - dot. orç.'!AD1337</f>
        <v>43625</v>
      </c>
      <c r="N892" s="16">
        <f>'[1]convenios - dot. orç.'!AE1337</f>
        <v>41800</v>
      </c>
      <c r="O892" s="17" t="str">
        <f>'[1]convenios - dot. orç.'!AG1337</f>
        <v>93.10.08.244.3023.4308.3.3.50.39.00.0X - PROTEÇÃO SOCIAL ESPECIAL À POPULAÇÃO EM SITUAÇÃO DE RUA</v>
      </c>
      <c r="P892" s="18">
        <f>'[1]convenios - dot. orç.'!AH1337</f>
        <v>70884.17</v>
      </c>
      <c r="Q892" s="19"/>
      <c r="R892" s="19"/>
      <c r="S892" s="19"/>
      <c r="T892" s="19"/>
      <c r="U892" s="19"/>
      <c r="V892" s="19"/>
      <c r="W892" s="21"/>
      <c r="X892" s="21"/>
      <c r="Y892" s="21"/>
    </row>
    <row r="893" spans="1:25" ht="49.5">
      <c r="A893" s="13" t="str">
        <f>'[1]convenios - dot. orç.'!A1214</f>
        <v>142/2015 DOC 13/05/2015</v>
      </c>
      <c r="B893" s="13" t="str">
        <f>'[1]convenios - dot. orç.'!B1214</f>
        <v>2015.0.109.732.2</v>
      </c>
      <c r="C893" s="13" t="str">
        <f>'[1]convenios - dot. orç.'!C1214</f>
        <v>ADAPTADO DOC 02/02/2018</v>
      </c>
      <c r="D893" s="14" t="str">
        <f>'[1]convenios - dot. orç.'!D1214</f>
        <v>SAA</v>
      </c>
      <c r="E893" s="13" t="str">
        <f>'[1]convenios - dot. orç.'!G1214</f>
        <v>128/SMADS/2015</v>
      </c>
      <c r="F893" s="13" t="str">
        <f>'[1]convenios - dot. orç.'!K1214</f>
        <v>INSTITUTO SOCIAL SANTA LÚCIA</v>
      </c>
      <c r="G893" s="14" t="str">
        <f>'[1]convenios - dot. orç.'!L1214</f>
        <v>03.841.493/0001/80</v>
      </c>
      <c r="H893" s="15" t="str">
        <f t="shared" si="28"/>
        <v>Antonio Araújo dos Santos</v>
      </c>
      <c r="I893" s="13" t="str">
        <f>'[1]convenios - dot. orç.'!M1214</f>
        <v>NÚCLEO DE CONVIVÊNCIA PARA ADULTOS EM SITUAÇÃO DE RUA</v>
      </c>
      <c r="J893" s="13">
        <f>'[1]convenios - dot. orç.'!N1214</f>
        <v>0</v>
      </c>
      <c r="K893" s="23">
        <f>'[1]convenios - dot. orç.'!Y1214</f>
        <v>50</v>
      </c>
      <c r="L893" s="16">
        <f>'[1]convenios - dot. orç.'!AC1214</f>
        <v>42199</v>
      </c>
      <c r="M893" s="16">
        <f>'[1]convenios - dot. orç.'!AD1214</f>
        <v>44025</v>
      </c>
      <c r="N893" s="16">
        <f>'[1]convenios - dot. orç.'!AE1214</f>
        <v>42199</v>
      </c>
      <c r="O893" s="17" t="str">
        <f>'[1]convenios - dot. orç.'!AG1214</f>
        <v>93.10.08.244.3023.4308.3.3.50.39.00.0X - PROTEÇÃO SOCIAL ESPECIAL À POPULAÇÃO EM SITUAÇÃO DE RUA</v>
      </c>
      <c r="P893" s="18">
        <f>'[1]convenios - dot. orç.'!AH1214</f>
        <v>43616.88</v>
      </c>
      <c r="Q893" s="19"/>
      <c r="R893" s="19"/>
      <c r="S893" s="19"/>
      <c r="T893" s="19"/>
      <c r="U893" s="19"/>
      <c r="V893" s="19"/>
      <c r="W893" s="21"/>
      <c r="X893" s="21"/>
      <c r="Y893" s="21"/>
    </row>
    <row r="894" spans="1:25" ht="49.5">
      <c r="A894" s="13" t="str">
        <f>'[1]convenios - dot. orç.'!A1305</f>
        <v>195/2014 DOC 19/11/2014</v>
      </c>
      <c r="B894" s="13" t="str">
        <f>'[1]convenios - dot. orç.'!B1305</f>
        <v>2014.0.315.276.0</v>
      </c>
      <c r="C894" s="13" t="str">
        <f>'[1]convenios - dot. orç.'!C1305</f>
        <v>adaptado doc 06/02/2018</v>
      </c>
      <c r="D894" s="14" t="str">
        <f>'[1]convenios - dot. orç.'!D1305</f>
        <v>IP</v>
      </c>
      <c r="E894" s="13" t="str">
        <f>'[1]convenios - dot. orç.'!G1305</f>
        <v>142/SMADS/2015</v>
      </c>
      <c r="F894" s="13" t="str">
        <f>'[1]convenios - dot. orç.'!K1305</f>
        <v>INSTITUTO SOCIAL SANTA LÚCIA</v>
      </c>
      <c r="G894" s="14" t="str">
        <f>'[1]convenios - dot. orç.'!L1305</f>
        <v>03.841.493/0001-80</v>
      </c>
      <c r="H894" s="15" t="str">
        <f>H893</f>
        <v>Antonio Araújo dos Santos</v>
      </c>
      <c r="I894" s="13" t="str">
        <f>'[1]convenios - dot. orç.'!M1305</f>
        <v>SERVIÇO ESPECIALIZADO DE ABORDAGEM SOCIAL ÀS PESSOAS EM SITUAÇÃO DE RUA - SEAS MISTO</v>
      </c>
      <c r="J894" s="13" t="str">
        <f>'[1]convenios - dot. orç.'!N1305</f>
        <v>SEAS IPIRANGA</v>
      </c>
      <c r="K894" s="23">
        <f>'[1]convenios - dot. orç.'!Y1305</f>
        <v>140</v>
      </c>
      <c r="L894" s="16">
        <f>'[1]convenios - dot. orç.'!AC1305</f>
        <v>42205</v>
      </c>
      <c r="M894" s="16">
        <f>'[1]convenios - dot. orç.'!AD1305</f>
        <v>44031</v>
      </c>
      <c r="N894" s="16">
        <f>'[1]convenios - dot. orç.'!AE1305</f>
        <v>42205</v>
      </c>
      <c r="O894" s="17" t="str">
        <f>'[1]convenios - dot. orç.'!AG1305</f>
        <v>93.10.08.244.3023.4308.3.3.50.39.00.0X - PROTEÇÃO SOCIAL ESPECIAL À POPULAÇÃO EM SITUAÇÃO DE RUA</v>
      </c>
      <c r="P894" s="18">
        <f>'[1]convenios - dot. orç.'!AH1305</f>
        <v>72028.02</v>
      </c>
      <c r="Q894" s="19"/>
      <c r="R894" s="19"/>
      <c r="S894" s="19"/>
      <c r="T894" s="19"/>
      <c r="U894" s="19"/>
      <c r="V894" s="19"/>
      <c r="W894" s="21"/>
      <c r="X894" s="21"/>
      <c r="Y894" s="21"/>
    </row>
    <row r="895" spans="1:25" ht="101.25">
      <c r="A895" s="13" t="str">
        <f>'[1]convenios - dot. orç.'!A1314</f>
        <v>191/2015 DOC 09/06/2015</v>
      </c>
      <c r="B895" s="13" t="str">
        <f>'[1]convenios - dot. orç.'!B1314</f>
        <v>2015.0.142.301.7</v>
      </c>
      <c r="C895" s="13" t="str">
        <f>'[1]convenios - dot. orç.'!C1314</f>
        <v>ADAPTADO DOC 02/02/2018</v>
      </c>
      <c r="D895" s="14" t="str">
        <f>'[1]convenios - dot. orç.'!D1314</f>
        <v>ST</v>
      </c>
      <c r="E895" s="13" t="str">
        <f>'[1]convenios - dot. orç.'!G1314</f>
        <v>168/SMADS/2015</v>
      </c>
      <c r="F895" s="13" t="str">
        <f>'[1]convenios - dot. orç.'!K1314</f>
        <v>INSTITUTO SOCIAL SANTA LÚCIA</v>
      </c>
      <c r="G895" s="14" t="str">
        <f>'[1]convenios - dot. orç.'!L1314</f>
        <v>03.841.493/0001-80</v>
      </c>
      <c r="H895" s="15" t="str">
        <f>H894</f>
        <v>Antonio Araújo dos Santos</v>
      </c>
      <c r="I895" s="13" t="str">
        <f>'[1]convenios - dot. orç.'!M1314</f>
        <v>SERVIÇO ESPECIALIZADO DE ABORDAGEM SOCIAL ÀS PESSOAS NA RUA E EM SITUAÇÃO DE RUA QUE FAZEM USO DAS RUAS PARA O CONSUMO ABUSIVO DE SUBSTÂNCIAS PSICOATIVAS EM CENAS DE USO - SEAS MODALIDADE 4</v>
      </c>
      <c r="J895" s="13" t="str">
        <f>'[1]convenios - dot. orç.'!N1314</f>
        <v>SEAS 4 - SANTANA / TUCURUVI</v>
      </c>
      <c r="K895" s="23">
        <f>'[1]convenios - dot. orç.'!Y1314</f>
        <v>100</v>
      </c>
      <c r="L895" s="16">
        <f>'[1]convenios - dot. orç.'!AC1314</f>
        <v>42205</v>
      </c>
      <c r="M895" s="16">
        <f>'[1]convenios - dot. orç.'!AD1314</f>
        <v>44031</v>
      </c>
      <c r="N895" s="16">
        <f>'[1]convenios - dot. orç.'!AE1314</f>
        <v>42205</v>
      </c>
      <c r="O895" s="17" t="str">
        <f>'[1]convenios - dot. orç.'!AG1314</f>
        <v>93.10.08.244.3023.4308.3.3.50.39.00.0X - PROTEÇÃO SOCIAL ESPECIAL À POPULAÇÃO EM SITUAÇÃO DE RUA</v>
      </c>
      <c r="P895" s="18">
        <f>'[1]convenios - dot. orç.'!AH1314</f>
        <v>48525.32</v>
      </c>
      <c r="Q895" s="19"/>
      <c r="R895" s="19"/>
      <c r="S895" s="19"/>
      <c r="T895" s="19"/>
      <c r="U895" s="19"/>
      <c r="V895" s="19"/>
      <c r="W895" s="21"/>
      <c r="X895" s="21"/>
      <c r="Y895" s="21"/>
    </row>
    <row r="896" spans="1:25" ht="49.5">
      <c r="A896" s="13" t="str">
        <f>'[1]convenios - dot. orç.'!A1308</f>
        <v>341/2015 doc 27/11/2015</v>
      </c>
      <c r="B896" s="13" t="str">
        <f>'[1]convenios - dot. orç.'!B1308</f>
        <v>2015.0.309.150.0</v>
      </c>
      <c r="C896" s="13" t="str">
        <f>'[1]convenios - dot. orç.'!C1308</f>
        <v>ADAPTADO DOC 02/02/2018</v>
      </c>
      <c r="D896" s="14" t="str">
        <f>'[1]convenios - dot. orç.'!D1308</f>
        <v>MG</v>
      </c>
      <c r="E896" s="13" t="str">
        <f>'[1]convenios - dot. orç.'!G1308</f>
        <v>031/SMADS/2016</v>
      </c>
      <c r="F896" s="13" t="str">
        <f>'[1]convenios - dot. orç.'!K1308</f>
        <v>INSTITUTO SOCIAL SANTA LÚCIA</v>
      </c>
      <c r="G896" s="14" t="str">
        <f>'[1]convenios - dot. orç.'!L1308</f>
        <v>03.841.493/0001-80</v>
      </c>
      <c r="H896" s="15" t="str">
        <f t="shared" si="28"/>
        <v>Antonio Araújo dos Santos</v>
      </c>
      <c r="I896" s="13" t="str">
        <f>'[1]convenios - dot. orç.'!M1308</f>
        <v>SERVIÇO ESPECIALIZADO DE ABORDAGEM SOCIAL ÀS PESSOAS EM SITUAÇÃO DE RUA - SEAS MISTO</v>
      </c>
      <c r="J896" s="13">
        <f>'[1]convenios - dot. orç.'!N1308</f>
        <v>0</v>
      </c>
      <c r="K896" s="23">
        <f>'[1]convenios - dot. orç.'!Y1308</f>
        <v>140</v>
      </c>
      <c r="L896" s="16">
        <f>'[1]convenios - dot. orç.'!AC1308</f>
        <v>42430</v>
      </c>
      <c r="M896" s="16">
        <f>'[1]convenios - dot. orç.'!AD1308</f>
        <v>44255</v>
      </c>
      <c r="N896" s="16">
        <f>'[1]convenios - dot. orç.'!AE1308</f>
        <v>42430</v>
      </c>
      <c r="O896" s="17" t="str">
        <f>'[1]convenios - dot. orç.'!AG1308</f>
        <v>93.10.08.244.3023.4308.3.3.50.39.00.0X - PROTEÇÃO SOCIAL ESPECIAL À POPULAÇÃO EM SITUAÇÃO DE RUA</v>
      </c>
      <c r="P896" s="18">
        <f>'[1]convenios - dot. orç.'!AH1308</f>
        <v>87323.219999999987</v>
      </c>
      <c r="Q896" s="19"/>
      <c r="R896" s="19"/>
      <c r="S896" s="19"/>
      <c r="T896" s="19"/>
      <c r="U896" s="19"/>
      <c r="V896" s="19"/>
      <c r="W896" s="21"/>
      <c r="X896" s="21"/>
      <c r="Y896" s="21"/>
    </row>
    <row r="897" spans="1:25" ht="66">
      <c r="A897" s="14" t="str">
        <f>'[1]convenios - dot. orç.'!A918</f>
        <v>EDITAL 047/2017 DOC 09/11/2017</v>
      </c>
      <c r="B897" s="14" t="str">
        <f>'[1]convenios - dot. orç.'!B918</f>
        <v>6024.2017-0002473-3</v>
      </c>
      <c r="C897" s="14" t="str">
        <f>'[1]convenios - dot. orç.'!C918</f>
        <v>16/10/18 - APOSTILAMENtO ENDEREÇO DA SEDE</v>
      </c>
      <c r="D897" s="14" t="str">
        <f>'[1]convenios - dot. orç.'!D918</f>
        <v>MG</v>
      </c>
      <c r="E897" s="14" t="str">
        <f>'[1]convenios - dot. orç.'!G918</f>
        <v>007/SMADS/2018</v>
      </c>
      <c r="F897" s="13" t="str">
        <f>'[1]convenios - dot. orç.'!K918</f>
        <v>INSTITUTO SOLID ROCK BRASIL</v>
      </c>
      <c r="G897" s="14" t="str">
        <f>'[1]convenios - dot. orç.'!L918</f>
        <v>07.987.317/0001-02</v>
      </c>
      <c r="H897" s="15" t="str">
        <f>[1]ORGANIZAÇÕES!X268</f>
        <v>Mark Ryan Wonderly</v>
      </c>
      <c r="I897" s="13" t="str">
        <f>'[1]convenios - dot. orç.'!M918</f>
        <v>SERVIÇO DE ACOLHIMENTO INSTITUCIONAL PARA CRIANÇAS E ADOLESCENTES</v>
      </c>
      <c r="J897" s="13" t="str">
        <f>'[1]convenios - dot. orç.'!N918</f>
        <v>SAICA SOLID BRASIL</v>
      </c>
      <c r="K897" s="14">
        <f>'[1]convenios - dot. orç.'!Y918</f>
        <v>20</v>
      </c>
      <c r="L897" s="16">
        <f>'[1]convenios - dot. orç.'!AC918</f>
        <v>43105</v>
      </c>
      <c r="M897" s="16">
        <f>'[1]convenios - dot. orç.'!AD918</f>
        <v>44930</v>
      </c>
      <c r="N897" s="16">
        <f>'[1]convenios - dot. orç.'!AE918</f>
        <v>43105</v>
      </c>
      <c r="O897" s="17" t="str">
        <f>'[1]convenios - dot. orç.'!AG918</f>
        <v>93.10.08.243.3013.6221.3.3.50.39.00.0X - PROTEÇÃO SOCIAL ESPECIAL A CRIANÇAS,  ADOLESCENTES E JOVENS EM RISCO SOCIAL</v>
      </c>
      <c r="P897" s="18">
        <f>'[1]convenios - dot. orç.'!AH918</f>
        <v>100962.1</v>
      </c>
      <c r="Q897" s="19"/>
      <c r="R897" s="19"/>
      <c r="S897" s="19"/>
      <c r="T897" s="19"/>
      <c r="U897" s="19"/>
      <c r="V897" s="19"/>
      <c r="W897" s="21"/>
      <c r="X897" s="21"/>
      <c r="Y897" s="21"/>
    </row>
    <row r="898" spans="1:25" ht="82.5">
      <c r="A898" s="14" t="str">
        <f>'[1]convenios - dot. orç.'!A784</f>
        <v>Edital 243/2018 doc 30/05/2018</v>
      </c>
      <c r="B898" s="14" t="str">
        <f>'[1]convenios - dot. orç.'!B784</f>
        <v>6024.2018-0003220-7</v>
      </c>
      <c r="C898" s="14" t="str">
        <f>'[1]convenios - dot. orç.'!C784</f>
        <v>ANTERIOR 2013.0.152.097-3</v>
      </c>
      <c r="D898" s="14" t="str">
        <f>'[1]convenios - dot. orç.'!D784</f>
        <v>MG</v>
      </c>
      <c r="E898" s="14" t="str">
        <f>'[1]convenios - dot. orç.'!G784</f>
        <v>485/SMADS/2018</v>
      </c>
      <c r="F898" s="13" t="str">
        <f>'[1]convenios - dot. orç.'!K784</f>
        <v>INSTITUTO SOLID ROCK BRASIL</v>
      </c>
      <c r="G898" s="14" t="str">
        <f>'[1]convenios - dot. orç.'!L784</f>
        <v>07.987.317/0001-02</v>
      </c>
      <c r="H898" s="15" t="str">
        <f>H897</f>
        <v>Mark Ryan Wonderly</v>
      </c>
      <c r="I898" s="13" t="str">
        <f>'[1]convenios - dot. orç.'!M784</f>
        <v>SCFV - MODALIDADE CCA: CENTRO PARA CRIANÇAS E ADOLESCENTES COM ATENDIMENTO DE 06 A 14 ANOS E 11 MESES</v>
      </c>
      <c r="J898" s="13" t="str">
        <f>'[1]convenios - dot. orç.'!N784</f>
        <v>CCA SOLID ROCK</v>
      </c>
      <c r="K898" s="14">
        <f>'[1]convenios - dot. orç.'!Y784</f>
        <v>240</v>
      </c>
      <c r="L898" s="16">
        <f>'[1]convenios - dot. orç.'!AC784</f>
        <v>43372</v>
      </c>
      <c r="M898" s="16">
        <f>'[1]convenios - dot. orç.'!AD784</f>
        <v>45197</v>
      </c>
      <c r="N898" s="16">
        <f>'[1]convenios - dot. orç.'!AE784</f>
        <v>43370</v>
      </c>
      <c r="O898" s="17" t="str">
        <f>'[1]convenios - dot. orç.'!AG784</f>
        <v>93.10.08.243.3013.2059.3.3.50.39.00.0X - MANUTENÇÃO E OPERAÇÃO DOS ESPAÇOS DE CONVIVÊNCIA E FORTALECIMENTO DE VÍNCULOS - CRIANÇAS E ADOLESCENTES</v>
      </c>
      <c r="P898" s="18">
        <f>'[1]convenios - dot. orç.'!AH784</f>
        <v>72277.09</v>
      </c>
      <c r="Q898" s="19"/>
      <c r="R898" s="19"/>
      <c r="S898" s="19"/>
      <c r="T898" s="19"/>
      <c r="U898" s="19"/>
      <c r="V898" s="19"/>
      <c r="W898" s="21"/>
      <c r="X898" s="21"/>
      <c r="Y898" s="21"/>
    </row>
    <row r="899" spans="1:25" ht="90">
      <c r="A899" s="14" t="str">
        <f>'[1]convenios - dot. orç.'!A301</f>
        <v>336/2015 DOC 25/11/2015</v>
      </c>
      <c r="B899" s="14" t="str">
        <f>'[1]convenios - dot. orç.'!B301</f>
        <v>2015.0.308.526.7</v>
      </c>
      <c r="C899" s="14" t="str">
        <f>'[1]convenios - dot. orç.'!C301</f>
        <v>ADAPTADO DOC 02/02/2018 - APOSTILAMENTO SEDE DA OSC DOC 15/09/2018</v>
      </c>
      <c r="D899" s="14" t="str">
        <f>'[1]convenios - dot. orç.'!D301</f>
        <v>MG</v>
      </c>
      <c r="E899" s="14" t="str">
        <f>'[1]convenios - dot. orç.'!G301</f>
        <v>001/SMADS/2016</v>
      </c>
      <c r="F899" s="13" t="str">
        <f>'[1]convenios - dot. orç.'!K301</f>
        <v>INSTITUTO SOLID ROCK BRASIL</v>
      </c>
      <c r="G899" s="14" t="str">
        <f>'[1]convenios - dot. orç.'!L301</f>
        <v>07.987.317/0001-02</v>
      </c>
      <c r="H899" s="15" t="str">
        <f>H898</f>
        <v>Mark Ryan Wonderly</v>
      </c>
      <c r="I899" s="13" t="str">
        <f>'[1]convenios - dot. orç.'!M301</f>
        <v>CENTRO DE DESENVOLVIMENTO SOCIAL E PRODUTIVO PARA ADOLESCENTES, JOVENS E ADULTOS - CEDESP</v>
      </c>
      <c r="J899" s="13" t="str">
        <f>'[1]convenios - dot. orç.'!N301</f>
        <v>CEDESP SOLID ROCK BRASIL</v>
      </c>
      <c r="K899" s="14">
        <f>'[1]convenios - dot. orç.'!Y301</f>
        <v>160</v>
      </c>
      <c r="L899" s="16">
        <f>'[1]convenios - dot. orç.'!AC301</f>
        <v>42375</v>
      </c>
      <c r="M899" s="16">
        <f>'[1]convenios - dot. orç.'!AD301</f>
        <v>44201</v>
      </c>
      <c r="N899" s="16">
        <f>'[1]convenios - dot. orç.'!AE301</f>
        <v>42375</v>
      </c>
      <c r="O899" s="17" t="str">
        <f>'[1]convenios - dot. orç.'!AG301</f>
        <v>93.10.08.243.3023.6168.3.3.50.39.00.0X - AÇÕES DE ORIENTAÇÃO AO MUNDO DO TRABALHO PARA ADOLESCENTES, JOVENS E ADULTOS</v>
      </c>
      <c r="P899" s="18">
        <f>'[1]convenios - dot. orç.'!AH301</f>
        <v>89071</v>
      </c>
      <c r="Q899" s="19"/>
      <c r="R899" s="19"/>
      <c r="S899" s="19"/>
      <c r="T899" s="19"/>
      <c r="U899" s="19"/>
      <c r="V899" s="19"/>
      <c r="W899" s="21"/>
      <c r="X899" s="21"/>
      <c r="Y899" s="21"/>
    </row>
    <row r="900" spans="1:25" ht="82.5">
      <c r="A900" s="14" t="str">
        <f>'[1]convenios - dot. orç.'!A745</f>
        <v>143/2016 doc 19/08/2016</v>
      </c>
      <c r="B900" s="14" t="str">
        <f>'[1]convenios - dot. orç.'!B745</f>
        <v>2016.0.178.861.0</v>
      </c>
      <c r="C900" s="14" t="str">
        <f>'[1]convenios - dot. orç.'!C745</f>
        <v>adaptado doc 23/02/2018</v>
      </c>
      <c r="D900" s="14" t="str">
        <f>'[1]convenios - dot. orç.'!D745</f>
        <v>CS</v>
      </c>
      <c r="E900" s="14" t="str">
        <f>'[1]convenios - dot. orç.'!G745</f>
        <v>181/SMADS/2016</v>
      </c>
      <c r="F900" s="13" t="str">
        <f>'[1]convenios - dot. orç.'!K745</f>
        <v>INSTITUTO VIVA MELHOR</v>
      </c>
      <c r="G900" s="14" t="str">
        <f>'[1]convenios - dot. orç.'!L745</f>
        <v>08.002.631/0001-51</v>
      </c>
      <c r="H900" s="15" t="str">
        <f>[1]ORGANIZAÇÕES!X269</f>
        <v>Jair da Conceição Máximo</v>
      </c>
      <c r="I900" s="13" t="str">
        <f>'[1]convenios - dot. orç.'!M745</f>
        <v>SCFV - MODALIDADE CCA: CENTRO PARA CRIANÇAS E ADOLESCENTES COM ATENDIMENTO DE 06 A 14 ANOS E 11 MESES</v>
      </c>
      <c r="J900" s="13" t="str">
        <f>'[1]convenios - dot. orç.'!N745</f>
        <v>CCA IVM</v>
      </c>
      <c r="K900" s="14">
        <f>'[1]convenios - dot. orç.'!Y745</f>
        <v>120</v>
      </c>
      <c r="L900" s="16">
        <f>'[1]convenios - dot. orç.'!AC745</f>
        <v>42675</v>
      </c>
      <c r="M900" s="16">
        <f>'[1]convenios - dot. orç.'!AD745</f>
        <v>44500</v>
      </c>
      <c r="N900" s="16">
        <f>'[1]convenios - dot. orç.'!AE745</f>
        <v>42675</v>
      </c>
      <c r="O900" s="17" t="str">
        <f>'[1]convenios - dot. orç.'!AG745</f>
        <v>93.10.08.243.3013.2059.3.3.50.39.00.0X - MANUTENÇÃO E OPERAÇÃO DOS ESPAÇOS DE CONVIVÊNCIA E FORTALECIMENTO DE VÍNCULOS - CRIANÇAS E ADOLESCENTES</v>
      </c>
      <c r="P900" s="18">
        <f>'[1]convenios - dot. orç.'!AH745</f>
        <v>47856.46</v>
      </c>
      <c r="Q900" s="19"/>
      <c r="R900" s="19"/>
      <c r="S900" s="19"/>
      <c r="T900" s="19"/>
      <c r="U900" s="19"/>
      <c r="V900" s="19"/>
      <c r="W900" s="21"/>
      <c r="X900" s="21"/>
      <c r="Y900" s="21"/>
    </row>
    <row r="901" spans="1:25" ht="258.75">
      <c r="A901" s="14" t="str">
        <f>'[1]convenios - dot. orç.'!A860</f>
        <v>402/2013 doc 07/05/2013</v>
      </c>
      <c r="B901" s="14" t="str">
        <f>'[1]convenios - dot. orç.'!B860</f>
        <v>2013.0.088.633.8</v>
      </c>
      <c r="C901" s="14" t="str">
        <f>'[1]convenios - dot. orç.'!C860</f>
        <v>6024.2018/0006071-5 Edital 334/2018 doc 28/07/2018 // 30/10/18 DESPACHO AUTORIZATÓRIO,  ADITAMENTO, REDUZINDO VALOR DE 11.295,57, REFERENTE ISENÇÃO ENCARGOS COTA PATRONAL, FICANDO O REPASSE 78.200,74,</v>
      </c>
      <c r="D901" s="14" t="str">
        <f>'[1]convenios - dot. orç.'!D860</f>
        <v>CS</v>
      </c>
      <c r="E901" s="14" t="str">
        <f>'[1]convenios - dot. orç.'!G860</f>
        <v>546/SMADS/2013</v>
      </c>
      <c r="F901" s="13" t="str">
        <f>'[1]convenios - dot. orç.'!K860</f>
        <v>INSTITUTO VIVA MELHOR</v>
      </c>
      <c r="G901" s="14" t="str">
        <f>'[1]convenios - dot. orç.'!L860</f>
        <v>08.002.631/0001-51</v>
      </c>
      <c r="H901" s="15" t="str">
        <f>H900</f>
        <v>Jair da Conceição Máximo</v>
      </c>
      <c r="I901" s="13" t="str">
        <f>'[1]convenios - dot. orç.'!M860</f>
        <v>SERVIÇO DE ACOLHIMENTO INSTITUCIONAL PARA CRIANÇAS E ADOLESCENTES</v>
      </c>
      <c r="J901" s="13" t="str">
        <f>'[1]convenios - dot. orç.'!N860</f>
        <v>SAICA COCAIA</v>
      </c>
      <c r="K901" s="14">
        <f>'[1]convenios - dot. orç.'!Y860</f>
        <v>20</v>
      </c>
      <c r="L901" s="16">
        <f>'[1]convenios - dot. orç.'!AC860</f>
        <v>41594</v>
      </c>
      <c r="M901" s="16">
        <f>'[1]convenios - dot. orç.'!AD860</f>
        <v>43419</v>
      </c>
      <c r="N901" s="16">
        <f>'[1]convenios - dot. orç.'!AE860</f>
        <v>41555</v>
      </c>
      <c r="O901" s="17" t="str">
        <f>'[1]convenios - dot. orç.'!AG860</f>
        <v>93.10.08.243.3013.6221.3.3.50.39.00.0X - PROTEÇÃO SOCIAL ESPECIAL A CRIANÇAS,  ADOLESCENTES E JOVENS EM RISCO SOCIAL</v>
      </c>
      <c r="P901" s="18">
        <f>'[1]convenios - dot. orç.'!AH860</f>
        <v>78200.739999999991</v>
      </c>
      <c r="Q901" s="19"/>
      <c r="R901" s="19"/>
      <c r="S901" s="19"/>
      <c r="T901" s="19"/>
      <c r="U901" s="19"/>
      <c r="V901" s="19"/>
      <c r="W901" s="21"/>
      <c r="X901" s="21"/>
      <c r="Y901" s="21"/>
    </row>
    <row r="902" spans="1:25" ht="82.5">
      <c r="A902" s="14" t="str">
        <f>'[1]convenios - dot. orç.'!A570</f>
        <v>Edital 293/2018 doc 16/06/2018</v>
      </c>
      <c r="B902" s="14" t="str">
        <f>'[1]convenios - dot. orç.'!B570</f>
        <v>6024.2018/0003882-5</v>
      </c>
      <c r="C902" s="14" t="str">
        <f>'[1]convenios - dot. orç.'!C570</f>
        <v xml:space="preserve">ANTERIOR 2012.0.261.102.4 </v>
      </c>
      <c r="D902" s="14" t="str">
        <f>'[1]convenios - dot. orç.'!D570</f>
        <v>MB</v>
      </c>
      <c r="E902" s="14" t="str">
        <f>'[1]convenios - dot. orç.'!G570</f>
        <v>564/SMADS/2018</v>
      </c>
      <c r="F902" s="13" t="str">
        <f>'[1]convenios - dot. orç.'!K570</f>
        <v>INSTITUTO VIVA MELHOR</v>
      </c>
      <c r="G902" s="14" t="str">
        <f>'[1]convenios - dot. orç.'!L570</f>
        <v>08.002.631/0001-51</v>
      </c>
      <c r="H902" s="15" t="str">
        <f>H901</f>
        <v>Jair da Conceição Máximo</v>
      </c>
      <c r="I902" s="13" t="str">
        <f>'[1]convenios - dot. orç.'!M570</f>
        <v>SCFV - MODALIDADE CCA: CENTRO PARA CRIANÇAS E ADOLESCENTES COM ATENDIMENTO DE 06 A 14 ANOS E 11 MESES</v>
      </c>
      <c r="J902" s="13" t="str">
        <f>'[1]convenios - dot. orç.'!N570</f>
        <v>CCA CIDADE IPAVA</v>
      </c>
      <c r="K902" s="14">
        <f>'[1]convenios - dot. orç.'!Y570</f>
        <v>120</v>
      </c>
      <c r="L902" s="16">
        <f>'[1]convenios - dot. orç.'!AC570</f>
        <v>43405</v>
      </c>
      <c r="M902" s="16">
        <f>'[1]convenios - dot. orç.'!AD570</f>
        <v>45230</v>
      </c>
      <c r="N902" s="16">
        <f>'[1]convenios - dot. orç.'!AE570</f>
        <v>43411</v>
      </c>
      <c r="O902" s="17" t="str">
        <f>'[1]convenios - dot. orç.'!AG570</f>
        <v>93.10.08.243.3013.2059.3.3.50.39.00.0X - MANUTENÇÃO E OPERAÇÃO DOS ESPAÇOS DE CONVIVÊNCIA E FORTALECIMENTO DE VÍNCULOS - CRIANÇAS E ADOLESCENTES</v>
      </c>
      <c r="P902" s="18">
        <f>'[1]convenios - dot. orç.'!AH570</f>
        <v>46212.33</v>
      </c>
      <c r="Q902" s="19"/>
      <c r="R902" s="19"/>
      <c r="S902" s="19"/>
      <c r="T902" s="19"/>
      <c r="U902" s="19"/>
      <c r="V902" s="19"/>
      <c r="W902" s="21"/>
      <c r="X902" s="21"/>
      <c r="Y902" s="21"/>
    </row>
    <row r="903" spans="1:25" ht="66">
      <c r="A903" s="14" t="str">
        <f>'[1]convenios - dot. orç.'!A845</f>
        <v xml:space="preserve"> edital 341/2017 doc 27/12/2017</v>
      </c>
      <c r="B903" s="14" t="str">
        <f>'[1]convenios - dot. orç.'!B845</f>
        <v>6024.2017-0003399-6</v>
      </c>
      <c r="C903" s="14">
        <f>'[1]convenios - dot. orç.'!C845</f>
        <v>0</v>
      </c>
      <c r="D903" s="14" t="str">
        <f>'[1]convenios - dot. orç.'!D845</f>
        <v>PE</v>
      </c>
      <c r="E903" s="14" t="str">
        <f>'[1]convenios - dot. orç.'!G845</f>
        <v>162/SMADS/2018</v>
      </c>
      <c r="F903" s="13" t="str">
        <f>'[1]convenios - dot. orç.'!K845</f>
        <v>INSTITUTO VIDA SÃO PAULO</v>
      </c>
      <c r="G903" s="14" t="str">
        <f>'[1]convenios - dot. orç.'!L845</f>
        <v>03.816.478/0001-82</v>
      </c>
      <c r="H903" s="15" t="str">
        <f>[1]ORGANIZAÇÕES!X270</f>
        <v>Andrea das Neves Neri de Santana</v>
      </c>
      <c r="I903" s="13" t="str">
        <f>'[1]convenios - dot. orç.'!M845</f>
        <v>Serviço de Proteção Social às Crianças e Adolescentes Vítimas de Violência</v>
      </c>
      <c r="J903" s="13" t="str">
        <f>'[1]convenios - dot. orç.'!N845</f>
        <v>SPSCAVV INSTITUTO VIDA SÃO PAULO</v>
      </c>
      <c r="K903" s="14">
        <f>'[1]convenios - dot. orç.'!Y845</f>
        <v>110</v>
      </c>
      <c r="L903" s="16">
        <f>'[1]convenios - dot. orç.'!AC845</f>
        <v>43206</v>
      </c>
      <c r="M903" s="16">
        <f>'[1]convenios - dot. orç.'!AD845</f>
        <v>45031</v>
      </c>
      <c r="N903" s="16">
        <f>'[1]convenios - dot. orç.'!AE845</f>
        <v>0</v>
      </c>
      <c r="O903" s="17" t="str">
        <f>'[1]convenios - dot. orç.'!AG845</f>
        <v>93.10.08.243.3013.6169.3.3.50.39.00.0X - ATENDIMENTO PSICOSSOCIAL À CRIANÇAS E ADOLESCENTES VÍTIMAS DE VIOLÊNCIA</v>
      </c>
      <c r="P903" s="18">
        <f>'[1]convenios - dot. orç.'!AH845</f>
        <v>61698.62</v>
      </c>
      <c r="Q903" s="19"/>
      <c r="R903" s="19"/>
      <c r="S903" s="19"/>
      <c r="T903" s="19"/>
      <c r="U903" s="19"/>
      <c r="V903" s="19"/>
      <c r="W903" s="21"/>
      <c r="X903" s="21"/>
      <c r="Y903" s="21"/>
    </row>
    <row r="904" spans="1:25" ht="66">
      <c r="A904" s="14" t="str">
        <f>'[1]convenios - dot. orç.'!A853</f>
        <v>Edital 073/2018 doc 23/02/2018</v>
      </c>
      <c r="B904" s="14" t="str">
        <f>'[1]convenios - dot. orç.'!B853</f>
        <v>6024.2018-0000380-0</v>
      </c>
      <c r="C904" s="14">
        <f>'[1]convenios - dot. orç.'!C853</f>
        <v>0</v>
      </c>
      <c r="D904" s="14" t="str">
        <f>'[1]convenios - dot. orç.'!D853</f>
        <v>FO</v>
      </c>
      <c r="E904" s="14" t="str">
        <f>'[1]convenios - dot. orç.'!G853</f>
        <v>218/SMADS/2018</v>
      </c>
      <c r="F904" s="13" t="str">
        <f>'[1]convenios - dot. orç.'!K853</f>
        <v>INSTITUTO VIDA SÃO PAULO</v>
      </c>
      <c r="G904" s="14" t="str">
        <f>'[1]convenios - dot. orç.'!L853</f>
        <v>03.816.478/0001-82</v>
      </c>
      <c r="H904" s="15" t="str">
        <f>H903</f>
        <v>Andrea das Neves Neri de Santana</v>
      </c>
      <c r="I904" s="13" t="str">
        <f>'[1]convenios - dot. orç.'!M853</f>
        <v>Serviço de Proteção Social às Crianças e Adolescentes Vítimas de Violência</v>
      </c>
      <c r="J904" s="13" t="str">
        <f>'[1]convenios - dot. orç.'!N853</f>
        <v>SPSCVV ACOLHER</v>
      </c>
      <c r="K904" s="14">
        <f>'[1]convenios - dot. orç.'!Y853</f>
        <v>110</v>
      </c>
      <c r="L904" s="16">
        <f>'[1]convenios - dot. orç.'!AC853</f>
        <v>43252</v>
      </c>
      <c r="M904" s="16">
        <f>'[1]convenios - dot. orç.'!AD853</f>
        <v>45077</v>
      </c>
      <c r="N904" s="16">
        <f>'[1]convenios - dot. orç.'!AE853</f>
        <v>43256</v>
      </c>
      <c r="O904" s="17" t="str">
        <f>'[1]convenios - dot. orç.'!AG853</f>
        <v>93.10.08.243.3013.6169.3.3.50.39.00.0X - ATENDIMENTO PSICOSSOCIAL À CRIANÇAS E ADOLESCENTES VÍTIMAS DE VIOLÊNCIA</v>
      </c>
      <c r="P904" s="18">
        <f>'[1]convenios - dot. orç.'!AH853</f>
        <v>55935.73</v>
      </c>
      <c r="Q904" s="19"/>
      <c r="R904" s="19"/>
      <c r="S904" s="19"/>
      <c r="T904" s="19"/>
      <c r="U904" s="19"/>
      <c r="V904" s="19"/>
      <c r="W904" s="21"/>
      <c r="X904" s="21"/>
      <c r="Y904" s="21"/>
    </row>
    <row r="905" spans="1:25" ht="56.25">
      <c r="A905" s="14" t="str">
        <f>'[1]convenios - dot. orç.'!A176</f>
        <v>emergencial</v>
      </c>
      <c r="B905" s="14" t="str">
        <f>'[1]convenios - dot. orç.'!B176</f>
        <v>6024.2018/0003503-6</v>
      </c>
      <c r="C905" s="14">
        <f>'[1]convenios - dot. orç.'!C176</f>
        <v>0</v>
      </c>
      <c r="D905" s="14" t="str">
        <f>'[1]convenios - dot. orç.'!D176</f>
        <v>PE</v>
      </c>
      <c r="E905" s="14" t="str">
        <f>'[1]convenios - dot. orç.'!G176</f>
        <v>349/SMADS/2018</v>
      </c>
      <c r="F905" s="13" t="str">
        <f>'[1]convenios - dot. orç.'!K176</f>
        <v>INSTITUTO VIDA SÃO PAULO</v>
      </c>
      <c r="G905" s="14" t="str">
        <f>'[1]convenios - dot. orç.'!L176</f>
        <v>03.816.478/0001-82</v>
      </c>
      <c r="H905" s="15" t="str">
        <f>H904</f>
        <v>Andrea das Neves Neri de Santana</v>
      </c>
      <c r="I905" s="13" t="str">
        <f>'[1]convenios - dot. orç.'!M176</f>
        <v>SERVIÇO DE ACOLHIMENTO INSTITUCIONAL PARA JOVENS E ADULTOS COM DEFICIÊNCIA - MODALIDADE RESIDÊNCIA INCLUSIVA</v>
      </c>
      <c r="J905" s="13" t="str">
        <f>'[1]convenios - dot. orç.'!N176</f>
        <v>RESIDÊNCIA INCLUSIVA ACOLHER</v>
      </c>
      <c r="K905" s="14">
        <f>'[1]convenios - dot. orç.'!Y176</f>
        <v>10</v>
      </c>
      <c r="L905" s="16">
        <f>'[1]convenios - dot. orç.'!AC176</f>
        <v>43286</v>
      </c>
      <c r="M905" s="16">
        <f>'[1]convenios - dot. orç.'!AD176</f>
        <v>43465</v>
      </c>
      <c r="N905" s="16">
        <f>'[1]convenios - dot. orç.'!AE176</f>
        <v>43325</v>
      </c>
      <c r="O905" s="17" t="str">
        <f>'[1]convenios - dot. orç.'!AG176</f>
        <v>93.10.08.242.3006.6152.3.3.50.39.00.0X - PROTEÇÃO SOCIAL ESPECIAL À PESSOA COM DEFICIÊNCIA</v>
      </c>
      <c r="P905" s="18">
        <f>'[1]convenios - dot. orç.'!AH176</f>
        <v>107099.02</v>
      </c>
      <c r="Q905" s="19"/>
      <c r="R905" s="19"/>
      <c r="S905" s="19"/>
      <c r="T905" s="19"/>
      <c r="U905" s="19"/>
      <c r="V905" s="19"/>
      <c r="W905" s="21"/>
      <c r="X905" s="21"/>
      <c r="Y905" s="21"/>
    </row>
    <row r="906" spans="1:25" ht="82.5">
      <c r="A906" s="14" t="str">
        <f>'[1]convenios - dot. orç.'!A501</f>
        <v>182/2013 DOC 01/02/2013</v>
      </c>
      <c r="B906" s="14" t="str">
        <f>'[1]convenios - dot. orç.'!B501</f>
        <v>2013.0.004.040.4</v>
      </c>
      <c r="C906" s="14" t="str">
        <f>'[1]convenios - dot. orç.'!C501</f>
        <v>6024.2017-0003027-0 Edital 174/2017 doc 19/12/2017</v>
      </c>
      <c r="D906" s="14" t="str">
        <f>'[1]convenios - dot. orç.'!D501</f>
        <v>IQ</v>
      </c>
      <c r="E906" s="14" t="str">
        <f>'[1]convenios - dot. orç.'!G501</f>
        <v>199/SMADS/2013</v>
      </c>
      <c r="F906" s="14" t="str">
        <f>'[1]convenios - dot. orç.'!K501</f>
        <v>JARDINS UNIDOS NUM TRABALHO DE OBRAS SOCIAIS - JUNTOS</v>
      </c>
      <c r="G906" s="14" t="str">
        <f>'[1]convenios - dot. orç.'!L501</f>
        <v>48.492.391/0001-35</v>
      </c>
      <c r="H906" s="15" t="str">
        <f>[1]ORGANIZAÇÕES!X271</f>
        <v>João Macena do Nascimento Filho</v>
      </c>
      <c r="I906" s="14" t="str">
        <f>'[1]convenios - dot. orç.'!M501</f>
        <v>SCFV - MODALIDADE CCA: CENTRO PARA CRIANÇAS E ADOLESCENTES COM ATENDIMENTO DE 06 A 14 ANOS E 11 MESES</v>
      </c>
      <c r="J906" s="14" t="str">
        <f>'[1]convenios - dot. orç.'!N501</f>
        <v>JUNTOS I</v>
      </c>
      <c r="K906" s="14">
        <f>'[1]convenios - dot. orç.'!Y501</f>
        <v>120</v>
      </c>
      <c r="L906" s="16">
        <f>'[1]convenios - dot. orç.'!AC501</f>
        <v>41365</v>
      </c>
      <c r="M906" s="16">
        <f>'[1]convenios - dot. orç.'!AD501</f>
        <v>43555</v>
      </c>
      <c r="N906" s="16">
        <f>'[1]convenios - dot. orç.'!AE501</f>
        <v>41365</v>
      </c>
      <c r="O906" s="17" t="str">
        <f>'[1]convenios - dot. orç.'!AG501</f>
        <v>93.10.08.243.3013.2059.3.3.50.39.00.0X - MANUTENÇÃO E OPERAÇÃO DOS ESPAÇOS DE CONVIVÊNCIA E FORTALECIMENTO DE VÍNCULOS - CRIANÇAS E ADOLESCENTES</v>
      </c>
      <c r="P906" s="18">
        <f>'[1]convenios - dot. orç.'!AH501</f>
        <v>42856.46</v>
      </c>
      <c r="Q906" s="19"/>
      <c r="R906" s="19"/>
      <c r="S906" s="19"/>
      <c r="T906" s="19"/>
      <c r="U906" s="19"/>
      <c r="V906" s="19"/>
      <c r="W906" s="21"/>
      <c r="X906" s="21"/>
      <c r="Y906" s="21"/>
    </row>
    <row r="907" spans="1:25" ht="82.5">
      <c r="A907" s="14" t="str">
        <f>'[1]convenios - dot. orç.'!A502</f>
        <v>115/2013 doc 30/01/2013</v>
      </c>
      <c r="B907" s="14" t="str">
        <f>'[1]convenios - dot. orç.'!B502</f>
        <v>2013.0.004.038.2</v>
      </c>
      <c r="C907" s="14" t="str">
        <f>'[1]convenios - dot. orç.'!C502</f>
        <v>6024.2017-0003036-9 EDITAL 202-2017 DOC 14/12/2017</v>
      </c>
      <c r="D907" s="14" t="str">
        <f>'[1]convenios - dot. orç.'!D502</f>
        <v>IQ</v>
      </c>
      <c r="E907" s="14" t="str">
        <f>'[1]convenios - dot. orç.'!G502</f>
        <v>124/SMADS/2013</v>
      </c>
      <c r="F907" s="14" t="str">
        <f>'[1]convenios - dot. orç.'!K502</f>
        <v>JARDINS UNIDOS NUM TRABALHO DE OBRAS SOCIAIS - JUNTOS</v>
      </c>
      <c r="G907" s="14" t="str">
        <f>'[1]convenios - dot. orç.'!L502</f>
        <v>48.492.391/0001-35</v>
      </c>
      <c r="H907" s="15" t="str">
        <f>H906</f>
        <v>João Macena do Nascimento Filho</v>
      </c>
      <c r="I907" s="14" t="str">
        <f>'[1]convenios - dot. orç.'!M502</f>
        <v>SCFV - MODALIDADE CCA: CENTRO PARA CRIANÇAS E ADOLESCENTES COM ATENDIMENTO DE 06 A 14 ANOS E 11 MESES</v>
      </c>
      <c r="J907" s="14" t="str">
        <f>'[1]convenios - dot. orç.'!N502</f>
        <v>JUNTOS II</v>
      </c>
      <c r="K907" s="14">
        <f>'[1]convenios - dot. orç.'!Y502</f>
        <v>120</v>
      </c>
      <c r="L907" s="16">
        <f>'[1]convenios - dot. orç.'!AC502</f>
        <v>41365</v>
      </c>
      <c r="M907" s="16">
        <f>'[1]convenios - dot. orç.'!AD502</f>
        <v>43555</v>
      </c>
      <c r="N907" s="16">
        <f>'[1]convenios - dot. orç.'!AE502</f>
        <v>41365</v>
      </c>
      <c r="O907" s="17" t="str">
        <f>'[1]convenios - dot. orç.'!AG502</f>
        <v>93.10.08.243.3013.2059.3.3.50.39.00.0X - MANUTENÇÃO E OPERAÇÃO DOS ESPAÇOS DE CONVIVÊNCIA E FORTALECIMENTO DE VÍNCULOS - CRIANÇAS E ADOLESCENTES</v>
      </c>
      <c r="P907" s="18">
        <f>'[1]convenios - dot. orç.'!AH502</f>
        <v>42856.46</v>
      </c>
      <c r="Q907" s="19"/>
      <c r="R907" s="19"/>
      <c r="S907" s="19"/>
      <c r="T907" s="19"/>
      <c r="U907" s="19"/>
      <c r="V907" s="19"/>
      <c r="W907" s="21"/>
      <c r="X907" s="21"/>
      <c r="Y907" s="21"/>
    </row>
    <row r="908" spans="1:25" ht="74.25">
      <c r="A908" s="14" t="str">
        <f>'[1]convenios - dot. orç.'!A121</f>
        <v>Edital 164/2018 doc 17/03/2018</v>
      </c>
      <c r="B908" s="14" t="str">
        <f>'[1]convenios - dot. orç.'!B121</f>
        <v>6024.2018-0001214-1</v>
      </c>
      <c r="C908" s="14">
        <f>'[1]convenios - dot. orç.'!C121</f>
        <v>0</v>
      </c>
      <c r="D908" s="14" t="str">
        <f>'[1]convenios - dot. orç.'!D121</f>
        <v>IQ</v>
      </c>
      <c r="E908" s="14" t="str">
        <f>'[1]convenios - dot. orç.'!G121</f>
        <v>401/SMADS/2018</v>
      </c>
      <c r="F908" s="13" t="str">
        <f>'[1]convenios - dot. orç.'!K121</f>
        <v>JARDINS UNIDOS NUM TRABALHO DE OBRAS SOCIAIS - JUNTOS</v>
      </c>
      <c r="G908" s="14" t="str">
        <f>'[1]convenios - dot. orç.'!L121</f>
        <v>48.492.391/0001-35</v>
      </c>
      <c r="H908" s="15" t="str">
        <f t="shared" ref="H908:H917" si="29">H907</f>
        <v>João Macena do Nascimento Filho</v>
      </c>
      <c r="I908" s="14" t="str">
        <f>'[1]convenios - dot. orç.'!M121</f>
        <v>SCFV - MODALIDADE: NÚCLEO DE CONVIVÊNCIA DE IDOSOS</v>
      </c>
      <c r="J908" s="14" t="str">
        <f>'[1]convenios - dot. orç.'!N121</f>
        <v xml:space="preserve">NCI FORÇA JOVEM </v>
      </c>
      <c r="K908" s="23">
        <f>'[1]convenios - dot. orç.'!Y121</f>
        <v>100</v>
      </c>
      <c r="L908" s="16">
        <f>'[1]convenios - dot. orç.'!AC121</f>
        <v>43312</v>
      </c>
      <c r="M908" s="16">
        <f>'[1]convenios - dot. orç.'!AD121</f>
        <v>45137</v>
      </c>
      <c r="N908" s="16">
        <f>'[1]convenios - dot. orç.'!AE121</f>
        <v>43328</v>
      </c>
      <c r="O908" s="17" t="str">
        <f>'[1]convenios - dot. orç.'!AG121</f>
        <v>93.10.08.241.3007.2902.3.3.50.39.00.0X - MANUTENÇÃO E OPERAÇÃO DE EQUIPAMENTOS DE PROTEÇÃO E CONVIVÊNCIA DA PESSOA IDOSA</v>
      </c>
      <c r="P908" s="18">
        <f>'[1]convenios - dot. orç.'!AH121</f>
        <v>19184.07</v>
      </c>
      <c r="Q908" s="19"/>
      <c r="R908" s="19"/>
      <c r="S908" s="19"/>
      <c r="T908" s="19"/>
      <c r="U908" s="19"/>
      <c r="V908" s="19"/>
      <c r="W908" s="21"/>
      <c r="X908" s="21"/>
      <c r="Y908" s="21"/>
    </row>
    <row r="909" spans="1:25" ht="74.25">
      <c r="A909" s="14" t="str">
        <f>'[1]convenios - dot. orç.'!A122</f>
        <v>EDITAL 001/2017 DOC 09/11/2017</v>
      </c>
      <c r="B909" s="14" t="str">
        <f>'[1]convenios - dot. orç.'!B122</f>
        <v>6024.2017-0002513-6</v>
      </c>
      <c r="C909" s="14">
        <f>'[1]convenios - dot. orç.'!C122</f>
        <v>0</v>
      </c>
      <c r="D909" s="14" t="str">
        <f>'[1]convenios - dot. orç.'!D122</f>
        <v>IQ</v>
      </c>
      <c r="E909" s="14" t="str">
        <f>'[1]convenios - dot. orç.'!G122</f>
        <v>033/SMADS/2018</v>
      </c>
      <c r="F909" s="13" t="str">
        <f>'[1]convenios - dot. orç.'!K122</f>
        <v>JARDINS UNIDOS NUM TRABALHO DE OBRAS SOCIAIS - JUNTOS</v>
      </c>
      <c r="G909" s="14" t="str">
        <f>'[1]convenios - dot. orç.'!L122</f>
        <v>48.492.391/0001-35</v>
      </c>
      <c r="H909" s="15" t="str">
        <f t="shared" si="29"/>
        <v>João Macena do Nascimento Filho</v>
      </c>
      <c r="I909" s="14" t="str">
        <f>'[1]convenios - dot. orç.'!M122</f>
        <v>SCFV - MODALIDADE: NÚCLEO DE CONVIVÊNCIA DE IDOSOS</v>
      </c>
      <c r="J909" s="14" t="str">
        <f>'[1]convenios - dot. orç.'!N122</f>
        <v>NCI JUNTOS COM ALEGRIA</v>
      </c>
      <c r="K909" s="23">
        <f>'[1]convenios - dot. orç.'!Y122</f>
        <v>100</v>
      </c>
      <c r="L909" s="16">
        <f>'[1]convenios - dot. orç.'!AC122</f>
        <v>43132</v>
      </c>
      <c r="M909" s="16">
        <f>'[1]convenios - dot. orç.'!AD122</f>
        <v>44957</v>
      </c>
      <c r="N909" s="16">
        <f>'[1]convenios - dot. orç.'!AE122</f>
        <v>43154</v>
      </c>
      <c r="O909" s="17" t="str">
        <f>'[1]convenios - dot. orç.'!AG122</f>
        <v>93.10.08.241.3007.2902.3.3.50.39.00.0X - MANUTENÇÃO E OPERAÇÃO DE EQUIPAMENTOS DE PROTEÇÃO E CONVIVÊNCIA DA PESSOA IDOSA</v>
      </c>
      <c r="P909" s="18">
        <f>'[1]convenios - dot. orç.'!AH122</f>
        <v>19184.07</v>
      </c>
      <c r="Q909" s="19"/>
      <c r="R909" s="19"/>
      <c r="S909" s="19"/>
      <c r="T909" s="19"/>
      <c r="U909" s="19"/>
      <c r="V909" s="19"/>
      <c r="W909" s="21"/>
      <c r="X909" s="21"/>
      <c r="Y909" s="21"/>
    </row>
    <row r="910" spans="1:25" ht="74.25">
      <c r="A910" s="14" t="str">
        <f>'[1]convenios - dot. orç.'!A123</f>
        <v>EDITAL 016/2017 DOC 09/11/2017</v>
      </c>
      <c r="B910" s="14" t="str">
        <f>'[1]convenios - dot. orç.'!B123</f>
        <v>6024.2017-0002516-0</v>
      </c>
      <c r="C910" s="14" t="str">
        <f>'[1]convenios - dot. orç.'!C123</f>
        <v xml:space="preserve"> </v>
      </c>
      <c r="D910" s="14" t="str">
        <f>'[1]convenios - dot. orç.'!D123</f>
        <v>IQ</v>
      </c>
      <c r="E910" s="14" t="str">
        <f>'[1]convenios - dot. orç.'!G123</f>
        <v>164/SMADS/2018</v>
      </c>
      <c r="F910" s="13" t="str">
        <f>'[1]convenios - dot. orç.'!K123</f>
        <v>JARDINS UNIDOS NUM TRABALHO DE OBRAS SOCIAIS - JUNTOS</v>
      </c>
      <c r="G910" s="14" t="str">
        <f>'[1]convenios - dot. orç.'!L123</f>
        <v>48.492.391/0001-35</v>
      </c>
      <c r="H910" s="15" t="str">
        <f t="shared" si="29"/>
        <v>João Macena do Nascimento Filho</v>
      </c>
      <c r="I910" s="14" t="str">
        <f>'[1]convenios - dot. orç.'!M123</f>
        <v>SCFV - MODALIDADE: NÚCLEO DE CONVIVÊNCIA DE IDOSOS</v>
      </c>
      <c r="J910" s="14" t="str">
        <f>'[1]convenios - dot. orç.'!N123</f>
        <v>NCI ENERGIA</v>
      </c>
      <c r="K910" s="23">
        <f>'[1]convenios - dot. orç.'!Y123</f>
        <v>100</v>
      </c>
      <c r="L910" s="16">
        <f>'[1]convenios - dot. orç.'!AC123</f>
        <v>43206</v>
      </c>
      <c r="M910" s="16">
        <f>'[1]convenios - dot. orç.'!AD123</f>
        <v>45031</v>
      </c>
      <c r="N910" s="16">
        <f>'[1]convenios - dot. orç.'!AE123</f>
        <v>43222</v>
      </c>
      <c r="O910" s="17" t="str">
        <f>'[1]convenios - dot. orç.'!AG123</f>
        <v>93.10.08.241.3007.2902.3.3.50.39.00.0X - MANUTENÇÃO E OPERAÇÃO DE EQUIPAMENTOS DE PROTEÇÃO E CONVIVÊNCIA DA PESSOA IDOSA</v>
      </c>
      <c r="P910" s="18">
        <f>'[1]convenios - dot. orç.'!AH123</f>
        <v>19184.07</v>
      </c>
      <c r="Q910" s="19"/>
      <c r="R910" s="19"/>
      <c r="S910" s="19"/>
      <c r="T910" s="19"/>
      <c r="U910" s="19"/>
      <c r="V910" s="19"/>
      <c r="W910" s="21"/>
      <c r="X910" s="21"/>
      <c r="Y910" s="21"/>
    </row>
    <row r="911" spans="1:25" ht="74.25">
      <c r="A911" s="14" t="str">
        <f>'[1]convenios - dot. orç.'!A124</f>
        <v>EDITAL 003/2017 DOC 09/11/2017</v>
      </c>
      <c r="B911" s="14" t="str">
        <f>'[1]convenios - dot. orç.'!B124</f>
        <v>6024.2017-0002523-3</v>
      </c>
      <c r="C911" s="14">
        <f>'[1]convenios - dot. orç.'!C124</f>
        <v>0</v>
      </c>
      <c r="D911" s="14" t="str">
        <f>'[1]convenios - dot. orç.'!D124</f>
        <v>IQ</v>
      </c>
      <c r="E911" s="14" t="str">
        <f>'[1]convenios - dot. orç.'!G124</f>
        <v>060/SMADS/2018</v>
      </c>
      <c r="F911" s="13" t="str">
        <f>'[1]convenios - dot. orç.'!K124</f>
        <v>JARDINS UNIDOS NUM TRABALHO DE OBRAS SOCIAIS - JUNTOS</v>
      </c>
      <c r="G911" s="14" t="str">
        <f>'[1]convenios - dot. orç.'!L124</f>
        <v>48.492.391/0001-35</v>
      </c>
      <c r="H911" s="15" t="str">
        <f>H909</f>
        <v>João Macena do Nascimento Filho</v>
      </c>
      <c r="I911" s="14" t="str">
        <f>'[1]convenios - dot. orç.'!M124</f>
        <v>SCFV - MODALIDADE: NÚCLEO DE CONVIVÊNCIA DE IDOSOS</v>
      </c>
      <c r="J911" s="14" t="str">
        <f>'[1]convenios - dot. orç.'!N124</f>
        <v>NCI NOSSA SENHORA DE LOURDES</v>
      </c>
      <c r="K911" s="23">
        <f>'[1]convenios - dot. orç.'!Y124</f>
        <v>100</v>
      </c>
      <c r="L911" s="16">
        <f>'[1]convenios - dot. orç.'!AC124</f>
        <v>43160</v>
      </c>
      <c r="M911" s="16">
        <f>'[1]convenios - dot. orç.'!AD124</f>
        <v>44985</v>
      </c>
      <c r="N911" s="16">
        <f>'[1]convenios - dot. orç.'!AE124</f>
        <v>43166</v>
      </c>
      <c r="O911" s="17" t="str">
        <f>'[1]convenios - dot. orç.'!AG124</f>
        <v>93.10.08.241.3007.2902.3.3.50.39.00.0X - MANUTENÇÃO E OPERAÇÃO DE EQUIPAMENTOS DE PROTEÇÃO E CONVIVÊNCIA DA PESSOA IDOSA</v>
      </c>
      <c r="P911" s="18">
        <f>'[1]convenios - dot. orç.'!AH124</f>
        <v>19184.07</v>
      </c>
      <c r="Q911" s="19"/>
      <c r="R911" s="19"/>
      <c r="S911" s="19"/>
      <c r="T911" s="19"/>
      <c r="U911" s="19"/>
      <c r="V911" s="19"/>
      <c r="W911" s="21"/>
      <c r="X911" s="21"/>
      <c r="Y911" s="21"/>
    </row>
    <row r="912" spans="1:25" ht="74.25">
      <c r="A912" s="14" t="str">
        <f>'[1]convenios - dot. orç.'!A125</f>
        <v>EDITAL 014-2017 DOC 09/11/2017</v>
      </c>
      <c r="B912" s="14" t="str">
        <f>'[1]convenios - dot. orç.'!B125</f>
        <v>6024.2017-0002517-9</v>
      </c>
      <c r="C912" s="14">
        <f>'[1]convenios - dot. orç.'!C125</f>
        <v>0</v>
      </c>
      <c r="D912" s="14" t="str">
        <f>'[1]convenios - dot. orç.'!D125</f>
        <v>IQ</v>
      </c>
      <c r="E912" s="14" t="str">
        <f>'[1]convenios - dot. orç.'!G125</f>
        <v>041/SMADS/2018</v>
      </c>
      <c r="F912" s="13" t="str">
        <f>'[1]convenios - dot. orç.'!K125</f>
        <v>JARDINS UNIDOS NUM TRABALHO DE OBRAS SOCIAIS - JUNTOS</v>
      </c>
      <c r="G912" s="14" t="str">
        <f>'[1]convenios - dot. orç.'!L125</f>
        <v>48.492.391/0001-35</v>
      </c>
      <c r="H912" s="15" t="str">
        <f t="shared" si="29"/>
        <v>João Macena do Nascimento Filho</v>
      </c>
      <c r="I912" s="14" t="str">
        <f>'[1]convenios - dot. orç.'!M125</f>
        <v>SCFV - MODALIDADE: NÚCLEO DE CONVIVÊNCIA DE IDOSOS</v>
      </c>
      <c r="J912" s="14" t="str">
        <f>'[1]convenios - dot. orç.'!N125</f>
        <v>NCI LUTA PELA IGUALDADE</v>
      </c>
      <c r="K912" s="23">
        <f>'[1]convenios - dot. orç.'!Y125</f>
        <v>100</v>
      </c>
      <c r="L912" s="16">
        <f>'[1]convenios - dot. orç.'!AC125</f>
        <v>43132</v>
      </c>
      <c r="M912" s="16">
        <f>'[1]convenios - dot. orç.'!AD125</f>
        <v>44957</v>
      </c>
      <c r="N912" s="16">
        <f>'[1]convenios - dot. orç.'!AE125</f>
        <v>43154</v>
      </c>
      <c r="O912" s="17" t="str">
        <f>'[1]convenios - dot. orç.'!AG125</f>
        <v>93.10.08.241.3007.2902.3.3.50.39.00.0X - MANUTENÇÃO E OPERAÇÃO DE EQUIPAMENTOS DE PROTEÇÃO E CONVIVÊNCIA DA PESSOA IDOSA</v>
      </c>
      <c r="P912" s="18">
        <f>'[1]convenios - dot. orç.'!AH125</f>
        <v>19184.07</v>
      </c>
      <c r="Q912" s="19"/>
      <c r="R912" s="19"/>
      <c r="S912" s="19"/>
      <c r="T912" s="19"/>
      <c r="U912" s="19"/>
      <c r="V912" s="19"/>
      <c r="W912" s="21"/>
      <c r="X912" s="21"/>
      <c r="Y912" s="21"/>
    </row>
    <row r="913" spans="1:25" ht="74.25">
      <c r="A913" s="14" t="str">
        <f>'[1]convenios - dot. orç.'!A71</f>
        <v>233/2015 DOC 18/08/2015</v>
      </c>
      <c r="B913" s="14" t="str">
        <f>'[1]convenios - dot. orç.'!B71</f>
        <v>2015.0.208.649.9</v>
      </c>
      <c r="C913" s="14" t="str">
        <f>'[1]convenios - dot. orç.'!C71</f>
        <v>adaptado doc 10/04/2018</v>
      </c>
      <c r="D913" s="14" t="str">
        <f>'[1]convenios - dot. orç.'!D71</f>
        <v>EM</v>
      </c>
      <c r="E913" s="14" t="str">
        <f>'[1]convenios - dot. orç.'!G71</f>
        <v>202/SMADS/2015</v>
      </c>
      <c r="F913" s="13" t="str">
        <f>'[1]convenios - dot. orç.'!K71</f>
        <v>JARDINS UNIDOS NUM TRABALHO DE OBRAS SOCIAIS - JUNTOS</v>
      </c>
      <c r="G913" s="14" t="str">
        <f>'[1]convenios - dot. orç.'!L71</f>
        <v>48.492.391/0001-35</v>
      </c>
      <c r="H913" s="15" t="str">
        <f t="shared" si="29"/>
        <v>João Macena do Nascimento Filho</v>
      </c>
      <c r="I913" s="13" t="str">
        <f>'[1]convenios - dot. orç.'!M71</f>
        <v>SCFV - MODALIDADE: NÚCLEO DE CONVIVÊNCIA DE IDOSOS</v>
      </c>
      <c r="J913" s="13" t="str">
        <f>'[1]convenios - dot. orç.'!N71</f>
        <v>NCI JUNTOS COM ARTE E VIDA</v>
      </c>
      <c r="K913" s="23">
        <f>'[1]convenios - dot. orç.'!Y71</f>
        <v>100</v>
      </c>
      <c r="L913" s="16">
        <f>'[1]convenios - dot. orç.'!AC71</f>
        <v>42312</v>
      </c>
      <c r="M913" s="16">
        <f>'[1]convenios - dot. orç.'!AD71</f>
        <v>44138</v>
      </c>
      <c r="N913" s="16">
        <f>'[1]convenios - dot. orç.'!AE71</f>
        <v>42312</v>
      </c>
      <c r="O913" s="17" t="str">
        <f>'[1]convenios - dot. orç.'!AG71</f>
        <v>93.10.08.241.3007.2902.3.3.50.39.00.0X - MANUTENÇÃO E OPERAÇÃO DE EQUIPAMENTOS DE PROTEÇÃO E CONVIVÊNCIA DA PESSOA IDOSA</v>
      </c>
      <c r="P913" s="18">
        <f>'[1]convenios - dot. orç.'!AH71</f>
        <v>19184.07</v>
      </c>
      <c r="Q913" s="19"/>
      <c r="R913" s="19"/>
      <c r="S913" s="19"/>
      <c r="T913" s="19"/>
      <c r="U913" s="19"/>
      <c r="V913" s="19"/>
      <c r="W913" s="21"/>
      <c r="X913" s="21"/>
      <c r="Y913" s="21"/>
    </row>
    <row r="914" spans="1:25" ht="82.5">
      <c r="A914" s="14" t="str">
        <f>'[1]convenios - dot. orç.'!A503</f>
        <v>edital 059/2018 doc 25/01/2018</v>
      </c>
      <c r="B914" s="14" t="str">
        <f>'[1]convenios - dot. orç.'!B503</f>
        <v>6024.2018-0000263-4</v>
      </c>
      <c r="C914" s="14" t="str">
        <f>'[1]convenios - dot. orç.'!C503</f>
        <v xml:space="preserve"> </v>
      </c>
      <c r="D914" s="14" t="str">
        <f>'[1]convenios - dot. orç.'!D503</f>
        <v>IQ</v>
      </c>
      <c r="E914" s="14" t="str">
        <f>'[1]convenios - dot. orç.'!G503</f>
        <v>160/SMADS/2018</v>
      </c>
      <c r="F914" s="13" t="str">
        <f>'[1]convenios - dot. orç.'!K503</f>
        <v>JARDINS UNIDOS NUM TRABALHO DE OBRAS SOCIAIS - JUNTOS</v>
      </c>
      <c r="G914" s="14" t="str">
        <f>'[1]convenios - dot. orç.'!L503</f>
        <v>48.492.391/0001-35</v>
      </c>
      <c r="H914" s="15" t="str">
        <f t="shared" si="29"/>
        <v>João Macena do Nascimento Filho</v>
      </c>
      <c r="I914" s="13" t="str">
        <f>'[1]convenios - dot. orç.'!M503</f>
        <v>SCFV - MODALIDADE CCA: CENTRO PARA CRIANÇAS E ADOLESCENTES COM ATENDIMENTO DE 06 A 14 ANOS E 11 MESES</v>
      </c>
      <c r="J914" s="13" t="str">
        <f>'[1]convenios - dot. orç.'!N503</f>
        <v>CCA JUNTOS PARQUE SAVOY</v>
      </c>
      <c r="K914" s="23">
        <f>'[1]convenios - dot. orç.'!Y503</f>
        <v>120</v>
      </c>
      <c r="L914" s="16">
        <f>'[1]convenios - dot. orç.'!AC503</f>
        <v>43206</v>
      </c>
      <c r="M914" s="16">
        <f>'[1]convenios - dot. orç.'!AD503</f>
        <v>45031</v>
      </c>
      <c r="N914" s="16">
        <f>'[1]convenios - dot. orç.'!AE503</f>
        <v>43214</v>
      </c>
      <c r="O914" s="17" t="str">
        <f>'[1]convenios - dot. orç.'!AG503</f>
        <v>93.10.08.243.3013.2059.3.3.50.39.00.0X - MANUTENÇÃO E OPERAÇÃO DOS ESPAÇOS DE CONVIVÊNCIA E FORTALECIMENTO DE VÍNCULOS - CRIANÇAS E ADOLESCENTES</v>
      </c>
      <c r="P914" s="18">
        <f>'[1]convenios - dot. orç.'!AH503</f>
        <v>45527.659999999996</v>
      </c>
      <c r="Q914" s="19"/>
      <c r="R914" s="19"/>
      <c r="S914" s="19"/>
      <c r="T914" s="19"/>
      <c r="U914" s="19"/>
      <c r="V914" s="19"/>
      <c r="W914" s="21"/>
      <c r="X914" s="21"/>
      <c r="Y914" s="21"/>
    </row>
    <row r="915" spans="1:25" ht="112.5">
      <c r="A915" s="14" t="str">
        <f>'[1]convenios - dot. orç.'!A219</f>
        <v>550/2013 DOC 09/10/2013 E 12/10/2013</v>
      </c>
      <c r="B915" s="14" t="str">
        <f>'[1]convenios - dot. orç.'!B219</f>
        <v>2013.0.257.727.8</v>
      </c>
      <c r="C915" s="14" t="str">
        <f>'[1]convenios - dot. orç.'!C219</f>
        <v>adaptado doc 20/04/2018 // DOC 27/10/2018 EDITAL 459/SMADS/2018 - 6024.2018.0009355-9</v>
      </c>
      <c r="D915" s="14" t="str">
        <f>'[1]convenios - dot. orç.'!D219</f>
        <v>IQ</v>
      </c>
      <c r="E915" s="14" t="str">
        <f>'[1]convenios - dot. orç.'!G219</f>
        <v>572/SMADS/2013</v>
      </c>
      <c r="F915" s="13" t="str">
        <f>'[1]convenios - dot. orç.'!K219</f>
        <v>JARDINS UNIDOS NUM TRABALHO DE OBRAS SOCIAIS - JUNTOS</v>
      </c>
      <c r="G915" s="14" t="str">
        <f>'[1]convenios - dot. orç.'!L219</f>
        <v>48.492.391/0001-35</v>
      </c>
      <c r="H915" s="15" t="str">
        <f t="shared" si="29"/>
        <v>João Macena do Nascimento Filho</v>
      </c>
      <c r="I915" s="13" t="str">
        <f>'[1]convenios - dot. orç.'!M219</f>
        <v>SCFV - MODALIDADE CJ: CENTRO PARA A JUVENTUDE COM ATEND. DE ADOLESCENTES E JOVENS DE 15 A 17 ANOS E 11 MESES</v>
      </c>
      <c r="J915" s="13" t="str">
        <f>'[1]convenios - dot. orç.'!N219</f>
        <v>JUNTOS IV</v>
      </c>
      <c r="K915" s="23">
        <f>'[1]convenios - dot. orç.'!Y219</f>
        <v>60</v>
      </c>
      <c r="L915" s="16">
        <f>'[1]convenios - dot. orç.'!AC219</f>
        <v>41640</v>
      </c>
      <c r="M915" s="16">
        <f>'[1]convenios - dot. orç.'!AD219</f>
        <v>43465</v>
      </c>
      <c r="N915" s="16">
        <f>'[1]convenios - dot. orç.'!AE219</f>
        <v>41638</v>
      </c>
      <c r="O915" s="17" t="str">
        <f>'[1]convenios - dot. orç.'!AG219</f>
        <v>93.10.08.243.3013.2059.3.3.50.39.00.0X - MANUTENÇÃO E OPERAÇÃO DOS ESPAÇOS DE CONVIVÊNCIA E FORTALECIMENTO DE VÍNCULOS - CRIANÇAS E ADOLESCENTES</v>
      </c>
      <c r="P915" s="18">
        <f>'[1]convenios - dot. orç.'!AH219</f>
        <v>34046.78</v>
      </c>
      <c r="Q915" s="19"/>
      <c r="R915" s="19"/>
      <c r="S915" s="19"/>
      <c r="T915" s="19"/>
      <c r="U915" s="19"/>
      <c r="V915" s="19"/>
      <c r="W915" s="21"/>
      <c r="X915" s="21"/>
      <c r="Y915" s="21"/>
    </row>
    <row r="916" spans="1:25" ht="82.5">
      <c r="A916" s="14" t="str">
        <f>'[1]convenios - dot. orç.'!A426</f>
        <v>161/2016 DOC 11/10/2016</v>
      </c>
      <c r="B916" s="14" t="str">
        <f>'[1]convenios - dot. orç.'!B426</f>
        <v>2016.0.196.274.2</v>
      </c>
      <c r="C916" s="14" t="str">
        <f>'[1]convenios - dot. orç.'!C426</f>
        <v>adaptado doc 10/04/2018</v>
      </c>
      <c r="D916" s="14" t="str">
        <f>'[1]convenios - dot. orç.'!D426</f>
        <v>EM</v>
      </c>
      <c r="E916" s="14" t="str">
        <f>'[1]convenios - dot. orç.'!G426</f>
        <v>211/SMADS/2016</v>
      </c>
      <c r="F916" s="13" t="str">
        <f>'[1]convenios - dot. orç.'!K426</f>
        <v>JARDINS UNIDOS NUM TRABALHO DE OBRAS SOCIAIS - JUNTOS</v>
      </c>
      <c r="G916" s="14" t="str">
        <f>'[1]convenios - dot. orç.'!L426</f>
        <v>48.492.391/0001-35</v>
      </c>
      <c r="H916" s="15" t="str">
        <f t="shared" si="29"/>
        <v>João Macena do Nascimento Filho</v>
      </c>
      <c r="I916" s="13" t="str">
        <f>'[1]convenios - dot. orç.'!M426</f>
        <v>SCFV - MODALIDADE CCA: CENTRO PARA CRIANÇAS E ADOLESCENTES COM ATENDIMENTO DE 06 A 14 ANOS E 11 MESES</v>
      </c>
      <c r="J916" s="13" t="str">
        <f>'[1]convenios - dot. orç.'!N426</f>
        <v>CCA JARDIM KERALUX</v>
      </c>
      <c r="K916" s="23">
        <f>'[1]convenios - dot. orç.'!Y426</f>
        <v>120</v>
      </c>
      <c r="L916" s="16">
        <f>'[1]convenios - dot. orç.'!AC426</f>
        <v>42734</v>
      </c>
      <c r="M916" s="16">
        <f>'[1]convenios - dot. orç.'!AD426</f>
        <v>44559</v>
      </c>
      <c r="N916" s="16">
        <f>'[1]convenios - dot. orç.'!AE426</f>
        <v>42713</v>
      </c>
      <c r="O916" s="17" t="str">
        <f>'[1]convenios - dot. orç.'!AG426</f>
        <v>93.10.08.243.3013.2059.3.3.50.39.00.0X - MANUTENÇÃO E OPERAÇÃO DOS ESPAÇOS DE CONVIVÊNCIA E FORTALECIMENTO DE VÍNCULOS - CRIANÇAS E ADOLESCENTES</v>
      </c>
      <c r="P916" s="18">
        <f>'[1]convenios - dot. orç.'!AH426</f>
        <v>46856.46</v>
      </c>
      <c r="Q916" s="19"/>
      <c r="R916" s="19"/>
      <c r="S916" s="19"/>
      <c r="T916" s="19"/>
      <c r="U916" s="19"/>
      <c r="V916" s="19"/>
      <c r="W916" s="21"/>
      <c r="X916" s="21"/>
      <c r="Y916" s="21"/>
    </row>
    <row r="917" spans="1:25" ht="74.25">
      <c r="A917" s="14" t="str">
        <f>'[1]convenios - dot. orç.'!A58</f>
        <v>151/2016 doc 13/09/2016</v>
      </c>
      <c r="B917" s="14" t="str">
        <f>'[1]convenios - dot. orç.'!B58</f>
        <v>2016.0.183.780.8</v>
      </c>
      <c r="C917" s="14" t="str">
        <f>'[1]convenios - dot. orç.'!C58</f>
        <v>adaptado doc 06/02/2018</v>
      </c>
      <c r="D917" s="14" t="str">
        <f>'[1]convenios - dot. orç.'!D58</f>
        <v>IQ</v>
      </c>
      <c r="E917" s="14" t="str">
        <f>'[1]convenios - dot. orç.'!G58</f>
        <v>198/SMADS/2016</v>
      </c>
      <c r="F917" s="13" t="str">
        <f>'[1]convenios - dot. orç.'!K58</f>
        <v>JARDINS UNIDOS NUM TRABALHO DE OBRAS SOCIAIS - JUNTOS</v>
      </c>
      <c r="G917" s="14" t="str">
        <f>'[1]convenios - dot. orç.'!L58</f>
        <v>48.492.391/0001-35</v>
      </c>
      <c r="H917" s="15" t="str">
        <f t="shared" si="29"/>
        <v>João Macena do Nascimento Filho</v>
      </c>
      <c r="I917" s="13" t="str">
        <f>'[1]convenios - dot. orç.'!M58</f>
        <v>SCFV - MODALIDADE: NÚCLEO DE CONVIVÊNCIA DE IDOSOS</v>
      </c>
      <c r="J917" s="13" t="str">
        <f>'[1]convenios - dot. orç.'!N58</f>
        <v>NCI JUNTOS VENCEREMOS</v>
      </c>
      <c r="K917" s="23">
        <f>'[1]convenios - dot. orç.'!Y58</f>
        <v>200</v>
      </c>
      <c r="L917" s="16">
        <f>'[1]convenios - dot. orç.'!AC58</f>
        <v>42734</v>
      </c>
      <c r="M917" s="16">
        <f>'[1]convenios - dot. orç.'!AD58</f>
        <v>44559</v>
      </c>
      <c r="N917" s="16">
        <f>'[1]convenios - dot. orç.'!AE58</f>
        <v>42712</v>
      </c>
      <c r="O917" s="17" t="str">
        <f>'[1]convenios - dot. orç.'!AG58</f>
        <v>93.10.08.241.3007.2902.3.3.50.39.00.0X - MANUTENÇÃO E OPERAÇÃO DE EQUIPAMENTOS DE PROTEÇÃO E CONVIVÊNCIA DA PESSOA IDOSA</v>
      </c>
      <c r="P917" s="18">
        <f>'[1]convenios - dot. orç.'!AH58</f>
        <v>40282.51</v>
      </c>
      <c r="Q917" s="19"/>
      <c r="R917" s="19"/>
      <c r="S917" s="19"/>
      <c r="T917" s="19"/>
      <c r="U917" s="19"/>
      <c r="V917" s="19"/>
      <c r="W917" s="21"/>
      <c r="X917" s="21"/>
      <c r="Y917" s="21"/>
    </row>
    <row r="918" spans="1:25" ht="49.5">
      <c r="A918" s="14" t="str">
        <f>'[1]convenios - dot. orç.'!A155</f>
        <v>Edital 024/2018 doc 25/01/2018</v>
      </c>
      <c r="B918" s="14" t="str">
        <f>'[1]convenios - dot. orç.'!B155</f>
        <v>6024.2018-0000141-7</v>
      </c>
      <c r="C918" s="14" t="str">
        <f>'[1]convenios - dot. orç.'!C155</f>
        <v xml:space="preserve"> </v>
      </c>
      <c r="D918" s="14" t="str">
        <f>'[1]convenios - dot. orç.'!D155</f>
        <v>CS</v>
      </c>
      <c r="E918" s="14" t="str">
        <f>'[1]convenios - dot. orç.'!G155</f>
        <v>180/SMADS/2018</v>
      </c>
      <c r="F918" s="14" t="str">
        <f>'[1]convenios - dot. orç.'!K155</f>
        <v>LACE - NÚCLEO DE AÇÕES PARA A CIDADANIA NA DIVERSIDADE</v>
      </c>
      <c r="G918" s="14" t="str">
        <f>'[1]convenios - dot. orç.'!L155</f>
        <v>49.356.157/0001-43</v>
      </c>
      <c r="H918" s="15" t="str">
        <f>[1]ORGANIZAÇÕES!X272</f>
        <v>Iraci Bento da Silva Madeira</v>
      </c>
      <c r="I918" s="14" t="str">
        <f>'[1]convenios - dot. orç.'!M155</f>
        <v>Núcleo de Apoio a Inclusão Social Para Pessoas com Deficiência II de 7 Anos a 14 Anos e III a Partir de 15 Anos</v>
      </c>
      <c r="J918" s="14">
        <f>'[1]convenios - dot. orç.'!N155</f>
        <v>0</v>
      </c>
      <c r="K918" s="14">
        <f>'[1]convenios - dot. orç.'!Y155</f>
        <v>120</v>
      </c>
      <c r="L918" s="16">
        <f>'[1]convenios - dot. orç.'!AC155</f>
        <v>43221</v>
      </c>
      <c r="M918" s="16">
        <f>'[1]convenios - dot. orç.'!AD155</f>
        <v>45046</v>
      </c>
      <c r="N918" s="16">
        <f>'[1]convenios - dot. orç.'!AE155</f>
        <v>43224</v>
      </c>
      <c r="O918" s="17" t="str">
        <f>'[1]convenios - dot. orç.'!AG155</f>
        <v>93.10.08.242.3006.6152.3.3.50.39.00.0X - PROTEÇÃO SOCIAL ESPECIAL À PESSOA COM DEFICIÊNCIA</v>
      </c>
      <c r="P918" s="18">
        <f>'[1]convenios - dot. orç.'!AH155</f>
        <v>63169.66</v>
      </c>
      <c r="Q918" s="19"/>
      <c r="R918" s="19"/>
      <c r="S918" s="19"/>
      <c r="T918" s="19"/>
      <c r="U918" s="19"/>
      <c r="V918" s="19"/>
      <c r="W918" s="21"/>
      <c r="X918" s="21"/>
      <c r="Y918" s="21"/>
    </row>
    <row r="919" spans="1:25" ht="49.5">
      <c r="A919" s="13" t="str">
        <f>'[1]convenios - dot. orç.'!A149</f>
        <v>057/2014 DOC 04/04/2014</v>
      </c>
      <c r="B919" s="13" t="str">
        <f>'[1]convenios - dot. orç.'!B149</f>
        <v>2014.0.062.865.9</v>
      </c>
      <c r="C919" s="13">
        <f>'[1]convenios - dot. orç.'!C149</f>
        <v>0</v>
      </c>
      <c r="D919" s="13" t="str">
        <f>'[1]convenios - dot. orç.'!D149</f>
        <v>CV</v>
      </c>
      <c r="E919" s="13" t="str">
        <f>'[1]convenios - dot. orç.'!G149</f>
        <v>088/SMADS/2014</v>
      </c>
      <c r="F919" s="13" t="str">
        <f>'[1]convenios - dot. orç.'!K149</f>
        <v>LACE - NÚCLEO DE AÇÕES PARA A CIDADANIA NA DIVERSIDADE</v>
      </c>
      <c r="G919" s="13" t="str">
        <f>'[1]convenios - dot. orç.'!L149</f>
        <v>49.356.157/0001-43</v>
      </c>
      <c r="H919" s="15" t="str">
        <f>H918</f>
        <v>Iraci Bento da Silva Madeira</v>
      </c>
      <c r="I919" s="13" t="str">
        <f>'[1]convenios - dot. orç.'!M149</f>
        <v>Núcleo de Apoio a Inclusão Social Para Pessoas com Deficiência II de 7 Anos a 14 Anos e III a Partir de 15 Anos</v>
      </c>
      <c r="J919" s="13">
        <f>'[1]convenios - dot. orç.'!N149</f>
        <v>0</v>
      </c>
      <c r="K919" s="23">
        <f>'[1]convenios - dot. orç.'!Y149</f>
        <v>60</v>
      </c>
      <c r="L919" s="16">
        <f>'[1]convenios - dot. orç.'!AC149</f>
        <v>41787</v>
      </c>
      <c r="M919" s="16">
        <f>'[1]convenios - dot. orç.'!AD149</f>
        <v>43612</v>
      </c>
      <c r="N919" s="16">
        <f>'[1]convenios - dot. orç.'!AE149</f>
        <v>41787</v>
      </c>
      <c r="O919" s="17" t="str">
        <f>'[1]convenios - dot. orç.'!AG149</f>
        <v>93.10.08.242.3006.6152.3.3.50.39.00.0X - PROTEÇÃO SOCIAL ESPECIAL À PESSOA COM DEFICIÊNCIA</v>
      </c>
      <c r="P919" s="18">
        <f>'[1]convenios - dot. orç.'!AH149</f>
        <v>43829.51</v>
      </c>
      <c r="Q919" s="19"/>
      <c r="R919" s="19"/>
      <c r="S919" s="19"/>
      <c r="T919" s="19"/>
      <c r="U919" s="19"/>
      <c r="V919" s="19"/>
      <c r="W919" s="21"/>
      <c r="X919" s="21"/>
      <c r="Y919" s="21"/>
    </row>
    <row r="920" spans="1:25" ht="78.75">
      <c r="A920" s="14" t="str">
        <f>'[1]convenios - dot. orç.'!A156</f>
        <v>EDITAL 106/2012 - DOC 27/06/2012</v>
      </c>
      <c r="B920" s="14" t="str">
        <f>'[1]convenios - dot. orç.'!B156</f>
        <v>2012.0.161.983.8</v>
      </c>
      <c r="C920" s="14" t="str">
        <f>'[1]convenios - dot. orç.'!C156</f>
        <v xml:space="preserve">DOC 12/10/18 Edital 435/SMADS/2018 6024.2018.0008115-1 </v>
      </c>
      <c r="D920" s="14" t="str">
        <f>'[1]convenios - dot. orç.'!D156</f>
        <v>CS</v>
      </c>
      <c r="E920" s="14" t="str">
        <f>'[1]convenios - dot. orç.'!G156</f>
        <v>169/SMADS/2012</v>
      </c>
      <c r="F920" s="14" t="str">
        <f>'[1]convenios - dot. orç.'!K156</f>
        <v xml:space="preserve">LACE - NÚCLEO DE AÇÕES PARA A CIDADANIA NA DIVERSIDADE </v>
      </c>
      <c r="G920" s="14" t="str">
        <f>'[1]convenios - dot. orç.'!L156</f>
        <v>49.356.157/0001-43</v>
      </c>
      <c r="H920" s="15" t="str">
        <f>H919</f>
        <v>Iraci Bento da Silva Madeira</v>
      </c>
      <c r="I920" s="14" t="str">
        <f>'[1]convenios - dot. orç.'!M156</f>
        <v>Núcleo de Apoio a Inclusão Social Para Pessoas com Deficiência III a Partir de 15 Anos</v>
      </c>
      <c r="J920" s="14">
        <f>'[1]convenios - dot. orç.'!N156</f>
        <v>0</v>
      </c>
      <c r="K920" s="14">
        <f>'[1]convenios - dot. orç.'!Y156</f>
        <v>80</v>
      </c>
      <c r="L920" s="16">
        <f>'[1]convenios - dot. orç.'!AC156</f>
        <v>41246</v>
      </c>
      <c r="M920" s="16">
        <f>'[1]convenios - dot. orç.'!AD156</f>
        <v>43436</v>
      </c>
      <c r="N920" s="16">
        <f>'[1]convenios - dot. orç.'!AE156</f>
        <v>41246</v>
      </c>
      <c r="O920" s="17" t="str">
        <f>'[1]convenios - dot. orç.'!AG156</f>
        <v>93.10.08.242.3006.6152.3.3.50.39.00.0X - PROTEÇÃO SOCIAL ESPECIAL À PESSOA COM DEFICIÊNCIA</v>
      </c>
      <c r="P920" s="18">
        <f>'[1]convenios - dot. orç.'!AH156</f>
        <v>52327.91</v>
      </c>
      <c r="Q920" s="19"/>
      <c r="R920" s="19"/>
      <c r="S920" s="19"/>
      <c r="T920" s="19"/>
      <c r="U920" s="19"/>
      <c r="V920" s="19"/>
      <c r="W920" s="21"/>
      <c r="X920" s="21"/>
      <c r="Y920" s="21"/>
    </row>
    <row r="921" spans="1:25" ht="67.5">
      <c r="A921" s="14" t="str">
        <f>'[1]convenios - dot. orç.'!A158</f>
        <v>EDITAL 075/2012 - DOC 19/05/2012</v>
      </c>
      <c r="B921" s="14" t="str">
        <f>'[1]convenios - dot. orç.'!B158</f>
        <v>2012.0.118.165.4</v>
      </c>
      <c r="C921" s="14" t="str">
        <f>'[1]convenios - dot. orç.'!C158</f>
        <v>6024.2018.0008125-9 Edital 430/2018 Doc 10/10/2018</v>
      </c>
      <c r="D921" s="14" t="str">
        <f>'[1]convenios - dot. orç.'!D158</f>
        <v>PA</v>
      </c>
      <c r="E921" s="14" t="str">
        <f>'[1]convenios - dot. orç.'!G158</f>
        <v>170/SMADS/2012</v>
      </c>
      <c r="F921" s="14" t="str">
        <f>'[1]convenios - dot. orç.'!K158</f>
        <v xml:space="preserve">LACE - NÚCLEO DE AÇÕES PARA A CIDADANIA NA DIVERSIDADE </v>
      </c>
      <c r="G921" s="14" t="str">
        <f>'[1]convenios - dot. orç.'!L158</f>
        <v>49.356.157/0001-43</v>
      </c>
      <c r="H921" s="15" t="str">
        <f>H920</f>
        <v>Iraci Bento da Silva Madeira</v>
      </c>
      <c r="I921" s="14" t="str">
        <f>'[1]convenios - dot. orç.'!M158</f>
        <v>Núcleo de Apoio a Inclusão Social Para Pessoas com Deficiência III a Partir de 15 Anos</v>
      </c>
      <c r="J921" s="14">
        <f>'[1]convenios - dot. orç.'!N158</f>
        <v>0</v>
      </c>
      <c r="K921" s="14">
        <f>'[1]convenios - dot. orç.'!Y158</f>
        <v>60</v>
      </c>
      <c r="L921" s="16">
        <f>'[1]convenios - dot. orç.'!AC158</f>
        <v>41246</v>
      </c>
      <c r="M921" s="16">
        <f>'[1]convenios - dot. orç.'!AD158</f>
        <v>43436</v>
      </c>
      <c r="N921" s="16">
        <f>'[1]convenios - dot. orç.'!AE158</f>
        <v>41246</v>
      </c>
      <c r="O921" s="17" t="str">
        <f>'[1]convenios - dot. orç.'!AG158</f>
        <v>93.10.08.242.3006.6152.3.3.50.39.00.0X - PROTEÇÃO SOCIAL ESPECIAL À PESSOA COM DEFICIÊNCIA</v>
      </c>
      <c r="P921" s="18">
        <f>'[1]convenios - dot. orç.'!AH158</f>
        <v>42829.51</v>
      </c>
      <c r="Q921" s="19"/>
      <c r="R921" s="19"/>
      <c r="S921" s="19"/>
      <c r="T921" s="19"/>
      <c r="U921" s="19"/>
      <c r="V921" s="19"/>
      <c r="W921" s="21"/>
      <c r="X921" s="21"/>
      <c r="Y921" s="21"/>
    </row>
    <row r="922" spans="1:25" ht="49.5">
      <c r="A922" s="14" t="str">
        <f>'[1]convenios - dot. orç.'!A163</f>
        <v>edital 025/2018 doc 25/01/2018</v>
      </c>
      <c r="B922" s="14" t="str">
        <f>'[1]convenios - dot. orç.'!B163</f>
        <v>6024.2018-0000144-1</v>
      </c>
      <c r="C922" s="14">
        <f>'[1]convenios - dot. orç.'!C163</f>
        <v>0</v>
      </c>
      <c r="D922" s="14" t="str">
        <f>'[1]convenios - dot. orç.'!D163</f>
        <v>CS</v>
      </c>
      <c r="E922" s="14" t="str">
        <f>'[1]convenios - dot. orç.'!G163</f>
        <v>177/SMADS/2018</v>
      </c>
      <c r="F922" s="14" t="str">
        <f>'[1]convenios - dot. orç.'!K163</f>
        <v xml:space="preserve">LACE - NÚCLEO DE AÇÕES PARA A CIDADANIA NA DIVERSIDADE </v>
      </c>
      <c r="G922" s="14" t="str">
        <f>'[1]convenios - dot. orç.'!L163</f>
        <v>49.356.157/0001-43</v>
      </c>
      <c r="H922" s="15" t="str">
        <f>H921</f>
        <v>Iraci Bento da Silva Madeira</v>
      </c>
      <c r="I922" s="14" t="str">
        <f>'[1]convenios - dot. orç.'!M163</f>
        <v>Núcleo de Apoio à Inclusão Social Para Pessoas com Deficiência I para Crianças de 0 a 6 Anos</v>
      </c>
      <c r="J922" s="14">
        <f>'[1]convenios - dot. orç.'!N163</f>
        <v>0</v>
      </c>
      <c r="K922" s="14">
        <f>'[1]convenios - dot. orç.'!Y163</f>
        <v>60</v>
      </c>
      <c r="L922" s="16">
        <f>'[1]convenios - dot. orç.'!AC163</f>
        <v>43221</v>
      </c>
      <c r="M922" s="16">
        <f>'[1]convenios - dot. orç.'!AD163</f>
        <v>45046</v>
      </c>
      <c r="N922" s="16">
        <f>'[1]convenios - dot. orç.'!AE163</f>
        <v>43224</v>
      </c>
      <c r="O922" s="17" t="str">
        <f>'[1]convenios - dot. orç.'!AG163</f>
        <v>93.10.08.242.3006.6152.3.3.50.39.00.0X - PROTEÇÃO SOCIAL ESPECIAL À PESSOA COM DEFICIÊNCIA</v>
      </c>
      <c r="P922" s="18">
        <f>'[1]convenios - dot. orç.'!AH163</f>
        <v>24299.59</v>
      </c>
      <c r="Q922" s="19"/>
      <c r="R922" s="19"/>
      <c r="S922" s="19"/>
      <c r="T922" s="19"/>
      <c r="U922" s="19"/>
      <c r="V922" s="19"/>
      <c r="W922" s="21"/>
      <c r="X922" s="21"/>
      <c r="Y922" s="21"/>
    </row>
    <row r="923" spans="1:25" ht="315">
      <c r="A923" s="14" t="str">
        <f>'[1]convenios - dot. orç.'!A344</f>
        <v>143/2013 doc 01/02/2013</v>
      </c>
      <c r="B923" s="14" t="str">
        <f>'[1]convenios - dot. orç.'!B344</f>
        <v>2013.0.003.912.0</v>
      </c>
      <c r="C923" s="14" t="str">
        <f>'[1]convenios - dot. orç.'!C344</f>
        <v>6024.2018-0002784-0 editaL 248/2018 DOC 22/05/2018 prejudicado doc 07/09/2018 //  6024.2017-0002873-9 edital 081/2017 doc 07/12/2017               6024.2018.0008048-1 Edital 413/2018 Doc 06/10/2018 // 27/10/18 Port. 51, prorrogação na excepcionalidade</v>
      </c>
      <c r="D923" s="14" t="str">
        <f>'[1]convenios - dot. orç.'!D344</f>
        <v>CL</v>
      </c>
      <c r="E923" s="14" t="str">
        <f>'[1]convenios - dot. orç.'!G344</f>
        <v>141/SMADS/2013</v>
      </c>
      <c r="F923" s="14" t="str">
        <f>'[1]convenios - dot. orç.'!K344</f>
        <v>LAR BATISTA DE CRIANÇAS</v>
      </c>
      <c r="G923" s="14" t="str">
        <f>'[1]convenios - dot. orç.'!L344</f>
        <v>60.958.972/0001-15</v>
      </c>
      <c r="H923" s="15" t="str">
        <f>[1]ORGANIZAÇÕES!X273</f>
        <v>Marcelo Gomes Longo</v>
      </c>
      <c r="I923" s="14" t="str">
        <f>'[1]convenios - dot. orç.'!M344</f>
        <v>SCFV - MODALIDADE CCA: CENTRO PARA CRIANÇAS E ADOLESCENTES COM ATENDIMENTO DE 06 A 14 ANOS E 11 MESES</v>
      </c>
      <c r="J923" s="14" t="str">
        <f>'[1]convenios - dot. orç.'!N344</f>
        <v>LAR BATISTA DE CRIANÇAS</v>
      </c>
      <c r="K923" s="14">
        <f>'[1]convenios - dot. orç.'!Y344</f>
        <v>360</v>
      </c>
      <c r="L923" s="16">
        <f>'[1]convenios - dot. orç.'!AC344</f>
        <v>41365</v>
      </c>
      <c r="M923" s="16">
        <f>'[1]convenios - dot. orç.'!AD344</f>
        <v>43555</v>
      </c>
      <c r="N923" s="16">
        <f>'[1]convenios - dot. orç.'!AE344</f>
        <v>41365</v>
      </c>
      <c r="O923" s="17" t="str">
        <f>'[1]convenios - dot. orç.'!AG344</f>
        <v>93.10.08.243.3013.2059.3.3.50.39.00.0X - MANUTENÇÃO E OPERAÇÃO DOS ESPAÇOS DE CONVIVÊNCIA E FORTALECIMENTO DE VÍNCULOS - CRIANÇAS E ADOLESCENTES</v>
      </c>
      <c r="P923" s="18">
        <f>'[1]convenios - dot. orç.'!AH344</f>
        <v>100957.08</v>
      </c>
      <c r="Q923" s="19"/>
      <c r="R923" s="19"/>
      <c r="S923" s="19"/>
      <c r="T923" s="19"/>
      <c r="U923" s="19"/>
      <c r="V923" s="19"/>
      <c r="W923" s="21"/>
      <c r="X923" s="21"/>
      <c r="Y923" s="21"/>
    </row>
    <row r="924" spans="1:25" ht="66">
      <c r="A924" s="14" t="str">
        <f>'[1]convenios - dot. orç.'!A864</f>
        <v>505/2013 DOC 17/09/2013</v>
      </c>
      <c r="B924" s="14" t="str">
        <f>'[1]convenios - dot. orç.'!B864</f>
        <v>2013.0.237.074.6</v>
      </c>
      <c r="C924" s="14" t="str">
        <f>'[1]convenios - dot. orç.'!C864</f>
        <v>31/10/18 EDITAL 478/2018 - 6024.2018.0009410-5</v>
      </c>
      <c r="D924" s="14" t="str">
        <f>'[1]convenios - dot. orç.'!D864</f>
        <v>SÉ</v>
      </c>
      <c r="E924" s="14" t="str">
        <f>'[1]convenios - dot. orç.'!G864</f>
        <v>606/SMADS/2013</v>
      </c>
      <c r="F924" s="13" t="str">
        <f>'[1]convenios - dot. orç.'!K864</f>
        <v>LAR BATISTA DE CRIANÇAS</v>
      </c>
      <c r="G924" s="14" t="str">
        <f>'[1]convenios - dot. orç.'!L864</f>
        <v>60.958.972/0001-15</v>
      </c>
      <c r="H924" s="15" t="str">
        <f>H923</f>
        <v>Marcelo Gomes Longo</v>
      </c>
      <c r="I924" s="13" t="str">
        <f>'[1]convenios - dot. orç.'!M864</f>
        <v>SERVIÇO DE ACOLHIMENTO INSTITUCIONAL PARA CRIANÇAS E ADOLESCENTES</v>
      </c>
      <c r="J924" s="13" t="str">
        <f>'[1]convenios - dot. orç.'!N864</f>
        <v>ABRIGO UNIDADE ACLIMAÇÃO</v>
      </c>
      <c r="K924" s="14">
        <f>'[1]convenios - dot. orç.'!Y864</f>
        <v>20</v>
      </c>
      <c r="L924" s="16">
        <f>'[1]convenios - dot. orç.'!AC864</f>
        <v>41640</v>
      </c>
      <c r="M924" s="16">
        <f>'[1]convenios - dot. orç.'!AD864</f>
        <v>43465</v>
      </c>
      <c r="N924" s="16">
        <f>'[1]convenios - dot. orç.'!AE864</f>
        <v>41638</v>
      </c>
      <c r="O924" s="17" t="str">
        <f>'[1]convenios - dot. orç.'!AG864</f>
        <v>93.10.08.243.3013.6221.3.3.50.39.00.0X - PROTEÇÃO SOCIAL ESPECIAL A CRIANÇAS,  ADOLESCENTES E JOVENS EM RISCO SOCIAL</v>
      </c>
      <c r="P924" s="18">
        <f>'[1]convenios - dot. orç.'!AH864</f>
        <v>85844.700000000012</v>
      </c>
      <c r="Q924" s="19"/>
      <c r="R924" s="19"/>
      <c r="S924" s="19"/>
      <c r="T924" s="19"/>
      <c r="U924" s="19"/>
      <c r="V924" s="19"/>
      <c r="W924" s="21"/>
      <c r="X924" s="21"/>
      <c r="Y924" s="21"/>
    </row>
    <row r="925" spans="1:25" ht="66">
      <c r="A925" s="14" t="str">
        <f>'[1]convenios - dot. orç.'!A867</f>
        <v>594/2013 DOC 20/11/2013</v>
      </c>
      <c r="B925" s="14" t="str">
        <f>'[1]convenios - dot. orç.'!B867</f>
        <v>2013.0.252.380.1</v>
      </c>
      <c r="C925" s="14" t="str">
        <f>'[1]convenios - dot. orç.'!C867</f>
        <v>ADAPTADO EM 14/04/2018</v>
      </c>
      <c r="D925" s="14" t="str">
        <f>'[1]convenios - dot. orç.'!D867</f>
        <v>CL</v>
      </c>
      <c r="E925" s="14" t="str">
        <f>'[1]convenios - dot. orç.'!G867</f>
        <v>577/SMADS/2013</v>
      </c>
      <c r="F925" s="13" t="str">
        <f>'[1]convenios - dot. orç.'!K867</f>
        <v>LAR BATISTA DE CRIANÇAS</v>
      </c>
      <c r="G925" s="14" t="str">
        <f>'[1]convenios - dot. orç.'!L867</f>
        <v>60.958.972/0001-15</v>
      </c>
      <c r="H925" s="15" t="str">
        <f>H924</f>
        <v>Marcelo Gomes Longo</v>
      </c>
      <c r="I925" s="13" t="str">
        <f>'[1]convenios - dot. orç.'!M867</f>
        <v>SERVIÇO DE ACOLHIMENTO INSTITUCIONAL PARA CRIANÇAS E ADOLESCENTES</v>
      </c>
      <c r="J925" s="13" t="str">
        <f>'[1]convenios - dot. orç.'!N867</f>
        <v>SAICA LAR BATISTA II</v>
      </c>
      <c r="K925" s="14">
        <f>'[1]convenios - dot. orç.'!Y867</f>
        <v>20</v>
      </c>
      <c r="L925" s="16">
        <f>'[1]convenios - dot. orç.'!AC867</f>
        <v>41640</v>
      </c>
      <c r="M925" s="16">
        <f>'[1]convenios - dot. orç.'!AD867</f>
        <v>43465</v>
      </c>
      <c r="N925" s="16">
        <f>'[1]convenios - dot. orç.'!AE867</f>
        <v>41638</v>
      </c>
      <c r="O925" s="17" t="str">
        <f>'[1]convenios - dot. orç.'!AG867</f>
        <v>93.10.08.243.3013.6221.3.3.50.39.00.0X - PROTEÇÃO SOCIAL ESPECIAL A CRIANÇAS,  ADOLESCENTES E JOVENS EM RISCO SOCIAL</v>
      </c>
      <c r="P925" s="18">
        <f>'[1]convenios - dot. orç.'!AH867</f>
        <v>72049.409999999989</v>
      </c>
      <c r="Q925" s="19"/>
      <c r="R925" s="19"/>
      <c r="S925" s="19"/>
      <c r="T925" s="19"/>
      <c r="U925" s="19"/>
      <c r="V925" s="19"/>
      <c r="W925" s="21"/>
      <c r="X925" s="21"/>
      <c r="Y925" s="21"/>
    </row>
    <row r="926" spans="1:25" ht="66">
      <c r="A926" s="14" t="str">
        <f>'[1]convenios - dot. orç.'!A868</f>
        <v>593/2013 DOC 07/11/2013</v>
      </c>
      <c r="B926" s="14" t="str">
        <f>'[1]convenios - dot. orç.'!B868</f>
        <v>2013.0.252.371.2</v>
      </c>
      <c r="C926" s="14" t="str">
        <f>'[1]convenios - dot. orç.'!C868</f>
        <v>ADAPTADO EM 14/04/2018</v>
      </c>
      <c r="D926" s="14" t="str">
        <f>'[1]convenios - dot. orç.'!D868</f>
        <v>CL</v>
      </c>
      <c r="E926" s="14" t="str">
        <f>'[1]convenios - dot. orç.'!G868</f>
        <v>607/SMADS/2013</v>
      </c>
      <c r="F926" s="13" t="str">
        <f>'[1]convenios - dot. orç.'!K868</f>
        <v>LAR BATISTA DE CRIANÇAS</v>
      </c>
      <c r="G926" s="14" t="str">
        <f>'[1]convenios - dot. orç.'!L868</f>
        <v>60.958.972/0001-15</v>
      </c>
      <c r="H926" s="15" t="str">
        <f>H925</f>
        <v>Marcelo Gomes Longo</v>
      </c>
      <c r="I926" s="13" t="str">
        <f>'[1]convenios - dot. orç.'!M868</f>
        <v>SERVIÇO DE ACOLHIMENTO INSTITUCIONAL PARA CRIANÇAS E ADOLESCENTES</v>
      </c>
      <c r="J926" s="13" t="str">
        <f>'[1]convenios - dot. orç.'!N868</f>
        <v>ABRIGO UNIDADE CAMPO LIMPO CASA I</v>
      </c>
      <c r="K926" s="14">
        <f>'[1]convenios - dot. orç.'!Y868</f>
        <v>20</v>
      </c>
      <c r="L926" s="16">
        <f>'[1]convenios - dot. orç.'!AC868</f>
        <v>41640</v>
      </c>
      <c r="M926" s="16">
        <f>'[1]convenios - dot. orç.'!AD868</f>
        <v>43465</v>
      </c>
      <c r="N926" s="16">
        <f>'[1]convenios - dot. orç.'!AE868</f>
        <v>41638</v>
      </c>
      <c r="O926" s="17" t="str">
        <f>'[1]convenios - dot. orç.'!AG868</f>
        <v>93.10.08.243.3013.6221.3.3.50.39.00.0X - PROTEÇÃO SOCIAL ESPECIAL A CRIANÇAS,  ADOLESCENTES E JOVENS EM RISCO SOCIAL</v>
      </c>
      <c r="P926" s="18">
        <f>'[1]convenios - dot. orç.'!AH868</f>
        <v>77153.919999999984</v>
      </c>
      <c r="Q926" s="19"/>
      <c r="R926" s="19"/>
      <c r="S926" s="19"/>
      <c r="T926" s="19"/>
      <c r="U926" s="19"/>
      <c r="V926" s="19"/>
      <c r="W926" s="21"/>
      <c r="X926" s="21"/>
      <c r="Y926" s="21"/>
    </row>
    <row r="927" spans="1:25" ht="66">
      <c r="A927" s="14" t="str">
        <f>'[1]convenios - dot. orç.'!A957</f>
        <v>349/2015 DOC 07/01/2016</v>
      </c>
      <c r="B927" s="14" t="str">
        <f>'[1]convenios - dot. orç.'!B957</f>
        <v>2015.0.320.486.0</v>
      </c>
      <c r="C927" s="14" t="str">
        <f>'[1]convenios - dot. orç.'!C957</f>
        <v>ADAPTADO DOC 01/02/2018</v>
      </c>
      <c r="D927" s="14" t="str">
        <f>'[1]convenios - dot. orç.'!D957</f>
        <v>VP</v>
      </c>
      <c r="E927" s="14" t="str">
        <f>'[1]convenios - dot. orç.'!G957</f>
        <v>045/SMADS/2016</v>
      </c>
      <c r="F927" s="13" t="str">
        <f>'[1]convenios - dot. orç.'!K957</f>
        <v>LAR DA CRIANÇA FAVOS DE LUZ</v>
      </c>
      <c r="G927" s="14" t="str">
        <f>'[1]convenios - dot. orç.'!L957</f>
        <v>02.172.735/0001-28</v>
      </c>
      <c r="H927" s="15" t="str">
        <f>[1]ORGANIZAÇÕES!X275</f>
        <v xml:space="preserve">Manlio Bighetti Filho </v>
      </c>
      <c r="I927" s="13" t="str">
        <f>'[1]convenios - dot. orç.'!M957</f>
        <v>SERVIÇO DE ACOLHIMENTO INSTITUCIONAL PARA CRIANÇAS E ADOLESCENTES</v>
      </c>
      <c r="J927" s="13" t="str">
        <f>'[1]convenios - dot. orç.'!N957</f>
        <v>SAICA FRUTOS DO BEM</v>
      </c>
      <c r="K927" s="14">
        <f>'[1]convenios - dot. orç.'!Y957</f>
        <v>20</v>
      </c>
      <c r="L927" s="16">
        <f>'[1]convenios - dot. orç.'!AC957</f>
        <v>42472</v>
      </c>
      <c r="M927" s="16">
        <f>'[1]convenios - dot. orç.'!AD957</f>
        <v>44297</v>
      </c>
      <c r="N927" s="16">
        <f>'[1]convenios - dot. orç.'!AE957</f>
        <v>42471</v>
      </c>
      <c r="O927" s="17" t="str">
        <f>'[1]convenios - dot. orç.'!AG957</f>
        <v>93.10.08.243.3013.6221.3.3.50.39.00.0X - PROTEÇÃO SOCIAL ESPECIAL A CRIANÇAS,  ADOLESCENTES E JOVENS EM RISCO SOCIAL</v>
      </c>
      <c r="P927" s="18">
        <f>'[1]convenios - dot. orç.'!AH957</f>
        <v>82331.5</v>
      </c>
      <c r="Q927" s="19"/>
      <c r="R927" s="19"/>
      <c r="S927" s="19"/>
      <c r="T927" s="19"/>
      <c r="U927" s="19"/>
      <c r="V927" s="19"/>
      <c r="W927" s="21"/>
      <c r="X927" s="21"/>
      <c r="Y927" s="21"/>
    </row>
    <row r="928" spans="1:25" ht="66">
      <c r="A928" s="14" t="str">
        <f>'[1]convenios - dot. orç.'!A924</f>
        <v>208/2016 DOC 12/11/2016</v>
      </c>
      <c r="B928" s="14" t="str">
        <f>'[1]convenios - dot. orç.'!B924</f>
        <v>2016.0.175.224.1</v>
      </c>
      <c r="C928" s="14" t="str">
        <f>'[1]convenios - dot. orç.'!C924</f>
        <v>ADAPTADO DOC 02/02/2018</v>
      </c>
      <c r="D928" s="14" t="str">
        <f>'[1]convenios - dot. orç.'!D924</f>
        <v>JT</v>
      </c>
      <c r="E928" s="14" t="str">
        <f>'[1]convenios - dot. orç.'!G924</f>
        <v>013/SMADS/2017</v>
      </c>
      <c r="F928" s="13" t="str">
        <f>'[1]convenios - dot. orç.'!K924</f>
        <v>LAR DA CRIANÇA FREI LEOPOLDO</v>
      </c>
      <c r="G928" s="14" t="str">
        <f>'[1]convenios - dot. orç.'!L924</f>
        <v>00.132.719/0001-86</v>
      </c>
      <c r="H928" s="15" t="str">
        <f>[1]ORGANIZAÇÕES!X274</f>
        <v>Sandra Margarete Zaparoli</v>
      </c>
      <c r="I928" s="13" t="str">
        <f>'[1]convenios - dot. orç.'!M924</f>
        <v>SERVIÇO DE ACOLHIMENTO INSTITUCIONAL PARA CRIANÇAS E ADOLESCENTES</v>
      </c>
      <c r="J928" s="13" t="str">
        <f>'[1]convenios - dot. orç.'!N924</f>
        <v>LAR FREI LEOPOLDO</v>
      </c>
      <c r="K928" s="14">
        <f>'[1]convenios - dot. orç.'!Y924</f>
        <v>15</v>
      </c>
      <c r="L928" s="16">
        <f>'[1]convenios - dot. orç.'!AC924</f>
        <v>42752</v>
      </c>
      <c r="M928" s="16">
        <f>'[1]convenios - dot. orç.'!AD924</f>
        <v>43481</v>
      </c>
      <c r="N928" s="16">
        <f>'[1]convenios - dot. orç.'!AE924</f>
        <v>42741</v>
      </c>
      <c r="O928" s="17" t="str">
        <f>'[1]convenios - dot. orç.'!AG924</f>
        <v>93.10.08.243.3013.6221.3.3.50.39.00.0X - PROTEÇÃO SOCIAL ESPECIAL A CRIANÇAS,  ADOLESCENTES E JOVENS EM RISCO SOCIAL</v>
      </c>
      <c r="P928" s="18">
        <f>'[1]convenios - dot. orç.'!AH924</f>
        <v>92290.49</v>
      </c>
      <c r="Q928" s="19"/>
      <c r="R928" s="19"/>
      <c r="S928" s="19"/>
      <c r="T928" s="19"/>
      <c r="U928" s="19"/>
      <c r="V928" s="19"/>
      <c r="W928" s="21"/>
      <c r="X928" s="21"/>
      <c r="Y928" s="21"/>
    </row>
    <row r="929" spans="1:25" ht="82.5">
      <c r="A929" s="14" t="str">
        <f>'[1]convenios - dot. orç.'!A772</f>
        <v>334/2013 DOC 06/03/2013</v>
      </c>
      <c r="B929" s="14" t="str">
        <f>'[1]convenios - dot. orç.'!B772</f>
        <v>2012.0.337.655.0</v>
      </c>
      <c r="C929" s="14" t="str">
        <f>'[1]convenios - dot. orç.'!C772</f>
        <v>adaptado doc 19/04/2018</v>
      </c>
      <c r="D929" s="14" t="str">
        <f>'[1]convenios - dot. orç.'!D772</f>
        <v>JT</v>
      </c>
      <c r="E929" s="14" t="str">
        <f>'[1]convenios - dot. orç.'!G772</f>
        <v>232/SMADS/2014</v>
      </c>
      <c r="F929" s="13" t="str">
        <f>'[1]convenios - dot. orç.'!K772</f>
        <v>LAR DA CRIANÇA FREI LEOPOLDO</v>
      </c>
      <c r="G929" s="14" t="str">
        <f>'[1]convenios - dot. orç.'!L772</f>
        <v>00.132.719/0001-86</v>
      </c>
      <c r="H929" s="15" t="str">
        <f>H928</f>
        <v>Sandra Margarete Zaparoli</v>
      </c>
      <c r="I929" s="13" t="str">
        <f>'[1]convenios - dot. orç.'!M772</f>
        <v>SCFV - MODALIDADE CCA: CENTRO PARA CRIANÇAS E ADOLESCENTES COM ATENDIMENTO DE 06 A 14 ANOS E 11 MESES</v>
      </c>
      <c r="J929" s="13" t="str">
        <f>'[1]convenios - dot. orç.'!N772</f>
        <v>CCA SORAYA MARIA</v>
      </c>
      <c r="K929" s="14">
        <f>'[1]convenios - dot. orç.'!Y772</f>
        <v>120</v>
      </c>
      <c r="L929" s="16">
        <f>'[1]convenios - dot. orç.'!AC772</f>
        <v>41976</v>
      </c>
      <c r="M929" s="16">
        <f>'[1]convenios - dot. orç.'!AD772</f>
        <v>43801</v>
      </c>
      <c r="N929" s="16">
        <f>'[1]convenios - dot. orç.'!AE772</f>
        <v>41976</v>
      </c>
      <c r="O929" s="17" t="str">
        <f>'[1]convenios - dot. orç.'!AG772</f>
        <v>93.10.08.243.3013.2059.3.3.50.39.00.0X - MANUTENÇÃO E OPERAÇÃO DOS ESPAÇOS DE CONVIVÊNCIA E FORTALECIMENTO DE VÍNCULOS - CRIANÇAS E ADOLESCENTES</v>
      </c>
      <c r="P929" s="18">
        <f>'[1]convenios - dot. orç.'!AH772</f>
        <v>42856.46</v>
      </c>
      <c r="Q929" s="19"/>
      <c r="R929" s="19"/>
      <c r="S929" s="19"/>
      <c r="T929" s="19"/>
      <c r="U929" s="19"/>
      <c r="V929" s="19"/>
      <c r="W929" s="21"/>
      <c r="X929" s="21"/>
      <c r="Y929" s="21"/>
    </row>
    <row r="930" spans="1:25" ht="82.5">
      <c r="A930" s="14" t="str">
        <f>'[1]convenios - dot. orç.'!A638</f>
        <v>edital 155/2017 doc 07/12/2017</v>
      </c>
      <c r="B930" s="14" t="str">
        <f>'[1]convenios - dot. orç.'!B638</f>
        <v>6024.2017-0003072-5</v>
      </c>
      <c r="C930" s="14" t="str">
        <f>'[1]convenios - dot. orç.'!C638</f>
        <v xml:space="preserve"> </v>
      </c>
      <c r="D930" s="14" t="str">
        <f>'[1]convenios - dot. orç.'!D638</f>
        <v>PI</v>
      </c>
      <c r="E930" s="14" t="str">
        <f>'[1]convenios - dot. orç.'!G638</f>
        <v>153/SMADS/2018</v>
      </c>
      <c r="F930" s="14" t="str">
        <f>'[1]convenios - dot. orç.'!K638</f>
        <v>LAR DO ALVORECER CRISTÃO</v>
      </c>
      <c r="G930" s="14" t="str">
        <f>'[1]convenios - dot. orç.'!L638</f>
        <v>51.221.760/0001-60</v>
      </c>
      <c r="H930" s="15" t="str">
        <f>[1]ORGANIZAÇÕES!X276</f>
        <v>Silvia Maria Andrade Conceição Elias</v>
      </c>
      <c r="I930" s="14" t="str">
        <f>'[1]convenios - dot. orç.'!M638</f>
        <v>SCFV - MODALIDADE CCA: CENTRO PARA CRIANÇAS E ADOLESCENTES COM ATENDIMENTO DE 06 A 14 ANOS E 11 MESES</v>
      </c>
      <c r="J930" s="14" t="str">
        <f>'[1]convenios - dot. orç.'!N638</f>
        <v>PEDRO LUIZ</v>
      </c>
      <c r="K930" s="14">
        <f>'[1]convenios - dot. orç.'!Y638</f>
        <v>120</v>
      </c>
      <c r="L930" s="16">
        <f>'[1]convenios - dot. orç.'!AC638</f>
        <v>43194</v>
      </c>
      <c r="M930" s="16">
        <f>'[1]convenios - dot. orç.'!AD638</f>
        <v>45019</v>
      </c>
      <c r="N930" s="16">
        <f>'[1]convenios - dot. orç.'!AE638</f>
        <v>43220</v>
      </c>
      <c r="O930" s="17" t="str">
        <f>'[1]convenios - dot. orç.'!AG638</f>
        <v>93.10.08.243.3013.2059.3.3.50.39.00.0X - MANUTENÇÃO E OPERAÇÃO DOS ESPAÇOS DE CONVIVÊNCIA E FORTALECIMENTO DE VÍNCULOS - CRIANÇAS E ADOLESCENTES</v>
      </c>
      <c r="P930" s="18">
        <f>'[1]convenios - dot. orç.'!AH638</f>
        <v>42856.46</v>
      </c>
      <c r="Q930" s="19"/>
      <c r="R930" s="19"/>
      <c r="S930" s="19"/>
      <c r="T930" s="19"/>
      <c r="U930" s="19"/>
      <c r="V930" s="19"/>
      <c r="W930" s="21"/>
      <c r="X930" s="21"/>
      <c r="Y930" s="21"/>
    </row>
    <row r="931" spans="1:25" ht="49.5">
      <c r="A931" s="14" t="str">
        <f>'[1]convenios - dot. orç.'!A14</f>
        <v>322/2015 doc 24/11/2015</v>
      </c>
      <c r="B931" s="14" t="str">
        <f>'[1]convenios - dot. orç.'!B14</f>
        <v>2015.0.302.453.5</v>
      </c>
      <c r="C931" s="14" t="str">
        <f>'[1]convenios - dot. orç.'!C14</f>
        <v>adaptado doc 11/08/2018</v>
      </c>
      <c r="D931" s="14" t="str">
        <f>'[1]convenios - dot. orç.'!D14</f>
        <v>BT</v>
      </c>
      <c r="E931" s="14" t="str">
        <f>'[1]convenios - dot. orç.'!G14</f>
        <v>044/SMADS/2016</v>
      </c>
      <c r="F931" s="13" t="str">
        <f>'[1]convenios - dot. orç.'!K14</f>
        <v>COMPLEXO ASSISTENCIAL CAIRBAR SCHUTEL</v>
      </c>
      <c r="G931" s="14" t="str">
        <f>'[1]convenios - dot. orç.'!L14</f>
        <v>62.909.114/0001-06</v>
      </c>
      <c r="H931" s="15" t="str">
        <f>[1]ORGANIZAÇÕES!X277</f>
        <v>Paulo Roberto Gil Telesi</v>
      </c>
      <c r="I931" s="13" t="str">
        <f>'[1]convenios - dot. orç.'!M14</f>
        <v>CENTRO DIA PARA IDOSO</v>
      </c>
      <c r="J931" s="13">
        <f>'[1]convenios - dot. orç.'!N14</f>
        <v>0</v>
      </c>
      <c r="K931" s="14">
        <f>'[1]convenios - dot. orç.'!Y14</f>
        <v>30</v>
      </c>
      <c r="L931" s="16">
        <f>'[1]convenios - dot. orç.'!AC14</f>
        <v>42461</v>
      </c>
      <c r="M931" s="16">
        <f>'[1]convenios - dot. orç.'!AD14</f>
        <v>44286</v>
      </c>
      <c r="N931" s="16">
        <f>'[1]convenios - dot. orç.'!AE14</f>
        <v>42460</v>
      </c>
      <c r="O931" s="17" t="str">
        <f>'[1]convenios - dot. orç.'!AG14</f>
        <v>93.10.08.241.3007.6154.3.3.50.39.00.0X - PROTEÇÃO SOCIAL ESPECIAL À POPULAÇÃO IDOSA</v>
      </c>
      <c r="P931" s="18">
        <f>'[1]convenios - dot. orç.'!AH14</f>
        <v>80803.08</v>
      </c>
      <c r="Q931" s="19"/>
      <c r="R931" s="19"/>
      <c r="S931" s="19"/>
      <c r="T931" s="19"/>
      <c r="U931" s="19"/>
      <c r="V931" s="19"/>
      <c r="W931" s="21"/>
      <c r="X931" s="21"/>
      <c r="Y931" s="21"/>
    </row>
    <row r="932" spans="1:25" ht="82.5">
      <c r="A932" s="14" t="str">
        <f>'[1]convenios - dot. orç.'!A633</f>
        <v>273/2013 DOC 07/02/2013</v>
      </c>
      <c r="B932" s="14" t="str">
        <f>'[1]convenios - dot. orç.'!B633</f>
        <v>2013.0.002.143.4</v>
      </c>
      <c r="C932" s="14" t="str">
        <f>'[1]convenios - dot. orç.'!C633</f>
        <v>6024.2017-0003070-9 edital 126/2017 doc 07/12/2017</v>
      </c>
      <c r="D932" s="14" t="str">
        <f>'[1]convenios - dot. orç.'!D633</f>
        <v>PI</v>
      </c>
      <c r="E932" s="14" t="str">
        <f>'[1]convenios - dot. orç.'!G633</f>
        <v>236/SMADS/2013</v>
      </c>
      <c r="F932" s="14" t="str">
        <f>'[1]convenios - dot. orç.'!K633</f>
        <v>LAR ESCOLA RECANTO CRISTÃO</v>
      </c>
      <c r="G932" s="14" t="str">
        <f>'[1]convenios - dot. orç.'!L633</f>
        <v>55.219.075/0001-50</v>
      </c>
      <c r="H932" s="15" t="str">
        <f>[1]ORGANIZAÇÕES!X278</f>
        <v>Rebecca Ann Meadows</v>
      </c>
      <c r="I932" s="14" t="str">
        <f>'[1]convenios - dot. orç.'!M633</f>
        <v>SCFV - MODALIDADE CCA: CENTRO PARA CRIANÇAS E ADOLESCENTES COM ATENDIMENTO DE 06 A 14 ANOS E 11 MESES</v>
      </c>
      <c r="J932" s="14" t="str">
        <f>'[1]convenios - dot. orç.'!N633</f>
        <v>UNIDADE NOVE DE JULHO</v>
      </c>
      <c r="K932" s="14">
        <f>'[1]convenios - dot. orç.'!Y633</f>
        <v>100</v>
      </c>
      <c r="L932" s="16">
        <f>'[1]convenios - dot. orç.'!AC633</f>
        <v>41365</v>
      </c>
      <c r="M932" s="16">
        <f>'[1]convenios - dot. orç.'!AD633</f>
        <v>43555</v>
      </c>
      <c r="N932" s="16">
        <f>'[1]convenios - dot. orç.'!AE633</f>
        <v>41365</v>
      </c>
      <c r="O932" s="17" t="str">
        <f>'[1]convenios - dot. orç.'!AG633</f>
        <v>93.10.08.243.3013.2059.3.3.50.39.00.0X - MANUTENÇÃO E OPERAÇÃO DOS ESPAÇOS DE CONVIVÊNCIA E FORTALECIMENTO DE VÍNCULOS - CRIANÇAS E ADOLESCENTES</v>
      </c>
      <c r="P932" s="18">
        <f>'[1]convenios - dot. orç.'!AH633</f>
        <v>35559.440000000002</v>
      </c>
      <c r="Q932" s="19"/>
      <c r="R932" s="19"/>
      <c r="S932" s="19"/>
      <c r="T932" s="19"/>
      <c r="U932" s="19"/>
      <c r="V932" s="19"/>
      <c r="W932" s="21"/>
      <c r="X932" s="21"/>
      <c r="Y932" s="21"/>
    </row>
    <row r="933" spans="1:25" ht="82.5">
      <c r="A933" s="14" t="str">
        <f>'[1]convenios - dot. orç.'!A785</f>
        <v>emergencial</v>
      </c>
      <c r="B933" s="14" t="str">
        <f>'[1]convenios - dot. orç.'!B785</f>
        <v>6024.2018-0008055-4</v>
      </c>
      <c r="C933" s="14" t="str">
        <f>'[1]convenios - dot. orç.'!C785</f>
        <v>substituiu o 2013.0.002.258-9</v>
      </c>
      <c r="D933" s="14" t="str">
        <f>'[1]convenios - dot. orç.'!D785</f>
        <v>MG</v>
      </c>
      <c r="E933" s="14" t="str">
        <f>'[1]convenios - dot. orç.'!G785</f>
        <v>580/SMADS/2018</v>
      </c>
      <c r="F933" s="13" t="str">
        <f>'[1]convenios - dot. orç.'!K785</f>
        <v>INSTITUTO SOLID ROCK DO BRASIL</v>
      </c>
      <c r="G933" s="14" t="str">
        <f>'[1]convenios - dot. orç.'!L785</f>
        <v>07.987.317/0001-02</v>
      </c>
      <c r="H933" s="15" t="str">
        <f>H932</f>
        <v>Rebecca Ann Meadows</v>
      </c>
      <c r="I933" s="13" t="str">
        <f>'[1]convenios - dot. orç.'!M785</f>
        <v>SCFV - MODALIDADE CCA: CENTRO PARA CRIANÇAS E ADOLESCENTES COM ATENDIMENTO DE 06 A 14 ANOS E 11 MESES</v>
      </c>
      <c r="J933" s="13">
        <f>'[1]convenios - dot. orç.'!N785</f>
        <v>0</v>
      </c>
      <c r="K933" s="14">
        <f>'[1]convenios - dot. orç.'!Y785</f>
        <v>90</v>
      </c>
      <c r="L933" s="16">
        <f>'[1]convenios - dot. orç.'!AC785</f>
        <v>43374</v>
      </c>
      <c r="M933" s="16">
        <f>'[1]convenios - dot. orç.'!AD785</f>
        <v>43553</v>
      </c>
      <c r="N933" s="16">
        <f>'[1]convenios - dot. orç.'!AE785</f>
        <v>43425</v>
      </c>
      <c r="O933" s="17" t="str">
        <f>'[1]convenios - dot. orç.'!AG785</f>
        <v>93.10.08.243.3013.2059.3.3.50.39.00.0X - MANUTENÇÃO E OPERAÇÃO DOS ESPAÇOS DE CONVIVÊNCIA E FORTALECIMENTO DE VÍNCULOS - CRIANÇAS E ADOLESCENTES</v>
      </c>
      <c r="P933" s="18">
        <f>'[1]convenios - dot. orç.'!AH785</f>
        <v>36088.69</v>
      </c>
      <c r="Q933" s="19"/>
      <c r="R933" s="19"/>
      <c r="S933" s="19"/>
      <c r="T933" s="19"/>
      <c r="U933" s="19"/>
      <c r="V933" s="19"/>
      <c r="W933" s="21"/>
      <c r="X933" s="21"/>
      <c r="Y933" s="21"/>
    </row>
    <row r="934" spans="1:25" ht="56.25">
      <c r="A934" s="13" t="str">
        <f>'[1]convenios - dot. orç.'!A168</f>
        <v>247/2015 DOC 01/09/2015</v>
      </c>
      <c r="B934" s="13" t="str">
        <f>'[1]convenios - dot. orç.'!B168</f>
        <v>2015.0.223.774.8</v>
      </c>
      <c r="C934" s="13" t="str">
        <f>'[1]convenios - dot. orç.'!C168</f>
        <v xml:space="preserve"> ADAPTADO DOC 02/02/2018</v>
      </c>
      <c r="D934" s="13" t="str">
        <f>'[1]convenios - dot. orç.'!D168</f>
        <v>AF</v>
      </c>
      <c r="E934" s="14" t="str">
        <f>'[1]convenios - dot. orç.'!G168</f>
        <v>253/SMADS/2015</v>
      </c>
      <c r="F934" s="13" t="str">
        <f>'[1]convenios - dot. orç.'!K168</f>
        <v>LAR MÃE DO DIVINO AMOR - LEMDA</v>
      </c>
      <c r="G934" s="13" t="str">
        <f>'[1]convenios - dot. orç.'!L168</f>
        <v>54.321.773/0001-07</v>
      </c>
      <c r="H934" s="15" t="str">
        <f>[1]ORGANIZAÇÕES!X279</f>
        <v>Moacyr Senatore</v>
      </c>
      <c r="I934" s="13" t="str">
        <f>'[1]convenios - dot. orç.'!M168</f>
        <v>SERVIÇO DE ACOLHIMENTO INSTITUCIONAL PARA JOVENS E ADULTOS COM DEFICIÊNCIA - MODALIDADE RESIDÊNCIA INCLUSIVA</v>
      </c>
      <c r="J934" s="13" t="str">
        <f>'[1]convenios - dot. orç.'!N168</f>
        <v>RESIDENCIA INCLUSIVA DOM LUCIANO I (CASA FEMININA - 10 VAGAS) E II (CASA MASCULINA - 10 VAGAS)</v>
      </c>
      <c r="K934" s="23">
        <f>'[1]convenios - dot. orç.'!Y168</f>
        <v>20</v>
      </c>
      <c r="L934" s="16">
        <f>'[1]convenios - dot. orç.'!AC168</f>
        <v>42370</v>
      </c>
      <c r="M934" s="16">
        <f>'[1]convenios - dot. orç.'!AD168</f>
        <v>44196</v>
      </c>
      <c r="N934" s="16">
        <f>'[1]convenios - dot. orç.'!AE168</f>
        <v>42368</v>
      </c>
      <c r="O934" s="17" t="str">
        <f>'[1]convenios - dot. orç.'!AG168</f>
        <v>93.10.08.242.3006.6152.3.3.50.39.00.0X - PROTEÇÃO SOCIAL ESPECIAL À PESSOA COM DEFICIÊNCIA</v>
      </c>
      <c r="P934" s="18">
        <f>'[1]convenios - dot. orç.'!AH168</f>
        <v>150711.66999999998</v>
      </c>
      <c r="Q934" s="19"/>
      <c r="R934" s="19"/>
      <c r="S934" s="19"/>
      <c r="T934" s="19"/>
      <c r="U934" s="19"/>
      <c r="V934" s="19"/>
      <c r="W934" s="21"/>
      <c r="X934" s="21"/>
      <c r="Y934" s="21"/>
    </row>
    <row r="935" spans="1:25" ht="56.25">
      <c r="A935" s="13" t="str">
        <f>'[1]convenios - dot. orç.'!A171</f>
        <v>057/2015 doc 20/03/2015</v>
      </c>
      <c r="B935" s="13" t="str">
        <f>'[1]convenios - dot. orç.'!B171</f>
        <v>2015.0.049.213.9</v>
      </c>
      <c r="C935" s="13">
        <f>'[1]convenios - dot. orç.'!C171</f>
        <v>0</v>
      </c>
      <c r="D935" s="13" t="str">
        <f>'[1]convenios - dot. orç.'!D171</f>
        <v>AF</v>
      </c>
      <c r="E935" s="14" t="str">
        <f>'[1]convenios - dot. orç.'!G171</f>
        <v>062/SMADS/2015</v>
      </c>
      <c r="F935" s="13" t="str">
        <f>'[1]convenios - dot. orç.'!K171</f>
        <v>LAR MÃE DO DIVINO AMOR - LEMDA</v>
      </c>
      <c r="G935" s="13" t="str">
        <f>'[1]convenios - dot. orç.'!L171</f>
        <v>54.321.773/0001-07</v>
      </c>
      <c r="H935" s="15" t="str">
        <f>H934</f>
        <v>Moacyr Senatore</v>
      </c>
      <c r="I935" s="13" t="str">
        <f>'[1]convenios - dot. orç.'!M171</f>
        <v>SERVIÇO DE ACOLHIMENTO INSTITUCIONAL PARA JOVENS E ADULTOS COM DEFICIÊNCIA - MODALIDADE RESIDÊNCIA INCLUSIVA</v>
      </c>
      <c r="J935" s="13" t="str">
        <f>'[1]convenios - dot. orç.'!N171</f>
        <v xml:space="preserve">RESIDÊNCIA INCLUSIVA PADRE PEDRO WOUTERS I E RESIDÊNCIA INCLUSIVA PADRE PEDRO WOUTERS II </v>
      </c>
      <c r="K935" s="23">
        <f>'[1]convenios - dot. orç.'!Y171</f>
        <v>20</v>
      </c>
      <c r="L935" s="16">
        <f>'[1]convenios - dot. orç.'!AC171</f>
        <v>42186</v>
      </c>
      <c r="M935" s="16">
        <f>'[1]convenios - dot. orç.'!AD171</f>
        <v>44012</v>
      </c>
      <c r="N935" s="16">
        <f>'[1]convenios - dot. orç.'!AE171</f>
        <v>42181</v>
      </c>
      <c r="O935" s="17" t="str">
        <f>'[1]convenios - dot. orç.'!AG171</f>
        <v>93.10.08.242.3006.6152.3.3.50.39.00.0X - PROTEÇÃO SOCIAL ESPECIAL À PESSOA COM DEFICIÊNCIA</v>
      </c>
      <c r="P935" s="18">
        <f>'[1]convenios - dot. orç.'!AH171</f>
        <v>150711.67000000001</v>
      </c>
      <c r="Q935" s="19"/>
      <c r="R935" s="19"/>
      <c r="S935" s="19"/>
      <c r="T935" s="19"/>
      <c r="U935" s="19"/>
      <c r="V935" s="19"/>
      <c r="W935" s="21"/>
      <c r="X935" s="21"/>
      <c r="Y935" s="21"/>
    </row>
    <row r="936" spans="1:25" ht="82.5">
      <c r="A936" s="14" t="str">
        <f>'[1]convenios - dot. orç.'!A585</f>
        <v>043/2016 DOC 04/03/2016</v>
      </c>
      <c r="B936" s="14" t="str">
        <f>'[1]convenios - dot. orç.'!B585</f>
        <v>2016.0.043.982.5</v>
      </c>
      <c r="C936" s="14" t="str">
        <f>'[1]convenios - dot. orç.'!C585</f>
        <v>ADAPTADO DOC 02/02/2018</v>
      </c>
      <c r="D936" s="14" t="str">
        <f>'[1]convenios - dot. orç.'!D585</f>
        <v>MO</v>
      </c>
      <c r="E936" s="14" t="str">
        <f>'[1]convenios - dot. orç.'!G585</f>
        <v>089/SMADS/2016</v>
      </c>
      <c r="F936" s="14" t="str">
        <f>'[1]convenios - dot. orç.'!K585</f>
        <v>LAR SÍRIO PRÓ INFÂNCIA</v>
      </c>
      <c r="G936" s="14" t="str">
        <f>'[1]convenios - dot. orç.'!L585</f>
        <v>62.187.562/0001-43</v>
      </c>
      <c r="H936" s="15" t="str">
        <f>[1]ORGANIZAÇÕES!X280</f>
        <v>Alfredo Jorge Nastas</v>
      </c>
      <c r="I936" s="14" t="str">
        <f>'[1]convenios - dot. orç.'!M585</f>
        <v>SCFV - MODALIDADE CCA: CENTRO PARA CRIANÇAS E ADOLESCENTES COM ATENDIMENTO DE 06 A 14 ANOS E 11 MESES</v>
      </c>
      <c r="J936" s="14" t="str">
        <f>'[1]convenios - dot. orç.'!N585</f>
        <v>CCA NÚCLEO LAR SÍRIO</v>
      </c>
      <c r="K936" s="14">
        <f>'[1]convenios - dot. orç.'!Y585</f>
        <v>120</v>
      </c>
      <c r="L936" s="16">
        <f>'[1]convenios - dot. orç.'!AC585</f>
        <v>42499</v>
      </c>
      <c r="M936" s="16">
        <f>'[1]convenios - dot. orç.'!AD585</f>
        <v>44324</v>
      </c>
      <c r="N936" s="16">
        <f>'[1]convenios - dot. orç.'!AE585</f>
        <v>42499</v>
      </c>
      <c r="O936" s="17" t="str">
        <f>'[1]convenios - dot. orç.'!AG585</f>
        <v>93.10.08.243.3013.2059.3.3.50.39.00.0X - MANUTENÇÃO E OPERAÇÃO DOS ESPAÇOS DE CONVIVÊNCIA E FORTALECIMENTO DE VÍNCULOS - CRIANÇAS E ADOLESCENTES</v>
      </c>
      <c r="P936" s="18">
        <f>'[1]convenios - dot. orç.'!AH585</f>
        <v>39247.08</v>
      </c>
      <c r="Q936" s="19"/>
      <c r="R936" s="19"/>
      <c r="S936" s="19"/>
      <c r="T936" s="19"/>
      <c r="U936" s="19"/>
      <c r="V936" s="19"/>
      <c r="W936" s="21"/>
      <c r="X936" s="21"/>
      <c r="Y936" s="21"/>
    </row>
    <row r="937" spans="1:25" ht="66">
      <c r="A937" s="14" t="str">
        <f>'[1]convenios - dot. orç.'!A952</f>
        <v>056/2015 DOC 12/03/2015</v>
      </c>
      <c r="B937" s="14" t="str">
        <f>'[1]convenios - dot. orç.'!B952</f>
        <v>2015.0.033.387.1</v>
      </c>
      <c r="C937" s="14" t="str">
        <f>'[1]convenios - dot. orç.'!C952</f>
        <v>adaptado doc 17/04/2018</v>
      </c>
      <c r="D937" s="14" t="str">
        <f>'[1]convenios - dot. orç.'!D952</f>
        <v>SB</v>
      </c>
      <c r="E937" s="14" t="str">
        <f>'[1]convenios - dot. orç.'!G952</f>
        <v>025/SMADS/2015</v>
      </c>
      <c r="F937" s="13" t="str">
        <f>'[1]convenios - dot. orç.'!K952</f>
        <v>INSTITUTO SONHO INFANTIL</v>
      </c>
      <c r="G937" s="14" t="str">
        <f>'[1]convenios - dot. orç.'!L952</f>
        <v>05.482.533/0001-70</v>
      </c>
      <c r="H937" s="15" t="str">
        <f>[1]ORGANIZAÇÕES!X281</f>
        <v>José Bernardo da Silva Filho</v>
      </c>
      <c r="I937" s="13" t="str">
        <f>'[1]convenios - dot. orç.'!M952</f>
        <v>SERVIÇO DE ACOLHIMENTO INSTITUCIONAL PARA CRIANÇAS E ADOLESCENTES</v>
      </c>
      <c r="J937" s="13" t="str">
        <f>'[1]convenios - dot. orç.'!N952</f>
        <v>SAICA LAR SONHO INFANTIL I</v>
      </c>
      <c r="K937" s="14">
        <f>'[1]convenios - dot. orç.'!Y952</f>
        <v>20</v>
      </c>
      <c r="L937" s="16">
        <f>'[1]convenios - dot. orç.'!AC952</f>
        <v>42122</v>
      </c>
      <c r="M937" s="16">
        <f>'[1]convenios - dot. orç.'!AD952</f>
        <v>43948</v>
      </c>
      <c r="N937" s="16">
        <f>'[1]convenios - dot. orç.'!AE952</f>
        <v>42122</v>
      </c>
      <c r="O937" s="17" t="str">
        <f>'[1]convenios - dot. orç.'!AG952</f>
        <v>93.10.08.243.3013.6221.3.3.50.39.00.0X - PROTEÇÃO SOCIAL ESPECIAL A CRIANÇAS,  ADOLESCENTES E JOVENS EM RISCO SOCIAL</v>
      </c>
      <c r="P937" s="18">
        <f>'[1]convenios - dot. orç.'!AH952</f>
        <v>83883.070000000007</v>
      </c>
      <c r="Q937" s="19"/>
      <c r="R937" s="19"/>
      <c r="S937" s="19"/>
      <c r="T937" s="19"/>
      <c r="U937" s="19"/>
      <c r="V937" s="19"/>
      <c r="W937" s="21"/>
      <c r="X937" s="21"/>
      <c r="Y937" s="21"/>
    </row>
    <row r="938" spans="1:25" ht="66">
      <c r="A938" s="14" t="str">
        <f>'[1]convenios - dot. orç.'!A953</f>
        <v>054/2015 DOC 12/03/2015</v>
      </c>
      <c r="B938" s="14" t="str">
        <f>'[1]convenios - dot. orç.'!B953</f>
        <v>2015.0.033.365.0</v>
      </c>
      <c r="C938" s="14" t="str">
        <f>'[1]convenios - dot. orç.'!C953</f>
        <v>ADAPTADO DOC 01/02/2018</v>
      </c>
      <c r="D938" s="14" t="str">
        <f>'[1]convenios - dot. orç.'!D953</f>
        <v>VP</v>
      </c>
      <c r="E938" s="14" t="str">
        <f>'[1]convenios - dot. orç.'!G953</f>
        <v>028/SMADS/2015</v>
      </c>
      <c r="F938" s="13" t="str">
        <f>'[1]convenios - dot. orç.'!K953</f>
        <v>INSTITUTO SONHO INFANTIL</v>
      </c>
      <c r="G938" s="14" t="str">
        <f>'[1]convenios - dot. orç.'!L953</f>
        <v>05.482.533/0001-70</v>
      </c>
      <c r="H938" s="15" t="str">
        <f>H937</f>
        <v>José Bernardo da Silva Filho</v>
      </c>
      <c r="I938" s="13" t="str">
        <f>'[1]convenios - dot. orç.'!M953</f>
        <v>SERVIÇO DE ACOLHIMENTO INSTITUCIONAL PARA CRIANÇAS E ADOLESCENTES</v>
      </c>
      <c r="J938" s="13" t="str">
        <f>'[1]convenios - dot. orç.'!N953</f>
        <v>SAICA LAR SONHO INFANTIL II</v>
      </c>
      <c r="K938" s="14">
        <f>'[1]convenios - dot. orç.'!Y953</f>
        <v>20</v>
      </c>
      <c r="L938" s="16">
        <f>'[1]convenios - dot. orç.'!AC953</f>
        <v>42123</v>
      </c>
      <c r="M938" s="16">
        <f>'[1]convenios - dot. orç.'!AD953</f>
        <v>43949</v>
      </c>
      <c r="N938" s="16">
        <f>'[1]convenios - dot. orç.'!AE953</f>
        <v>42123</v>
      </c>
      <c r="O938" s="17" t="str">
        <f>'[1]convenios - dot. orç.'!AG953</f>
        <v>93.10.08.243.3013.6221.3.3.50.39.00.0X - PROTEÇÃO SOCIAL ESPECIAL A CRIANÇAS,  ADOLESCENTES E JOVENS EM RISCO SOCIAL</v>
      </c>
      <c r="P938" s="18">
        <f>'[1]convenios - dot. orç.'!AH953</f>
        <v>82116.81</v>
      </c>
      <c r="Q938" s="19"/>
      <c r="R938" s="19"/>
      <c r="S938" s="19"/>
      <c r="T938" s="19"/>
      <c r="U938" s="19"/>
      <c r="V938" s="19"/>
      <c r="W938" s="21"/>
      <c r="X938" s="21"/>
      <c r="Y938" s="21"/>
    </row>
    <row r="939" spans="1:25" ht="66">
      <c r="A939" s="14" t="str">
        <f>'[1]convenios - dot. orç.'!A954</f>
        <v>051/2016 doc 18/03/2016</v>
      </c>
      <c r="B939" s="14" t="str">
        <f>'[1]convenios - dot. orç.'!B954</f>
        <v>2016.0.048.681.5</v>
      </c>
      <c r="C939" s="14" t="str">
        <f>'[1]convenios - dot. orç.'!C954</f>
        <v>adaptado doc 17/04/2018</v>
      </c>
      <c r="D939" s="14" t="str">
        <f>'[1]convenios - dot. orç.'!D954</f>
        <v>SB</v>
      </c>
      <c r="E939" s="14" t="str">
        <f>'[1]convenios - dot. orç.'!G954</f>
        <v>207/SMADS/2016</v>
      </c>
      <c r="F939" s="13" t="str">
        <f>'[1]convenios - dot. orç.'!K954</f>
        <v>INSTITUTO SONHO INFANTIL</v>
      </c>
      <c r="G939" s="14" t="str">
        <f>'[1]convenios - dot. orç.'!L954</f>
        <v>05.482.533/0001-70</v>
      </c>
      <c r="H939" s="15" t="str">
        <f>H938</f>
        <v>José Bernardo da Silva Filho</v>
      </c>
      <c r="I939" s="13" t="str">
        <f>'[1]convenios - dot. orç.'!M954</f>
        <v>SERVIÇO DE ACOLHIMENTO INSTITUCIONAL PARA CRIANÇAS E ADOLESCENTES</v>
      </c>
      <c r="J939" s="13" t="str">
        <f>'[1]convenios - dot. orç.'!N954</f>
        <v>SAICA LAR SONHO INFANTIL III</v>
      </c>
      <c r="K939" s="14">
        <f>'[1]convenios - dot. orç.'!Y954</f>
        <v>15</v>
      </c>
      <c r="L939" s="16">
        <f>'[1]convenios - dot. orç.'!AC954</f>
        <v>42709</v>
      </c>
      <c r="M939" s="16">
        <f>'[1]convenios - dot. orç.'!AD954</f>
        <v>44534</v>
      </c>
      <c r="N939" s="16">
        <f>'[1]convenios - dot. orç.'!AE954</f>
        <v>42709</v>
      </c>
      <c r="O939" s="17" t="str">
        <f>'[1]convenios - dot. orç.'!AG954</f>
        <v>93.10.08.243.3013.6221.3.3.50.39.00.0X - PROTEÇÃO SOCIAL ESPECIAL A CRIANÇAS,  ADOLESCENTES E JOVENS EM RISCO SOCIAL</v>
      </c>
      <c r="P939" s="18">
        <f>'[1]convenios - dot. orç.'!AH954</f>
        <v>84777.9</v>
      </c>
      <c r="Q939" s="19"/>
      <c r="R939" s="19"/>
      <c r="S939" s="19"/>
      <c r="T939" s="19"/>
      <c r="U939" s="19"/>
      <c r="V939" s="19"/>
      <c r="W939" s="21"/>
      <c r="X939" s="21"/>
      <c r="Y939" s="21"/>
    </row>
    <row r="940" spans="1:25" ht="135">
      <c r="A940" s="14" t="str">
        <f>'[1]convenios - dot. orç.'!A233</f>
        <v>456/2013 doc 08/08/2013</v>
      </c>
      <c r="B940" s="14" t="str">
        <f>'[1]convenios - dot. orç.'!B233</f>
        <v>2013.0.174.124.4</v>
      </c>
      <c r="C940" s="14" t="str">
        <f>'[1]convenios - dot. orç.'!C233</f>
        <v>25/10/2018  DESPACHO AUTORIZATÓRIO - ADITAMENTO PRORROGANDO PRAZO DE VIGENCIA ATÉ 31/01/2019</v>
      </c>
      <c r="D940" s="14" t="str">
        <f>'[1]convenios - dot. orç.'!D233</f>
        <v>VP</v>
      </c>
      <c r="E940" s="14" t="str">
        <f>'[1]convenios - dot. orç.'!G233</f>
        <v>530/SMADS/2013</v>
      </c>
      <c r="F940" s="14" t="str">
        <f>'[1]convenios - dot. orç.'!K233</f>
        <v>LEGIÃO MIRIM DE VILA PRUDENTE</v>
      </c>
      <c r="G940" s="14" t="str">
        <f>'[1]convenios - dot. orç.'!L233</f>
        <v>50.209.717/0001-16</v>
      </c>
      <c r="H940" s="15" t="str">
        <f>[1]ORGANIZAÇÕES!X282</f>
        <v>Ana Maria de Lima Forli</v>
      </c>
      <c r="I940" s="14" t="str">
        <f>'[1]convenios - dot. orç.'!M233</f>
        <v>SCFV - MODALIDADE CJ: CENTRO PARA A JUVENTUDE COM ATEND. DE ADOLESCENTES E JOVENS DE 15 A 17 ANOS E 11 MESES</v>
      </c>
      <c r="J940" s="14" t="str">
        <f>'[1]convenios - dot. orç.'!N233</f>
        <v>LEGIÃO MIRIM</v>
      </c>
      <c r="K940" s="14">
        <f>'[1]convenios - dot. orç.'!Y233</f>
        <v>180</v>
      </c>
      <c r="L940" s="16">
        <f>'[1]convenios - dot. orç.'!AC233</f>
        <v>41579</v>
      </c>
      <c r="M940" s="16">
        <f>'[1]convenios - dot. orç.'!AD233</f>
        <v>43496</v>
      </c>
      <c r="N940" s="16">
        <f>'[1]convenios - dot. orç.'!AE233</f>
        <v>41578</v>
      </c>
      <c r="O940" s="17" t="str">
        <f>'[1]convenios - dot. orç.'!AG233</f>
        <v>93.10.08.243.3013.2059.3.3.50.39.00.0X - MANUTENÇÃO E OPERAÇÃO DOS ESPAÇOS DE CONVIVÊNCIA E FORTALECIMENTO DE VÍNCULOS - CRIANÇAS E ADOLESCENTES</v>
      </c>
      <c r="P940" s="18">
        <f>'[1]convenios - dot. orç.'!AH233</f>
        <v>59302.63</v>
      </c>
      <c r="Q940" s="19"/>
      <c r="R940" s="19"/>
      <c r="S940" s="19"/>
      <c r="T940" s="19"/>
      <c r="U940" s="19"/>
      <c r="V940" s="19"/>
      <c r="W940" s="21"/>
      <c r="X940" s="21"/>
      <c r="Y940" s="21"/>
    </row>
    <row r="941" spans="1:25" ht="49.5">
      <c r="A941" s="14" t="str">
        <f>'[1]convenios - dot. orç.'!A1282</f>
        <v>098/2016 DOC 25/05/2016</v>
      </c>
      <c r="B941" s="14" t="str">
        <f>'[1]convenios - dot. orç.'!B1282</f>
        <v>2016.0.089.381.0</v>
      </c>
      <c r="C941" s="14" t="str">
        <f>'[1]convenios - dot. orç.'!C1282</f>
        <v>adaptado doc 27/07/2018</v>
      </c>
      <c r="D941" s="14" t="str">
        <f>'[1]convenios - dot. orç.'!D1282</f>
        <v>SÉ</v>
      </c>
      <c r="E941" s="14" t="str">
        <f>'[1]convenios - dot. orç.'!G1282</f>
        <v>133/SMADS/2016</v>
      </c>
      <c r="F941" s="14" t="str">
        <f>'[1]convenios - dot. orç.'!K1282</f>
        <v>LICEU CORAÇÃO DE JESUS</v>
      </c>
      <c r="G941" s="14" t="str">
        <f>'[1]convenios - dot. orç.'!L1282</f>
        <v>60.463.072/0001-05</v>
      </c>
      <c r="H941" s="15" t="str">
        <f>[1]ORGANIZAÇÕES!X283</f>
        <v>José Adão Rodrigues da Silva</v>
      </c>
      <c r="I941" s="14" t="str">
        <f>'[1]convenios - dot. orç.'!M1282</f>
        <v>CENTRO DE ACOLHIDA PARA CATADORES</v>
      </c>
      <c r="J941" s="14" t="str">
        <f>'[1]convenios - dot. orç.'!N1282</f>
        <v>ABRIGO DOM BOSCO PARA CATADORES</v>
      </c>
      <c r="K941" s="14">
        <f>'[1]convenios - dot. orç.'!Y1282</f>
        <v>55</v>
      </c>
      <c r="L941" s="16">
        <f>'[1]convenios - dot. orç.'!AC1282</f>
        <v>42583</v>
      </c>
      <c r="M941" s="16">
        <f>'[1]convenios - dot. orç.'!AD1282</f>
        <v>44408</v>
      </c>
      <c r="N941" s="16">
        <f>'[1]convenios - dot. orç.'!AE1282</f>
        <v>42583</v>
      </c>
      <c r="O941" s="17" t="str">
        <f>'[1]convenios - dot. orç.'!AG1282</f>
        <v>93.10.08.244.3023.4308.3.3.50.39.00.0X - PROTEÇÃO SOCIAL ESPECIAL À POPULAÇÃO EM SITUAÇÃO DE RUA</v>
      </c>
      <c r="P941" s="18">
        <f>'[1]convenios - dot. orç.'!AH1282</f>
        <v>41395.599999999999</v>
      </c>
      <c r="Q941" s="19"/>
      <c r="R941" s="19"/>
      <c r="S941" s="19"/>
      <c r="T941" s="19"/>
      <c r="U941" s="19"/>
      <c r="V941" s="19"/>
      <c r="W941" s="21"/>
      <c r="X941" s="21"/>
      <c r="Y941" s="21"/>
    </row>
    <row r="942" spans="1:25" ht="74.25">
      <c r="A942" s="14" t="str">
        <f>'[1]convenios - dot. orç.'!A42</f>
        <v>EDITAL 054/2017 DOC 15/11/2017</v>
      </c>
      <c r="B942" s="14" t="str">
        <f>'[1]convenios - dot. orç.'!B42</f>
        <v>6024.2017-0002630-2</v>
      </c>
      <c r="C942" s="14">
        <f>'[1]convenios - dot. orç.'!C42</f>
        <v>0</v>
      </c>
      <c r="D942" s="14" t="str">
        <f>'[1]convenios - dot. orç.'!D42</f>
        <v>BT</v>
      </c>
      <c r="E942" s="14" t="str">
        <f>'[1]convenios - dot. orç.'!G42</f>
        <v>053/SMADS/2018</v>
      </c>
      <c r="F942" s="13" t="str">
        <f>'[1]convenios - dot. orç.'!K42</f>
        <v>LIGA DAS SENHORAS CATÓLICAS DE SÃO PAULO</v>
      </c>
      <c r="G942" s="14" t="str">
        <f>'[1]convenios - dot. orç.'!L42</f>
        <v>60.597.044/0001-72</v>
      </c>
      <c r="H942" s="15" t="str">
        <f>[1]ORGANIZAÇÕES!X284</f>
        <v>Rosalu Ferraz Fladt Queiroz</v>
      </c>
      <c r="I942" s="13" t="str">
        <f>'[1]convenios - dot. orç.'!M42</f>
        <v>SCFV - MODALIDADE: NÚCLEO DE CONVIVÊNCIA DE IDOSOS</v>
      </c>
      <c r="J942" s="13" t="str">
        <f>'[1]convenios - dot. orç.'!N42</f>
        <v>NCI LIGA SOLIDÁRIA – PROGRAMA IDOSOS</v>
      </c>
      <c r="K942" s="14">
        <f>'[1]convenios - dot. orç.'!Y42</f>
        <v>200</v>
      </c>
      <c r="L942" s="16">
        <f>'[1]convenios - dot. orç.'!AC42</f>
        <v>43145</v>
      </c>
      <c r="M942" s="16">
        <f>'[1]convenios - dot. orç.'!AD42</f>
        <v>44970</v>
      </c>
      <c r="N942" s="16">
        <f>'[1]convenios - dot. orç.'!AE42</f>
        <v>43156</v>
      </c>
      <c r="O942" s="17" t="str">
        <f>'[1]convenios - dot. orç.'!AG42</f>
        <v>93.10.08.241.3007.2902.3.3.50.39.00.0X - MANUTENÇÃO E OPERAÇÃO DE EQUIPAMENTOS DE PROTEÇÃO E CONVIVÊNCIA DA PESSOA IDOSA</v>
      </c>
      <c r="P942" s="18">
        <f>'[1]convenios - dot. orç.'!AH42</f>
        <v>37221.25</v>
      </c>
      <c r="Q942" s="19"/>
      <c r="R942" s="19"/>
      <c r="S942" s="19"/>
      <c r="T942" s="19"/>
      <c r="U942" s="19"/>
      <c r="V942" s="19"/>
      <c r="W942" s="21"/>
      <c r="X942" s="21"/>
      <c r="Y942" s="21"/>
    </row>
    <row r="943" spans="1:25" ht="57.75">
      <c r="A943" s="14" t="str">
        <f>'[1]convenios - dot. orç.'!A284</f>
        <v>140/2014 DOC 03/09/2014</v>
      </c>
      <c r="B943" s="14" t="str">
        <f>'[1]convenios - dot. orç.'!B284</f>
        <v>2014.0.240.876.1</v>
      </c>
      <c r="C943" s="14" t="str">
        <f>'[1]convenios - dot. orç.'!C284</f>
        <v>adaptado doc 11/08/2018</v>
      </c>
      <c r="D943" s="14" t="str">
        <f>'[1]convenios - dot. orç.'!D284</f>
        <v>BT</v>
      </c>
      <c r="E943" s="14" t="str">
        <f>'[1]convenios - dot. orç.'!G284</f>
        <v>173/SMADS/2014</v>
      </c>
      <c r="F943" s="14" t="str">
        <f>'[1]convenios - dot. orç.'!K284</f>
        <v>LIGA DAS SENHORAS CATÓLICAS DE SÃO PAULO</v>
      </c>
      <c r="G943" s="14" t="str">
        <f>'[1]convenios - dot. orç.'!L284</f>
        <v>60.597.044/0001-72</v>
      </c>
      <c r="H943" s="15" t="str">
        <f>H942</f>
        <v>Rosalu Ferraz Fladt Queiroz</v>
      </c>
      <c r="I943" s="14" t="str">
        <f>'[1]convenios - dot. orç.'!M284</f>
        <v>CENTRO DE DESENVOLVIMENTO SOCIAL E PRODUTIVO PARA ADOLESCENTES, JOVENS E ADULTOS - CEDESP</v>
      </c>
      <c r="J943" s="14" t="str">
        <f>'[1]convenios - dot. orç.'!N284</f>
        <v>EDUCANDÁRIO DOM DUARTE</v>
      </c>
      <c r="K943" s="14">
        <f>'[1]convenios - dot. orç.'!Y284</f>
        <v>220</v>
      </c>
      <c r="L943" s="16">
        <f>'[1]convenios - dot. orç.'!AC284</f>
        <v>41940</v>
      </c>
      <c r="M943" s="16">
        <f>'[1]convenios - dot. orç.'!AD284</f>
        <v>43765</v>
      </c>
      <c r="N943" s="16">
        <f>'[1]convenios - dot. orç.'!AE284</f>
        <v>41940</v>
      </c>
      <c r="O943" s="17" t="str">
        <f>'[1]convenios - dot. orç.'!AG284</f>
        <v>93.10.08.243.3023.6168.3.3.50.39.00.0X - AÇÕES DE ORIENTAÇÃO AO MUNDO DO TRABALHO PARA ADOLESCENTES, JOVENS E ADULTOS</v>
      </c>
      <c r="P943" s="18">
        <f>'[1]convenios - dot. orç.'!AH284</f>
        <v>110590.71</v>
      </c>
      <c r="Q943" s="19"/>
      <c r="R943" s="19"/>
      <c r="S943" s="19"/>
      <c r="T943" s="19"/>
      <c r="U943" s="19"/>
      <c r="V943" s="19"/>
      <c r="W943" s="21"/>
      <c r="X943" s="21"/>
      <c r="Y943" s="21"/>
    </row>
    <row r="944" spans="1:25" ht="41.25">
      <c r="A944" s="14" t="str">
        <f>'[1]convenios - dot. orç.'!A1044</f>
        <v>026/2016 DOC 23/01/2016</v>
      </c>
      <c r="B944" s="14" t="str">
        <f>'[1]convenios - dot. orç.'!B1044</f>
        <v>2016.0.006.985.8</v>
      </c>
      <c r="C944" s="14" t="str">
        <f>'[1]convenios - dot. orç.'!C1044</f>
        <v>adaptado doc 11/08/2018</v>
      </c>
      <c r="D944" s="14" t="str">
        <f>'[1]convenios - dot. orç.'!D1044</f>
        <v>BT</v>
      </c>
      <c r="E944" s="14" t="str">
        <f>'[1]convenios - dot. orç.'!G1044</f>
        <v>069/SMADS/2016</v>
      </c>
      <c r="F944" s="14" t="str">
        <f>'[1]convenios - dot. orç.'!K1044</f>
        <v>LIGA DAS SENHORAS CATÓLICAS DE SÃO PAULO</v>
      </c>
      <c r="G944" s="14" t="str">
        <f>'[1]convenios - dot. orç.'!L1044</f>
        <v>60.597.044/0001-72</v>
      </c>
      <c r="H944" s="15" t="str">
        <f>H943</f>
        <v>Rosalu Ferraz Fladt Queiroz</v>
      </c>
      <c r="I944" s="14" t="str">
        <f>'[1]convenios - dot. orç.'!M1044</f>
        <v>SERVIÇO DE ASSISTÊNCIA SOCIAL À FAMÍLIA E PROTEÇÃO SOCIAL BÁSICA NO DOMICÍLIO</v>
      </c>
      <c r="J944" s="14" t="str">
        <f>'[1]convenios - dot. orç.'!N1044</f>
        <v>SASF RAPOSO TAVARES</v>
      </c>
      <c r="K944" s="14">
        <f>'[1]convenios - dot. orç.'!Y1044</f>
        <v>1000</v>
      </c>
      <c r="L944" s="16">
        <f>'[1]convenios - dot. orç.'!AC1044</f>
        <v>42491</v>
      </c>
      <c r="M944" s="16">
        <f>'[1]convenios - dot. orç.'!AD1044</f>
        <v>44316</v>
      </c>
      <c r="N944" s="16">
        <f>'[1]convenios - dot. orç.'!AE1044</f>
        <v>42489</v>
      </c>
      <c r="O944" s="17" t="str">
        <f>'[1]convenios - dot. orç.'!AG1044</f>
        <v>93.10.08.244.3023.4309.3.3.50.39.00.0X - PROTEÇÃO SOCIAL ÁS FAMÍLIAS</v>
      </c>
      <c r="P944" s="18">
        <f>'[1]convenios - dot. orç.'!AH1044</f>
        <v>58336.85</v>
      </c>
      <c r="Q944" s="19"/>
      <c r="R944" s="19"/>
      <c r="S944" s="19"/>
      <c r="T944" s="19"/>
      <c r="U944" s="19"/>
      <c r="V944" s="19"/>
      <c r="W944" s="21"/>
      <c r="X944" s="21"/>
      <c r="Y944" s="21"/>
    </row>
    <row r="945" spans="1:25" ht="82.5">
      <c r="A945" s="14" t="str">
        <f>'[1]convenios - dot. orç.'!A336</f>
        <v xml:space="preserve"> edital 279/2017 doc 21/12/2017</v>
      </c>
      <c r="B945" s="14" t="str">
        <f>'[1]convenios - dot. orç.'!B336</f>
        <v>6024.2017-0003251-5</v>
      </c>
      <c r="C945" s="14">
        <f>'[1]convenios - dot. orç.'!C336</f>
        <v>0</v>
      </c>
      <c r="D945" s="14" t="str">
        <f>'[1]convenios - dot. orç.'!D336</f>
        <v>BT</v>
      </c>
      <c r="E945" s="14" t="str">
        <f>'[1]convenios - dot. orç.'!G336</f>
        <v>427/SMADS/2018</v>
      </c>
      <c r="F945" s="14" t="str">
        <f>'[1]convenios - dot. orç.'!K336</f>
        <v>LIGA DAS SENHORAS CATÓLICAS DE SÃO PAULO</v>
      </c>
      <c r="G945" s="14" t="str">
        <f>'[1]convenios - dot. orç.'!L336</f>
        <v>60.597.044/0001-72</v>
      </c>
      <c r="H945" s="15" t="str">
        <f>H944</f>
        <v>Rosalu Ferraz Fladt Queiroz</v>
      </c>
      <c r="I945" s="14" t="str">
        <f>'[1]convenios - dot. orç.'!M336</f>
        <v>SCFV - MODALIDADE CCA: CENTRO PARA CRIANÇAS E ADOLESCENTES COM ATENDIMENTO DE 06 A 14 ANOS E 11 MESES</v>
      </c>
      <c r="J945" s="14" t="str">
        <f>'[1]convenios - dot. orç.'!N336</f>
        <v>CCA LIGA SOLIDÁRIA</v>
      </c>
      <c r="K945" s="14">
        <f>'[1]convenios - dot. orç.'!Y336</f>
        <v>480</v>
      </c>
      <c r="L945" s="16">
        <f>'[1]convenios - dot. orç.'!AC336</f>
        <v>43344</v>
      </c>
      <c r="M945" s="16">
        <f>'[1]convenios - dot. orç.'!AD336</f>
        <v>45169</v>
      </c>
      <c r="N945" s="16">
        <f>'[1]convenios - dot. orç.'!AE336</f>
        <v>43342</v>
      </c>
      <c r="O945" s="17" t="str">
        <f>'[1]convenios - dot. orç.'!AG336</f>
        <v>93.10.08.243.3013.2059.3.3.50.39.00.0X - MANUTENÇÃO E OPERAÇÃO DOS ESPAÇOS DE CONVIVÊNCIA E FORTALECIMENTO DE VÍNCULOS - CRIANÇAS E ADOLESCENTES</v>
      </c>
      <c r="P945" s="18">
        <f>'[1]convenios - dot. orç.'!AH336</f>
        <v>127253.43</v>
      </c>
      <c r="Q945" s="19"/>
      <c r="R945" s="19"/>
      <c r="S945" s="19"/>
      <c r="T945" s="19"/>
      <c r="U945" s="19"/>
      <c r="V945" s="19"/>
      <c r="W945" s="21"/>
      <c r="X945" s="21"/>
      <c r="Y945" s="21"/>
    </row>
    <row r="946" spans="1:25" ht="112.5">
      <c r="A946" s="14" t="str">
        <f>'[1]convenios - dot. orç.'!A874</f>
        <v>edital 222/2012 DOC 11/09/2012</v>
      </c>
      <c r="B946" s="14" t="str">
        <f>'[1]convenios - dot. orç.'!B874</f>
        <v>2012.0.246.318.1</v>
      </c>
      <c r="C946" s="14" t="str">
        <f>'[1]convenios - dot. orç.'!C1159</f>
        <v>6024.2018/0008019-8 Edital 374/2018 doc 03/10/2018   ///   adaptado doc 06/03/2018</v>
      </c>
      <c r="D946" s="14" t="str">
        <f>'[1]convenios - dot. orç.'!D874</f>
        <v>CS</v>
      </c>
      <c r="E946" s="14" t="str">
        <f>'[1]convenios - dot. orç.'!G874</f>
        <v>168/SMADS/2012</v>
      </c>
      <c r="F946" s="13" t="str">
        <f>'[1]convenios - dot. orç.'!K874</f>
        <v>LIMIAR - ASSOCIAÇÃO DE APOIO À CRIANÇA E FAMÍLIA SUBSTITUTA</v>
      </c>
      <c r="G946" s="14" t="str">
        <f>'[1]convenios - dot. orç.'!L874</f>
        <v>53.852.687/0001-50</v>
      </c>
      <c r="H946" s="15" t="str">
        <f>[1]ORGANIZAÇÕES!X285</f>
        <v>Ana Lucia Waszkiewicz Pereira</v>
      </c>
      <c r="I946" s="13" t="str">
        <f>'[1]convenios - dot. orç.'!M874</f>
        <v>SERVIÇO DE ACOLHIMENTO INSTITUCIONAL PARA CRIANÇAS E ADOLESCENTES</v>
      </c>
      <c r="J946" s="13" t="str">
        <f>'[1]convenios - dot. orç.'!N874</f>
        <v>ABRIGO CASA LIMIAR</v>
      </c>
      <c r="K946" s="14">
        <f>'[1]convenios - dot. orç.'!Y874</f>
        <v>20</v>
      </c>
      <c r="L946" s="16">
        <f>'[1]convenios - dot. orç.'!AC874</f>
        <v>41246</v>
      </c>
      <c r="M946" s="16">
        <f>'[1]convenios - dot. orç.'!AD874</f>
        <v>43436</v>
      </c>
      <c r="N946" s="16">
        <f>'[1]convenios - dot. orç.'!AE874</f>
        <v>41246</v>
      </c>
      <c r="O946" s="17" t="str">
        <f>'[1]convenios - dot. orç.'!AG874</f>
        <v>93.10.08.243.3013.6221.3.3.50.39.00.0X - PROTEÇÃO SOCIAL ESPECIAL A CRIANÇAS,  ADOLESCENTES E JOVENS EM RISCO SOCIAL</v>
      </c>
      <c r="P946" s="18">
        <f>'[1]convenios - dot. orç.'!AH874</f>
        <v>79366.27</v>
      </c>
      <c r="Q946" s="19"/>
      <c r="R946" s="19"/>
      <c r="S946" s="19"/>
      <c r="T946" s="19"/>
      <c r="U946" s="19"/>
      <c r="V946" s="19"/>
      <c r="W946" s="21"/>
      <c r="X946" s="21"/>
      <c r="Y946" s="21"/>
    </row>
    <row r="947" spans="1:25" ht="49.5">
      <c r="A947" s="14" t="str">
        <f>'[1]convenios - dot. orç.'!A141</f>
        <v>Edital 057/2018 doc 25/01/2018</v>
      </c>
      <c r="B947" s="14" t="str">
        <f>'[1]convenios - dot. orç.'!B141</f>
        <v>6024.2018-0000262-6</v>
      </c>
      <c r="C947" s="14" t="str">
        <f>'[1]convenios - dot. orç.'!C141</f>
        <v xml:space="preserve"> </v>
      </c>
      <c r="D947" s="14" t="str">
        <f>'[1]convenios - dot. orç.'!D141</f>
        <v>VM</v>
      </c>
      <c r="E947" s="14" t="str">
        <f>'[1]convenios - dot. orç.'!G141</f>
        <v>181/SMADS/2018</v>
      </c>
      <c r="F947" s="14" t="str">
        <f>'[1]convenios - dot. orç.'!K141</f>
        <v>LUMEN - ASSOCIAÇÃO DE ASSISTÊNCIA AO DEFICIENTE NEURO MOTOR E/OU MENTAL</v>
      </c>
      <c r="G947" s="14" t="str">
        <f>'[1]convenios - dot. orç.'!L141</f>
        <v>53.638.359/0001-55</v>
      </c>
      <c r="H947" s="15" t="str">
        <f>[1]ORGANIZAÇÕES!X286</f>
        <v>Maria de Lourdes Rago</v>
      </c>
      <c r="I947" s="14" t="str">
        <f>'[1]convenios - dot. orç.'!M141</f>
        <v>Núcleo de Apoio a Inclusão Social Para Pessoas com Deficiência II de 7 Anos a 14 Anos e III a Partir de 15 Anos</v>
      </c>
      <c r="J947" s="14" t="str">
        <f>'[1]convenios - dot. orç.'!N141</f>
        <v>LUMEN</v>
      </c>
      <c r="K947" s="14">
        <f>'[1]convenios - dot. orç.'!Y141</f>
        <v>60</v>
      </c>
      <c r="L947" s="16">
        <f>'[1]convenios - dot. orç.'!AC141</f>
        <v>43221</v>
      </c>
      <c r="M947" s="16">
        <f>'[1]convenios - dot. orç.'!AD141</f>
        <v>45046</v>
      </c>
      <c r="N947" s="16">
        <f>'[1]convenios - dot. orç.'!AE141</f>
        <v>43229</v>
      </c>
      <c r="O947" s="17" t="str">
        <f>'[1]convenios - dot. orç.'!AG141</f>
        <v>93.10.08.242.3006.6152.3.3.50.39.00.0X - PROTEÇÃO SOCIAL ESPECIAL À PESSOA COM DEFICIÊNCIA</v>
      </c>
      <c r="P947" s="18">
        <f>'[1]convenios - dot. orç.'!AH141</f>
        <v>44496.46</v>
      </c>
      <c r="Q947" s="19"/>
      <c r="R947" s="19"/>
      <c r="S947" s="19"/>
      <c r="T947" s="19"/>
      <c r="U947" s="19"/>
      <c r="V947" s="19"/>
      <c r="W947" s="21"/>
      <c r="X947" s="21"/>
      <c r="Y947" s="21"/>
    </row>
    <row r="948" spans="1:25" ht="66">
      <c r="A948" s="14" t="str">
        <f>'[1]convenios - dot. orç.'!A869</f>
        <v>473/2013 DOC 14/08/2013 E 23/08/213</v>
      </c>
      <c r="B948" s="14" t="str">
        <f>'[1]convenios - dot. orç.'!B869</f>
        <v>2013.0.208.143.4</v>
      </c>
      <c r="C948" s="14" t="str">
        <f>'[1]convenios - dot. orç.'!C869</f>
        <v>adaptado doc 24/04/2018</v>
      </c>
      <c r="D948" s="14" t="str">
        <f>'[1]convenios - dot. orç.'!D869</f>
        <v>IP</v>
      </c>
      <c r="E948" s="14" t="str">
        <f>'[1]convenios - dot. orç.'!G869</f>
        <v>555/SMADS/2013</v>
      </c>
      <c r="F948" s="13" t="str">
        <f>'[1]convenios - dot. orç.'!K869</f>
        <v>MAESP - MOVIMENTO DE ASSISTÊNCIA AOS ENCARCERADOS DO EST. DE SÃO PAULO</v>
      </c>
      <c r="G948" s="14" t="str">
        <f>'[1]convenios - dot. orç.'!L869</f>
        <v>61.047.031/0001-92</v>
      </c>
      <c r="H948" s="15" t="str">
        <f>[1]ORGANIZAÇÕES!X287</f>
        <v>Abener Fernandes Júnior</v>
      </c>
      <c r="I948" s="13" t="str">
        <f>'[1]convenios - dot. orç.'!M869</f>
        <v>SERVIÇO DE ACOLHIMENTO INSTITUCIONAL PARA CRIANÇAS E ADOLESCENTES</v>
      </c>
      <c r="J948" s="13" t="str">
        <f>'[1]convenios - dot. orç.'!N869</f>
        <v>MINHA CASA II</v>
      </c>
      <c r="K948" s="14">
        <f>'[1]convenios - dot. orç.'!Y869</f>
        <v>20</v>
      </c>
      <c r="L948" s="16">
        <f>'[1]convenios - dot. orç.'!AC869</f>
        <v>41640</v>
      </c>
      <c r="M948" s="16">
        <f>'[1]convenios - dot. orç.'!AD869</f>
        <v>43465</v>
      </c>
      <c r="N948" s="16">
        <f>'[1]convenios - dot. orç.'!AE869</f>
        <v>41628</v>
      </c>
      <c r="O948" s="17" t="str">
        <f>'[1]convenios - dot. orç.'!AG869</f>
        <v>93.10.08.243.3013.6221.3.3.50.39.00.0X - PROTEÇÃO SOCIAL ESPECIAL A CRIANÇAS,  ADOLESCENTES E JOVENS EM RISCO SOCIAL</v>
      </c>
      <c r="P948" s="18">
        <f>'[1]convenios - dot. orç.'!AH869</f>
        <v>74941.56</v>
      </c>
      <c r="Q948" s="19"/>
      <c r="R948" s="19"/>
      <c r="S948" s="19"/>
      <c r="T948" s="19"/>
      <c r="U948" s="19"/>
      <c r="V948" s="19"/>
      <c r="W948" s="21"/>
      <c r="X948" s="21"/>
      <c r="Y948" s="21"/>
    </row>
    <row r="949" spans="1:25" ht="74.25">
      <c r="A949" s="14" t="str">
        <f>'[1]convenios - dot. orç.'!A247</f>
        <v>310/2015 DOC 13/11/2015</v>
      </c>
      <c r="B949" s="14" t="str">
        <f>'[1]convenios - dot. orç.'!B247</f>
        <v>2015.0.300.661.8</v>
      </c>
      <c r="C949" s="14" t="str">
        <f>'[1]convenios - dot. orç.'!C247</f>
        <v>ADAPTADO DOC 17/02/2018</v>
      </c>
      <c r="D949" s="14" t="str">
        <f>'[1]convenios - dot. orç.'!D247</f>
        <v>AD</v>
      </c>
      <c r="E949" s="14" t="str">
        <f>'[1]convenios - dot. orç.'!G247</f>
        <v>251/SMADS/2015</v>
      </c>
      <c r="F949" s="13" t="str">
        <f>'[1]convenios - dot. orç.'!K247</f>
        <v>MAMÃE - ASSOCIAÇÃO DE ASSISTÊNCIA À CRIANÇA SANTAMARENSE</v>
      </c>
      <c r="G949" s="14" t="str">
        <f>'[1]convenios - dot. orç.'!L247</f>
        <v>62.915.459/0001-72</v>
      </c>
      <c r="H949" s="15" t="str">
        <f>[1]ORGANIZAÇÕES!X288</f>
        <v>Rosa Maria Marinho Acerba</v>
      </c>
      <c r="I949" s="13" t="str">
        <f>'[1]convenios - dot. orç.'!M247</f>
        <v>SCFV - Serviço de convivência e Fortalecimento de Vínculos - MODALIDADE CENTRO DE CONVIVÊNCIA INTERGERACIONAL - CCINTER</v>
      </c>
      <c r="J949" s="13" t="str">
        <f>'[1]convenios - dot. orç.'!N247</f>
        <v>CCINTER CLUBE DA TURMA SANTA TEREZINHA</v>
      </c>
      <c r="K949" s="14">
        <f>'[1]convenios - dot. orç.'!Y247</f>
        <v>1020</v>
      </c>
      <c r="L949" s="16">
        <f>'[1]convenios - dot. orç.'!AC247</f>
        <v>42370</v>
      </c>
      <c r="M949" s="16">
        <f>'[1]convenios - dot. orç.'!AD247</f>
        <v>44196</v>
      </c>
      <c r="N949" s="16">
        <f>'[1]convenios - dot. orç.'!AE247</f>
        <v>42368</v>
      </c>
      <c r="O949" s="17" t="str">
        <f>'[1]convenios - dot. orç.'!AG247</f>
        <v>93.10.08.243.3013.6206.3.3.50.39.00.0X - MANUTENÇÃO E OPERAÇÃO DE ESPAÇOS INTERGERACIONAIS DE CONVIVÊNCIA E FORTALECIMENTO DE VÍNCULOS</v>
      </c>
      <c r="P949" s="18">
        <f>'[1]convenios - dot. orç.'!AH247</f>
        <v>345689.95000000007</v>
      </c>
      <c r="Q949" s="19"/>
      <c r="R949" s="19"/>
      <c r="S949" s="19"/>
      <c r="T949" s="19"/>
      <c r="U949" s="19"/>
      <c r="V949" s="19"/>
      <c r="W949" s="21"/>
      <c r="X949" s="21"/>
      <c r="Y949" s="21"/>
    </row>
    <row r="950" spans="1:25" ht="74.25">
      <c r="A950" s="14" t="str">
        <f>'[1]convenios - dot. orç.'!A126</f>
        <v>169/2014 DOC 18/09/2014</v>
      </c>
      <c r="B950" s="14" t="str">
        <f>'[1]convenios - dot. orç.'!B126</f>
        <v>2014.0.259.477.8</v>
      </c>
      <c r="C950" s="14" t="str">
        <f>'[1]convenios - dot. orç.'!C126</f>
        <v>ADAPTADO DOC 27/04/2018</v>
      </c>
      <c r="D950" s="14" t="str">
        <f>'[1]convenios - dot. orç.'!D126</f>
        <v>JÁ</v>
      </c>
      <c r="E950" s="14" t="str">
        <f>'[1]convenios - dot. orç.'!G126</f>
        <v>212/SMADS/2014</v>
      </c>
      <c r="F950" s="13" t="str">
        <f>'[1]convenios - dot. orç.'!K126</f>
        <v>MAMÃE - ASSOCIAÇÃO DE ASSISTÊNCIA À CRIANÇA SANTAMARENSE</v>
      </c>
      <c r="G950" s="14" t="str">
        <f>'[1]convenios - dot. orç.'!L126</f>
        <v>62.915.459/0001-72</v>
      </c>
      <c r="H950" s="15" t="str">
        <f>H949</f>
        <v>Rosa Maria Marinho Acerba</v>
      </c>
      <c r="I950" s="13" t="str">
        <f>'[1]convenios - dot. orç.'!M126</f>
        <v>SCFV - MODALIDADE: NÚCLEO DE CONVIVÊNCIA DE IDOSOS</v>
      </c>
      <c r="J950" s="13" t="str">
        <f>'[1]convenios - dot. orç.'!N126</f>
        <v>NCI</v>
      </c>
      <c r="K950" s="14">
        <f>'[1]convenios - dot. orç.'!Y126</f>
        <v>200</v>
      </c>
      <c r="L950" s="16">
        <f>'[1]convenios - dot. orç.'!AC126</f>
        <v>41940</v>
      </c>
      <c r="M950" s="16">
        <f>'[1]convenios - dot. orç.'!AD126</f>
        <v>43765</v>
      </c>
      <c r="N950" s="16">
        <f>'[1]convenios - dot. orç.'!AE126</f>
        <v>41940</v>
      </c>
      <c r="O950" s="17" t="str">
        <f>'[1]convenios - dot. orç.'!AG126</f>
        <v>93.10.08.241.3007.2902.3.3.50.39.00.0X - MANUTENÇÃO E OPERAÇÃO DE EQUIPAMENTOS DE PROTEÇÃO E CONVIVÊNCIA DA PESSOA IDOSA</v>
      </c>
      <c r="P950" s="18">
        <f>'[1]convenios - dot. orç.'!AH126</f>
        <v>42221.25</v>
      </c>
      <c r="Q950" s="19"/>
      <c r="R950" s="19"/>
      <c r="S950" s="19"/>
      <c r="T950" s="19"/>
      <c r="U950" s="19"/>
      <c r="V950" s="19"/>
      <c r="W950" s="21"/>
      <c r="X950" s="21"/>
      <c r="Y950" s="21"/>
    </row>
    <row r="951" spans="1:25" ht="82.5">
      <c r="A951" s="14" t="str">
        <f>'[1]convenios - dot. orç.'!A518</f>
        <v>160/2014 DOC 18/09/2014</v>
      </c>
      <c r="B951" s="14" t="str">
        <f>'[1]convenios - dot. orç.'!B518</f>
        <v>2014.0.259.486.7</v>
      </c>
      <c r="C951" s="14" t="str">
        <f>'[1]convenios - dot. orç.'!C518</f>
        <v>ADAPTADO DOC 27/04/2018</v>
      </c>
      <c r="D951" s="14" t="str">
        <f>'[1]convenios - dot. orç.'!D518</f>
        <v>JÁ</v>
      </c>
      <c r="E951" s="14" t="str">
        <f>'[1]convenios - dot. orç.'!G518</f>
        <v>175/SMADS/2014</v>
      </c>
      <c r="F951" s="13" t="str">
        <f>'[1]convenios - dot. orç.'!K518</f>
        <v>MAMÃE - ASSOCIAÇÃO DE ASSISTÊNCIA À CRIANÇA SANTAMARENSE</v>
      </c>
      <c r="G951" s="14" t="str">
        <f>'[1]convenios - dot. orç.'!L518</f>
        <v>62.915.459/0001-72</v>
      </c>
      <c r="H951" s="15" t="str">
        <f>H950</f>
        <v>Rosa Maria Marinho Acerba</v>
      </c>
      <c r="I951" s="13" t="str">
        <f>'[1]convenios - dot. orç.'!M518</f>
        <v>SCFV - MODALIDADE CCA: CENTRO PARA CRIANÇAS E ADOLESCENTES COM ATENDIMENTO DE 06 A 14 ANOS E 11 MESES</v>
      </c>
      <c r="J951" s="13" t="str">
        <f>'[1]convenios - dot. orç.'!N518</f>
        <v>CCA</v>
      </c>
      <c r="K951" s="14">
        <f>'[1]convenios - dot. orç.'!Y518</f>
        <v>180</v>
      </c>
      <c r="L951" s="16">
        <f>'[1]convenios - dot. orç.'!AC518</f>
        <v>41940</v>
      </c>
      <c r="M951" s="16">
        <f>'[1]convenios - dot. orç.'!AD518</f>
        <v>43765</v>
      </c>
      <c r="N951" s="16">
        <f>'[1]convenios - dot. orç.'!AE518</f>
        <v>41940</v>
      </c>
      <c r="O951" s="17" t="str">
        <f>'[1]convenios - dot. orç.'!AG518</f>
        <v>93.10.08.243.3013.2059.3.3.50.39.00.0X - MANUTENÇÃO E OPERAÇÃO DOS ESPAÇOS DE CONVIVÊNCIA E FORTALECIMENTO DE VÍNCULOS - CRIANÇAS E ADOLESCENTES</v>
      </c>
      <c r="P951" s="18">
        <f>'[1]convenios - dot. orç.'!AH518</f>
        <v>62256.1</v>
      </c>
      <c r="Q951" s="19"/>
      <c r="R951" s="19"/>
      <c r="S951" s="19"/>
      <c r="T951" s="19"/>
      <c r="U951" s="19"/>
      <c r="V951" s="19"/>
      <c r="W951" s="21"/>
      <c r="X951" s="21"/>
      <c r="Y951" s="21"/>
    </row>
    <row r="952" spans="1:25" ht="82.5">
      <c r="A952" s="14" t="str">
        <f>'[1]convenios - dot. orç.'!A193</f>
        <v>508/2013 DOC 27/09/2013</v>
      </c>
      <c r="B952" s="14" t="str">
        <f>'[1]convenios - dot. orç.'!B193</f>
        <v>2013.0.227.556.5</v>
      </c>
      <c r="C952" s="14" t="str">
        <f>'[1]convenios - dot. orç.'!C193</f>
        <v>adaptado doc 26/06/2018</v>
      </c>
      <c r="D952" s="14" t="str">
        <f>'[1]convenios - dot. orç.'!D193</f>
        <v>MP</v>
      </c>
      <c r="E952" s="14" t="str">
        <f>'[1]convenios - dot. orç.'!G193</f>
        <v>019/SMADS/2014</v>
      </c>
      <c r="F952" s="13" t="str">
        <f>'[1]convenios - dot. orç.'!K193</f>
        <v>MOCA - MOVIMENTO DE ORIENTAÇÃO À CRIANÇA E AO ADOLESCENTE</v>
      </c>
      <c r="G952" s="14" t="str">
        <f>'[1]convenios - dot. orç.'!L193</f>
        <v>73.386.070/0001-01</v>
      </c>
      <c r="H952" s="15" t="str">
        <f>[1]ORGANIZAÇÕES!X289</f>
        <v xml:space="preserve">Vagner Damião Alves Machado </v>
      </c>
      <c r="I952" s="13" t="str">
        <f>'[1]convenios - dot. orç.'!M193</f>
        <v>SCFV - MODALIDADE CJ: CENTRO PARA A JUVENTUDE COM ATEND. DE ADOLESCENTES E JOVENS DE 15 A 17 ANOS E 11 MESES</v>
      </c>
      <c r="J952" s="13" t="str">
        <f>'[1]convenios - dot. orç.'!N193</f>
        <v>CJ MOCA</v>
      </c>
      <c r="K952" s="14">
        <f>'[1]convenios - dot. orç.'!Y193</f>
        <v>240</v>
      </c>
      <c r="L952" s="16">
        <f>'[1]convenios - dot. orç.'!AC193</f>
        <v>41671</v>
      </c>
      <c r="M952" s="16">
        <f>'[1]convenios - dot. orç.'!AD193</f>
        <v>43496</v>
      </c>
      <c r="N952" s="16">
        <f>'[1]convenios - dot. orç.'!AE193</f>
        <v>41670</v>
      </c>
      <c r="O952" s="17" t="str">
        <f>'[1]convenios - dot. orç.'!AG193</f>
        <v>93.10.08.243.3013.2059.3.3.50.39.00.0X - MANUTENÇÃO E OPERAÇÃO DOS ESPAÇOS DE CONVIVÊNCIA E FORTALECIMENTO DE VÍNCULOS - CRIANÇAS E ADOLESCENTES</v>
      </c>
      <c r="P952" s="18">
        <f>'[1]convenios - dot. orç.'!AH193</f>
        <v>80872.45</v>
      </c>
      <c r="Q952" s="19"/>
      <c r="R952" s="19"/>
      <c r="S952" s="19"/>
      <c r="T952" s="19"/>
      <c r="U952" s="19"/>
      <c r="V952" s="19"/>
      <c r="W952" s="21"/>
      <c r="X952" s="21"/>
      <c r="Y952" s="21"/>
    </row>
    <row r="953" spans="1:25" ht="82.5">
      <c r="A953" s="13" t="str">
        <f>'[1]convenios - dot. orç.'!A716</f>
        <v>077/2014 DOC 24/05/2014</v>
      </c>
      <c r="B953" s="13" t="str">
        <f>'[1]convenios - dot. orç.'!B716</f>
        <v>2014.0.120.571.9</v>
      </c>
      <c r="C953" s="13" t="str">
        <f>'[1]convenios - dot. orç.'!C716</f>
        <v>adaptado doc 26/06/2018</v>
      </c>
      <c r="D953" s="13" t="str">
        <f>'[1]convenios - dot. orç.'!D716</f>
        <v>MP</v>
      </c>
      <c r="E953" s="13" t="str">
        <f>'[1]convenios - dot. orç.'!G716</f>
        <v>123/SMADS/2014</v>
      </c>
      <c r="F953" s="13" t="str">
        <f>'[1]convenios - dot. orç.'!K716</f>
        <v>MOCA - MOVIMENTO DE ORIENTAÇÃO À CRIANÇA E AO ADOLESCENTE</v>
      </c>
      <c r="G953" s="14" t="str">
        <f>'[1]convenios - dot. orç.'!L716</f>
        <v>73.386.070/0001-01</v>
      </c>
      <c r="H953" s="15" t="str">
        <f>H952</f>
        <v xml:space="preserve">Vagner Damião Alves Machado </v>
      </c>
      <c r="I953" s="13" t="str">
        <f>'[1]convenios - dot. orç.'!M716</f>
        <v>SCFV - MODALIDADE CCA: CENTRO PARA CRIANÇAS E ADOLESCENTES COM ATENDIMENTO DE 06 A 14 ANOS E 11 MESES</v>
      </c>
      <c r="J953" s="13" t="str">
        <f>'[1]convenios - dot. orç.'!N716</f>
        <v>CCA SÍTIO DA CASA PINTADA - MOCA</v>
      </c>
      <c r="K953" s="14">
        <f>'[1]convenios - dot. orç.'!Y716</f>
        <v>180</v>
      </c>
      <c r="L953" s="16">
        <f>'[1]convenios - dot. orç.'!AC716</f>
        <v>41913</v>
      </c>
      <c r="M953" s="16">
        <f>'[1]convenios - dot. orç.'!AD716</f>
        <v>43738</v>
      </c>
      <c r="N953" s="16">
        <f>'[1]convenios - dot. orç.'!AE716</f>
        <v>41871</v>
      </c>
      <c r="O953" s="17" t="str">
        <f>'[1]convenios - dot. orç.'!AG716</f>
        <v>93.10.08.243.3013.2059.3.3.50.39.00.0X - MANUTENÇÃO E OPERAÇÃO DOS ESPAÇOS DE CONVIVÊNCIA E FORTALECIMENTO DE VÍNCULOS - CRIANÇAS E ADOLESCENTES</v>
      </c>
      <c r="P953" s="18">
        <f>'[1]convenios - dot. orç.'!AH716</f>
        <v>59805.58</v>
      </c>
      <c r="Q953" s="19"/>
      <c r="R953" s="19"/>
      <c r="S953" s="19"/>
      <c r="T953" s="19"/>
      <c r="U953" s="19"/>
      <c r="V953" s="19"/>
      <c r="W953" s="21"/>
      <c r="X953" s="21"/>
      <c r="Y953" s="21"/>
    </row>
    <row r="954" spans="1:25" ht="82.5">
      <c r="A954" s="13" t="str">
        <f>'[1]convenios - dot. orç.'!A717</f>
        <v>164/2014 DOC 18/09/2014</v>
      </c>
      <c r="B954" s="13" t="str">
        <f>'[1]convenios - dot. orç.'!B717</f>
        <v>2014.0.247.699.6</v>
      </c>
      <c r="C954" s="13" t="str">
        <f>'[1]convenios - dot. orç.'!C717</f>
        <v>adaptado doc 26/06/2018</v>
      </c>
      <c r="D954" s="13" t="str">
        <f>'[1]convenios - dot. orç.'!D717</f>
        <v>MP</v>
      </c>
      <c r="E954" s="13" t="str">
        <f>'[1]convenios - dot. orç.'!G717</f>
        <v>174/SMADS/2014</v>
      </c>
      <c r="F954" s="13" t="str">
        <f>'[1]convenios - dot. orç.'!K717</f>
        <v>MOCA - MOVIMENTO DE ORIENTAÇÃO À CRIANÇA E AO ADOLESCENTE</v>
      </c>
      <c r="G954" s="14" t="str">
        <f>'[1]convenios - dot. orç.'!L717</f>
        <v>73.386.070/0001-01</v>
      </c>
      <c r="H954" s="15" t="str">
        <f t="shared" ref="H954:H973" si="30">H953</f>
        <v xml:space="preserve">Vagner Damião Alves Machado </v>
      </c>
      <c r="I954" s="13" t="str">
        <f>'[1]convenios - dot. orç.'!M717</f>
        <v>SCFV - MODALIDADE CCA: CENTRO PARA CRIANÇAS E ADOLESCENTES COM ATENDIMENTO DE 06 A 14 ANOS E 11 MESES</v>
      </c>
      <c r="J954" s="13" t="str">
        <f>'[1]convenios - dot. orç.'!N717</f>
        <v>CCA AMANHÃ-SER</v>
      </c>
      <c r="K954" s="14">
        <f>'[1]convenios - dot. orç.'!Y717</f>
        <v>180</v>
      </c>
      <c r="L954" s="16">
        <f>'[1]convenios - dot. orç.'!AC717</f>
        <v>41940</v>
      </c>
      <c r="M954" s="16">
        <f>'[1]convenios - dot. orç.'!AD717</f>
        <v>43765</v>
      </c>
      <c r="N954" s="16">
        <f>'[1]convenios - dot. orç.'!AE717</f>
        <v>41940</v>
      </c>
      <c r="O954" s="17" t="str">
        <f>'[1]convenios - dot. orç.'!AG717</f>
        <v>93.10.08.243.3013.2059.3.3.50.39.00.0X - MANUTENÇÃO E OPERAÇÃO DOS ESPAÇOS DE CONVIVÊNCIA E FORTALECIMENTO DE VÍNCULOS - CRIANÇAS E ADOLESCENTES</v>
      </c>
      <c r="P954" s="18">
        <f>'[1]convenios - dot. orç.'!AH717</f>
        <v>69190.710000000006</v>
      </c>
      <c r="Q954" s="19"/>
      <c r="R954" s="19"/>
      <c r="S954" s="19"/>
      <c r="T954" s="19"/>
      <c r="U954" s="19"/>
      <c r="V954" s="19"/>
      <c r="W954" s="21"/>
      <c r="X954" s="21"/>
      <c r="Y954" s="21"/>
    </row>
    <row r="955" spans="1:25" ht="101.25">
      <c r="A955" s="13" t="str">
        <f>'[1]convenios - dot. orç.'!A718</f>
        <v>EDITAL 056/2012 - DOC 19/04/2012</v>
      </c>
      <c r="B955" s="13" t="str">
        <f>'[1]convenios - dot. orç.'!B718</f>
        <v>2012.0.102.401.0</v>
      </c>
      <c r="C955" s="13" t="str">
        <f>'[1]convenios - dot. orç.'!C718</f>
        <v>6024.2018/0008075-9 Edital 387/2018 doc 04/10/2018, republicado em 05/10/2018</v>
      </c>
      <c r="D955" s="13" t="str">
        <f>'[1]convenios - dot. orç.'!D718</f>
        <v>MP</v>
      </c>
      <c r="E955" s="13" t="str">
        <f>'[1]convenios - dot. orç.'!G718</f>
        <v>008/SMADS/2013</v>
      </c>
      <c r="F955" s="13" t="str">
        <f>'[1]convenios - dot. orç.'!K718</f>
        <v>MOCA - MOVIMENTO DE ORIENTAÇÃO À CRIANÇA E AO ADOLESCENTE</v>
      </c>
      <c r="G955" s="14" t="str">
        <f>'[1]convenios - dot. orç.'!L718</f>
        <v>73.386.070/0001-01</v>
      </c>
      <c r="H955" s="15" t="str">
        <f t="shared" si="30"/>
        <v xml:space="preserve">Vagner Damião Alves Machado </v>
      </c>
      <c r="I955" s="13" t="str">
        <f>'[1]convenios - dot. orç.'!M718</f>
        <v>SCFV - MODALIDADE CCA: CENTRO PARA CRIANÇAS E ADOLESCENTES COM ATENDIMENTO DE 06 A 14 ANOS E 11 MESES</v>
      </c>
      <c r="J955" s="13" t="str">
        <f>'[1]convenios - dot. orç.'!N718</f>
        <v>CCA JARDIM HELENA - DEOSDETE MACHADO</v>
      </c>
      <c r="K955" s="14">
        <f>'[1]convenios - dot. orç.'!Y718</f>
        <v>180</v>
      </c>
      <c r="L955" s="16">
        <f>'[1]convenios - dot. orç.'!AC718</f>
        <v>41275</v>
      </c>
      <c r="M955" s="16">
        <f>'[1]convenios - dot. orç.'!AD718</f>
        <v>43465</v>
      </c>
      <c r="N955" s="16">
        <f>'[1]convenios - dot. orç.'!AE718</f>
        <v>41246</v>
      </c>
      <c r="O955" s="17" t="str">
        <f>'[1]convenios - dot. orç.'!AG718</f>
        <v>93.10.08.243.3013.2059.3.3.50.39.00.0X - MANUTENÇÃO E OPERAÇÃO DOS ESPAÇOS DE CONVIVÊNCIA E FORTALECIMENTO DE VÍNCULOS - CRIANÇAS E ADOLESCENTES</v>
      </c>
      <c r="P955" s="18">
        <f>'[1]convenios - dot. orç.'!AH718</f>
        <v>67266.42</v>
      </c>
      <c r="Q955" s="19"/>
      <c r="R955" s="19"/>
      <c r="S955" s="19"/>
      <c r="T955" s="19"/>
      <c r="U955" s="19"/>
      <c r="V955" s="19"/>
      <c r="W955" s="21"/>
      <c r="X955" s="21"/>
      <c r="Y955" s="21"/>
    </row>
    <row r="956" spans="1:25" ht="66">
      <c r="A956" s="13" t="str">
        <f>'[1]convenios - dot. orç.'!A969</f>
        <v>066/2016 DOC 31/03/2016</v>
      </c>
      <c r="B956" s="13" t="str">
        <f>'[1]convenios - dot. orç.'!B969</f>
        <v>2016.0.068.235.5</v>
      </c>
      <c r="C956" s="13" t="str">
        <f>'[1]convenios - dot. orç.'!C969</f>
        <v>ADAPTADO DOC 01/02/2018</v>
      </c>
      <c r="D956" s="13" t="str">
        <f>'[1]convenios - dot. orç.'!D969</f>
        <v>MP</v>
      </c>
      <c r="E956" s="13" t="str">
        <f>'[1]convenios - dot. orç.'!G969</f>
        <v>117/SMADS/2016</v>
      </c>
      <c r="F956" s="13" t="str">
        <f>'[1]convenios - dot. orç.'!K969</f>
        <v>MOCA - MOVIMENTO DE ORIENTAÇÃO À CRIANÇA E AO ADOLESCENTE</v>
      </c>
      <c r="G956" s="14" t="str">
        <f>'[1]convenios - dot. orç.'!L969</f>
        <v>73.386.070/0001-01</v>
      </c>
      <c r="H956" s="15" t="str">
        <f t="shared" si="30"/>
        <v xml:space="preserve">Vagner Damião Alves Machado </v>
      </c>
      <c r="I956" s="13" t="str">
        <f>'[1]convenios - dot. orç.'!M969</f>
        <v>SERVIÇO DE ACOLHIMENTO INSTITUCIONAL PARA CRIANÇAS E ADOLESCENTES</v>
      </c>
      <c r="J956" s="13" t="str">
        <f>'[1]convenios - dot. orç.'!N969</f>
        <v>SAICA NOVA ERA</v>
      </c>
      <c r="K956" s="14">
        <f>'[1]convenios - dot. orç.'!Y969</f>
        <v>15</v>
      </c>
      <c r="L956" s="16">
        <f>'[1]convenios - dot. orç.'!AC969</f>
        <v>42556</v>
      </c>
      <c r="M956" s="16">
        <f>'[1]convenios - dot. orç.'!AD969</f>
        <v>44381</v>
      </c>
      <c r="N956" s="16">
        <f>'[1]convenios - dot. orç.'!AE969</f>
        <v>42556</v>
      </c>
      <c r="O956" s="17" t="str">
        <f>'[1]convenios - dot. orç.'!AG969</f>
        <v>93.10.08.243.3013.6221.3.3.50.39.00.0X - PROTEÇÃO SOCIAL ESPECIAL A CRIANÇAS,  ADOLESCENTES E JOVENS EM RISCO SOCIAL</v>
      </c>
      <c r="P956" s="18">
        <f>'[1]convenios - dot. orç.'!AH969</f>
        <v>100290.49</v>
      </c>
      <c r="Q956" s="19"/>
      <c r="R956" s="19"/>
      <c r="S956" s="19"/>
      <c r="T956" s="19"/>
      <c r="U956" s="19"/>
      <c r="V956" s="19"/>
      <c r="W956" s="21"/>
      <c r="X956" s="21"/>
      <c r="Y956" s="21"/>
    </row>
    <row r="957" spans="1:25" ht="74.25">
      <c r="A957" s="13" t="str">
        <f>'[1]convenios - dot. orç.'!A72</f>
        <v>054/2016 doc 18/03/2016</v>
      </c>
      <c r="B957" s="13" t="str">
        <f>'[1]convenios - dot. orç.'!B72</f>
        <v>2016.0.058.983.5</v>
      </c>
      <c r="C957" s="13" t="str">
        <f>'[1]convenios - dot. orç.'!C72</f>
        <v>ADAPTADO DOC 16/08/2018</v>
      </c>
      <c r="D957" s="13" t="str">
        <f>'[1]convenios - dot. orç.'!D72</f>
        <v>IT</v>
      </c>
      <c r="E957" s="13" t="str">
        <f>'[1]convenios - dot. orç.'!G72</f>
        <v>123/SMADS/2016</v>
      </c>
      <c r="F957" s="13" t="str">
        <f>'[1]convenios - dot. orç.'!K72</f>
        <v>MOCA - MOVIMENTO DE ORIENTAÇÃO À CRIANÇA E AO ADOLESCENTE</v>
      </c>
      <c r="G957" s="14" t="str">
        <f>'[1]convenios - dot. orç.'!L72</f>
        <v>73.386.070/0001-01</v>
      </c>
      <c r="H957" s="15" t="str">
        <f t="shared" si="30"/>
        <v xml:space="preserve">Vagner Damião Alves Machado </v>
      </c>
      <c r="I957" s="13" t="str">
        <f>'[1]convenios - dot. orç.'!M72</f>
        <v>SCFV - MODALIDADE: NÚCLEO DE CONVIVÊNCIA DE IDOSOS</v>
      </c>
      <c r="J957" s="13" t="str">
        <f>'[1]convenios - dot. orç.'!N72</f>
        <v>NCI SILVA TELES - FONTE DA AMIZADE</v>
      </c>
      <c r="K957" s="14">
        <f>'[1]convenios - dot. orç.'!Y72</f>
        <v>200</v>
      </c>
      <c r="L957" s="16">
        <f>'[1]convenios - dot. orç.'!AC72</f>
        <v>42565</v>
      </c>
      <c r="M957" s="16">
        <f>'[1]convenios - dot. orç.'!AD72</f>
        <v>44390</v>
      </c>
      <c r="N957" s="16">
        <f>'[1]convenios - dot. orç.'!AE72</f>
        <v>42565</v>
      </c>
      <c r="O957" s="17" t="str">
        <f>'[1]convenios - dot. orç.'!AG72</f>
        <v>93.10.08.241.3007.2902.3.3.50.39.00.0X - MANUTENÇÃO E OPERAÇÃO DE EQUIPAMENTOS DE PROTEÇÃO E CONVIVÊNCIA DA PESSOA IDOSA</v>
      </c>
      <c r="P957" s="18">
        <f>'[1]convenios - dot. orç.'!AH72</f>
        <v>40282.51</v>
      </c>
      <c r="Q957" s="19"/>
      <c r="R957" s="19"/>
      <c r="S957" s="19"/>
      <c r="T957" s="19"/>
      <c r="U957" s="19"/>
      <c r="V957" s="19"/>
      <c r="W957" s="21"/>
      <c r="X957" s="21"/>
      <c r="Y957" s="21"/>
    </row>
    <row r="958" spans="1:25" ht="82.5">
      <c r="A958" s="13" t="str">
        <f>'[1]convenios - dot. orç.'!A485</f>
        <v xml:space="preserve">Edital 599/2013 doc </v>
      </c>
      <c r="B958" s="13" t="str">
        <f>'[1]convenios - dot. orç.'!B485</f>
        <v>2013.0.292.847.0</v>
      </c>
      <c r="C958" s="13" t="str">
        <f>'[1]convenios - dot. orç.'!C485</f>
        <v>adaptado doc 05/05/2018</v>
      </c>
      <c r="D958" s="13" t="str">
        <f>'[1]convenios - dot. orç.'!D485</f>
        <v>IT</v>
      </c>
      <c r="E958" s="13" t="str">
        <f>'[1]convenios - dot. orç.'!G485</f>
        <v>075/SMADS/2014</v>
      </c>
      <c r="F958" s="13" t="str">
        <f>'[1]convenios - dot. orç.'!K485</f>
        <v>MOCA - MOVIMENTO DE ORIENTAÇÃO À CRIANÇA E AO ADOLESCENTE</v>
      </c>
      <c r="G958" s="14" t="str">
        <f>'[1]convenios - dot. orç.'!L485</f>
        <v>73.386.070/0001-01</v>
      </c>
      <c r="H958" s="15" t="str">
        <f t="shared" si="30"/>
        <v xml:space="preserve">Vagner Damião Alves Machado </v>
      </c>
      <c r="I958" s="13" t="str">
        <f>'[1]convenios - dot. orç.'!M485</f>
        <v>SCFV - MODALIDADE CCA: CENTRO PARA CRIANÇAS E ADOLESCENTES COM ATENDIMENTO DE 06 A 14 ANOS E 11 MESES</v>
      </c>
      <c r="J958" s="13" t="str">
        <f>'[1]convenios - dot. orç.'!N485</f>
        <v>CCA NAZARETH - VIDA NOVA</v>
      </c>
      <c r="K958" s="14">
        <f>'[1]convenios - dot. orç.'!Y485</f>
        <v>120</v>
      </c>
      <c r="L958" s="16">
        <f>'[1]convenios - dot. orç.'!AC485</f>
        <v>41760</v>
      </c>
      <c r="M958" s="16">
        <f>'[1]convenios - dot. orç.'!AD485</f>
        <v>43585</v>
      </c>
      <c r="N958" s="16">
        <f>'[1]convenios - dot. orç.'!AE485</f>
        <v>41752</v>
      </c>
      <c r="O958" s="17" t="str">
        <f>'[1]convenios - dot. orç.'!AG485</f>
        <v>93.10.08.243.3013.2059.3.3.50.39.00.0X - MANUTENÇÃO E OPERAÇÃO DOS ESPAÇOS DE CONVIVÊNCIA E FORTALECIMENTO DE VÍNCULOS - CRIANÇAS E ADOLESCENTES</v>
      </c>
      <c r="P958" s="18">
        <f>'[1]convenios - dot. orç.'!AH485</f>
        <v>46192.770000000004</v>
      </c>
      <c r="Q958" s="19"/>
      <c r="R958" s="19"/>
      <c r="S958" s="19"/>
      <c r="T958" s="19"/>
      <c r="U958" s="19"/>
      <c r="V958" s="19"/>
      <c r="W958" s="21"/>
      <c r="X958" s="21"/>
      <c r="Y958" s="21"/>
    </row>
    <row r="959" spans="1:25" ht="82.5">
      <c r="A959" s="13" t="str">
        <f>'[1]convenios - dot. orç.'!A421</f>
        <v>189/2014 DOC 02/10/2014</v>
      </c>
      <c r="B959" s="13" t="str">
        <f>'[1]convenios - dot. orç.'!B421</f>
        <v>2014.0.273.735.8</v>
      </c>
      <c r="C959" s="13" t="str">
        <f>'[1]convenios - dot. orç.'!C421</f>
        <v>adaptado doc 09/05/2018</v>
      </c>
      <c r="D959" s="13" t="str">
        <f>'[1]convenios - dot. orç.'!D421</f>
        <v>CT</v>
      </c>
      <c r="E959" s="13" t="str">
        <f>'[1]convenios - dot. orç.'!G421</f>
        <v>219/SMADS/2014</v>
      </c>
      <c r="F959" s="13" t="str">
        <f>'[1]convenios - dot. orç.'!K421</f>
        <v>MOCA - MOVIMENTO DE ORIENTAÇÃO À CRIANÇA E AO ADOLESCENTE</v>
      </c>
      <c r="G959" s="14" t="str">
        <f>'[1]convenios - dot. orç.'!L421</f>
        <v>73.386.070/0001-01</v>
      </c>
      <c r="H959" s="15" t="str">
        <f t="shared" si="30"/>
        <v xml:space="preserve">Vagner Damião Alves Machado </v>
      </c>
      <c r="I959" s="13" t="str">
        <f>'[1]convenios - dot. orç.'!M421</f>
        <v>SCFV - MODALIDADE CCA: CENTRO PARA CRIANÇAS E ADOLESCENTES COM ATENDIMENTO DE 06 A 14 ANOS E 11 MESES</v>
      </c>
      <c r="J959" s="13" t="str">
        <f>'[1]convenios - dot. orç.'!N421</f>
        <v>CCA SEGUIR SONHANDO</v>
      </c>
      <c r="K959" s="14">
        <f>'[1]convenios - dot. orç.'!Y421</f>
        <v>90</v>
      </c>
      <c r="L959" s="16">
        <f>'[1]convenios - dot. orç.'!AC421</f>
        <v>41940</v>
      </c>
      <c r="M959" s="16">
        <f>'[1]convenios - dot. orç.'!AD421</f>
        <v>43765</v>
      </c>
      <c r="N959" s="16">
        <f>'[1]convenios - dot. orç.'!AE421</f>
        <v>41940</v>
      </c>
      <c r="O959" s="17" t="str">
        <f>'[1]convenios - dot. orç.'!AG421</f>
        <v>93.10.08.243.3013.2059.3.3.50.39.00.0X - MANUTENÇÃO E OPERAÇÃO DOS ESPAÇOS DE CONVIVÊNCIA E FORTALECIMENTO DE VÍNCULOS - CRIANÇAS E ADOLESCENTES</v>
      </c>
      <c r="P959" s="18">
        <f>'[1]convenios - dot. orç.'!AH421</f>
        <v>36088.69</v>
      </c>
      <c r="Q959" s="19"/>
      <c r="R959" s="19"/>
      <c r="S959" s="19"/>
      <c r="T959" s="19"/>
      <c r="U959" s="19"/>
      <c r="V959" s="19"/>
      <c r="W959" s="21"/>
      <c r="X959" s="21"/>
      <c r="Y959" s="21"/>
    </row>
    <row r="960" spans="1:25" ht="82.5">
      <c r="A960" s="13" t="str">
        <f>'[1]convenios - dot. orç.'!A422</f>
        <v>188/2014 DOC 02/10/2014</v>
      </c>
      <c r="B960" s="13" t="str">
        <f>'[1]convenios - dot. orç.'!B422</f>
        <v>2014.0.273.732.3</v>
      </c>
      <c r="C960" s="13" t="str">
        <f>'[1]convenios - dot. orç.'!C422</f>
        <v>adaptado doc 09/05/2018</v>
      </c>
      <c r="D960" s="13" t="str">
        <f>'[1]convenios - dot. orç.'!D422</f>
        <v>CT</v>
      </c>
      <c r="E960" s="13" t="str">
        <f>'[1]convenios - dot. orç.'!G422</f>
        <v>176/SMADS/2014</v>
      </c>
      <c r="F960" s="13" t="str">
        <f>'[1]convenios - dot. orç.'!K422</f>
        <v>MOCA - MOVIMENTO DE ORIENTAÇÃO À CRIANÇA E AO ADOLESCENTE</v>
      </c>
      <c r="G960" s="14" t="str">
        <f>'[1]convenios - dot. orç.'!L422</f>
        <v>73.386.070/0001-01</v>
      </c>
      <c r="H960" s="15" t="str">
        <f t="shared" si="30"/>
        <v xml:space="preserve">Vagner Damião Alves Machado </v>
      </c>
      <c r="I960" s="13" t="str">
        <f>'[1]convenios - dot. orç.'!M422</f>
        <v>SCFV - MODALIDADE CCA: CENTRO PARA CRIANÇAS E ADOLESCENTES COM ATENDIMENTO DE 06 A 14 ANOS E 11 MESES</v>
      </c>
      <c r="J960" s="13" t="str">
        <f>'[1]convenios - dot. orç.'!N422</f>
        <v>CCA ARTE NOSSA</v>
      </c>
      <c r="K960" s="14">
        <f>'[1]convenios - dot. orç.'!Y422</f>
        <v>180</v>
      </c>
      <c r="L960" s="16">
        <f>'[1]convenios - dot. orç.'!AC422</f>
        <v>41940</v>
      </c>
      <c r="M960" s="16">
        <f>'[1]convenios - dot. orç.'!AD422</f>
        <v>43765</v>
      </c>
      <c r="N960" s="16">
        <f>'[1]convenios - dot. orç.'!AE422</f>
        <v>41940</v>
      </c>
      <c r="O960" s="17" t="str">
        <f>'[1]convenios - dot. orç.'!AG422</f>
        <v>93.10.08.243.3013.2059.3.3.50.39.00.0X - MANUTENÇÃO E OPERAÇÃO DOS ESPAÇOS DE CONVIVÊNCIA E FORTALECIMENTO DE VÍNCULOS - CRIANÇAS E ADOLESCENTES</v>
      </c>
      <c r="P960" s="18">
        <f>'[1]convenios - dot. orç.'!AH422</f>
        <v>62437.72</v>
      </c>
      <c r="Q960" s="19"/>
      <c r="R960" s="19"/>
      <c r="S960" s="19"/>
      <c r="T960" s="19"/>
      <c r="U960" s="19"/>
      <c r="V960" s="19"/>
      <c r="W960" s="21"/>
      <c r="X960" s="21"/>
      <c r="Y960" s="21"/>
    </row>
    <row r="961" spans="1:25" ht="66">
      <c r="A961" s="13" t="str">
        <f>'[1]convenios - dot. orç.'!A973</f>
        <v>167/2014 DOC 18/09/2014</v>
      </c>
      <c r="B961" s="13" t="str">
        <f>'[1]convenios - dot. orç.'!B973</f>
        <v>2014.0.261.342.0</v>
      </c>
      <c r="C961" s="13" t="str">
        <f>'[1]convenios - dot. orç.'!C973</f>
        <v>adaptado doc 12/05/2018</v>
      </c>
      <c r="D961" s="13" t="str">
        <f>'[1]convenios - dot. orç.'!D973</f>
        <v>MP</v>
      </c>
      <c r="E961" s="13" t="str">
        <f>'[1]convenios - dot. orç.'!G973</f>
        <v>227/SMADS/2014</v>
      </c>
      <c r="F961" s="13" t="str">
        <f>'[1]convenios - dot. orç.'!K973</f>
        <v>MOCA - MOVIMENTO DE ORIENTAÇÃO À CRIANÇA E AO ADOLESCENTE</v>
      </c>
      <c r="G961" s="14" t="str">
        <f>'[1]convenios - dot. orç.'!L973</f>
        <v>73.386.070/0001-01</v>
      </c>
      <c r="H961" s="15" t="str">
        <f t="shared" si="30"/>
        <v xml:space="preserve">Vagner Damião Alves Machado </v>
      </c>
      <c r="I961" s="13" t="str">
        <f>'[1]convenios - dot. orç.'!M973</f>
        <v>SERVIÇO DE ACOLHIMENTO INSTITUCIONAL PARA CRIANÇAS E ADOLESCENTES</v>
      </c>
      <c r="J961" s="13" t="str">
        <f>'[1]convenios - dot. orç.'!N973</f>
        <v>SAICA RAIZES DA VIDA</v>
      </c>
      <c r="K961" s="14">
        <f>'[1]convenios - dot. orç.'!Y973</f>
        <v>20</v>
      </c>
      <c r="L961" s="16">
        <f>'[1]convenios - dot. orç.'!AC973</f>
        <v>41941</v>
      </c>
      <c r="M961" s="16">
        <f>'[1]convenios - dot. orç.'!AD973</f>
        <v>43766</v>
      </c>
      <c r="N961" s="16">
        <f>'[1]convenios - dot. orç.'!AE973</f>
        <v>41941</v>
      </c>
      <c r="O961" s="17" t="str">
        <f>'[1]convenios - dot. orç.'!AG973</f>
        <v>93.10.08.243.3013.6221.3.3.50.39.00.0X - PROTEÇÃO SOCIAL ESPECIAL A CRIANÇAS,  ADOLESCENTES E JOVENS EM RISCO SOCIAL</v>
      </c>
      <c r="P961" s="18">
        <f>'[1]convenios - dot. orç.'!AH973</f>
        <v>112099.37</v>
      </c>
      <c r="Q961" s="19"/>
      <c r="R961" s="19"/>
      <c r="S961" s="19"/>
      <c r="T961" s="19"/>
      <c r="U961" s="19"/>
      <c r="V961" s="19"/>
      <c r="W961" s="21"/>
      <c r="X961" s="21"/>
      <c r="Y961" s="21"/>
    </row>
    <row r="962" spans="1:25" ht="41.25">
      <c r="A962" s="13" t="str">
        <f>'[1]convenios - dot. orç.'!A1038</f>
        <v>116/2016 DOC 15/07/2016</v>
      </c>
      <c r="B962" s="13" t="str">
        <f>'[1]convenios - dot. orç.'!B1038</f>
        <v>2016.0.129.171.6</v>
      </c>
      <c r="C962" s="13" t="str">
        <f>'[1]convenios - dot. orç.'!C1038</f>
        <v>ADAPTADO DOC 01/02/2018</v>
      </c>
      <c r="D962" s="13" t="str">
        <f>'[1]convenios - dot. orç.'!D1038</f>
        <v>MP</v>
      </c>
      <c r="E962" s="13" t="str">
        <f>'[1]convenios - dot. orç.'!G1038</f>
        <v>175/SMADS/2016</v>
      </c>
      <c r="F962" s="13" t="str">
        <f>'[1]convenios - dot. orç.'!K1038</f>
        <v>MOCA - MOVIMENTO DE ORIENTAÇÃO À CRIANÇA E AO ADOLESCENTE</v>
      </c>
      <c r="G962" s="14" t="str">
        <f>'[1]convenios - dot. orç.'!L1038</f>
        <v>73.386.070/0001-01</v>
      </c>
      <c r="H962" s="15" t="str">
        <f t="shared" si="30"/>
        <v xml:space="preserve">Vagner Damião Alves Machado </v>
      </c>
      <c r="I962" s="13" t="str">
        <f>'[1]convenios - dot. orç.'!M1038</f>
        <v>SERVIÇO DE ASSISTÊNCIA SOCIAL À FAMÍLIA E PROTEÇÃO SOCIAL BÁSICA NO DOMICÍLIO</v>
      </c>
      <c r="J962" s="13" t="str">
        <f>'[1]convenios - dot. orç.'!N1038</f>
        <v>SASF JARDIM HELENA II - CASA DA CONQUISTA</v>
      </c>
      <c r="K962" s="14">
        <f>'[1]convenios - dot. orç.'!Y1038</f>
        <v>1000</v>
      </c>
      <c r="L962" s="16">
        <f>'[1]convenios - dot. orç.'!AC1038</f>
        <v>42725</v>
      </c>
      <c r="M962" s="16">
        <f>'[1]convenios - dot. orç.'!AD1038</f>
        <v>44550</v>
      </c>
      <c r="N962" s="16">
        <f>'[1]convenios - dot. orç.'!AE1038</f>
        <v>42657</v>
      </c>
      <c r="O962" s="17" t="str">
        <f>'[1]convenios - dot. orç.'!AG1038</f>
        <v>93.10.08.244.3023.4309.3.3.50.39.00.0X - PROTEÇÃO SOCIAL ÁS FAMÍLIAS</v>
      </c>
      <c r="P962" s="18">
        <f>'[1]convenios - dot. orç.'!AH1038</f>
        <v>72669.7</v>
      </c>
      <c r="Q962" s="19"/>
      <c r="R962" s="19"/>
      <c r="S962" s="19"/>
      <c r="T962" s="19"/>
      <c r="U962" s="19"/>
      <c r="V962" s="19"/>
      <c r="W962" s="21"/>
      <c r="X962" s="21"/>
      <c r="Y962" s="21"/>
    </row>
    <row r="963" spans="1:25" ht="41.25">
      <c r="A963" s="13" t="str">
        <f>'[1]convenios - dot. orç.'!A1036</f>
        <v>191/2016 DOC 04/11/2016</v>
      </c>
      <c r="B963" s="13" t="str">
        <f>'[1]convenios - dot. orç.'!B1036</f>
        <v>2016.0.240.246.5</v>
      </c>
      <c r="C963" s="13" t="str">
        <f>'[1]convenios - dot. orç.'!C1036</f>
        <v>adaptado doc 19/04/2018</v>
      </c>
      <c r="D963" s="13" t="str">
        <f>'[1]convenios - dot. orç.'!D1036</f>
        <v>IT</v>
      </c>
      <c r="E963" s="13" t="str">
        <f>'[1]convenios - dot. orç.'!G1036</f>
        <v>016/SMADS/2017</v>
      </c>
      <c r="F963" s="13" t="str">
        <f>'[1]convenios - dot. orç.'!K1036</f>
        <v>MOCA - MOVIMENTO DE ORIENTAÇÃO À CRIANÇA E AO ADOLESCENTE</v>
      </c>
      <c r="G963" s="14" t="str">
        <f>'[1]convenios - dot. orç.'!L1036</f>
        <v>73.386.070/0001-01</v>
      </c>
      <c r="H963" s="15" t="str">
        <f t="shared" si="30"/>
        <v xml:space="preserve">Vagner Damião Alves Machado </v>
      </c>
      <c r="I963" s="13" t="str">
        <f>'[1]convenios - dot. orç.'!M1036</f>
        <v>SERVIÇO DE ASSISTÊNCIA SOCIAL À FAMÍLIA E PROTEÇÃO SOCIAL BÁSICA NO DOMICÍLIO</v>
      </c>
      <c r="J963" s="13" t="str">
        <f>'[1]convenios - dot. orç.'!N1036</f>
        <v>SASF CURUÇÁ - CASA DA FAMÍLIA</v>
      </c>
      <c r="K963" s="14">
        <f>'[1]convenios - dot. orç.'!Y1036</f>
        <v>1000</v>
      </c>
      <c r="L963" s="16">
        <f>'[1]convenios - dot. orç.'!AC1036</f>
        <v>42767</v>
      </c>
      <c r="M963" s="16">
        <f>'[1]convenios - dot. orç.'!AD1036</f>
        <v>43496</v>
      </c>
      <c r="N963" s="16">
        <f>'[1]convenios - dot. orç.'!AE1036</f>
        <v>42755</v>
      </c>
      <c r="O963" s="17" t="str">
        <f>'[1]convenios - dot. orç.'!AG1036</f>
        <v>93.10.08.244.3023.4309.3.3.50.39.00.0X - PROTEÇÃO SOCIAL ÁS FAMÍLIAS</v>
      </c>
      <c r="P963" s="18">
        <f>'[1]convenios - dot. orç.'!AH1036</f>
        <v>72470.259999999995</v>
      </c>
      <c r="Q963" s="19"/>
      <c r="R963" s="19"/>
      <c r="S963" s="19"/>
      <c r="T963" s="19"/>
      <c r="U963" s="19"/>
      <c r="V963" s="19"/>
      <c r="W963" s="21"/>
      <c r="X963" s="21"/>
      <c r="Y963" s="21"/>
    </row>
    <row r="964" spans="1:25" ht="66">
      <c r="A964" s="13" t="str">
        <f>'[1]convenios - dot. orç.'!A885</f>
        <v>021/2015 DOC 04/03/2015</v>
      </c>
      <c r="B964" s="13" t="str">
        <f>'[1]convenios - dot. orç.'!B885</f>
        <v>2015.0.030.852.4</v>
      </c>
      <c r="C964" s="13" t="str">
        <f>'[1]convenios - dot. orç.'!C885</f>
        <v>ADAPTADO DOC 01/02/2018</v>
      </c>
      <c r="D964" s="13" t="str">
        <f>'[1]convenios - dot. orç.'!D885</f>
        <v>MP</v>
      </c>
      <c r="E964" s="13" t="str">
        <f>'[1]convenios - dot. orç.'!G885</f>
        <v>033/SMADS/2015</v>
      </c>
      <c r="F964" s="13" t="str">
        <f>'[1]convenios - dot. orç.'!K885</f>
        <v>MOCA - MOVIMENTO DE ORIENTAÇÃO À CRIANÇA E AO ADOLESCENTE</v>
      </c>
      <c r="G964" s="14" t="str">
        <f>'[1]convenios - dot. orç.'!L885</f>
        <v>73.386.070/0001-01</v>
      </c>
      <c r="H964" s="15" t="str">
        <f>H963</f>
        <v xml:space="preserve">Vagner Damião Alves Machado </v>
      </c>
      <c r="I964" s="13" t="str">
        <f>'[1]convenios - dot. orç.'!M885</f>
        <v>SERVIÇO DE ACOLHIMENTO INSTITUCIONAL PARA CRIANÇAS E ADOLESCENTES</v>
      </c>
      <c r="J964" s="13" t="str">
        <f>'[1]convenios - dot. orç.'!N885</f>
        <v>SAICA FORTALEZA DO FUTURO</v>
      </c>
      <c r="K964" s="14">
        <f>'[1]convenios - dot. orç.'!Y885</f>
        <v>20</v>
      </c>
      <c r="L964" s="16">
        <f>'[1]convenios - dot. orç.'!AC885</f>
        <v>42125</v>
      </c>
      <c r="M964" s="16">
        <f>'[1]convenios - dot. orç.'!AD885</f>
        <v>43951</v>
      </c>
      <c r="N964" s="16">
        <f>'[1]convenios - dot. orç.'!AE885</f>
        <v>42124</v>
      </c>
      <c r="O964" s="17" t="str">
        <f>'[1]convenios - dot. orç.'!AG885</f>
        <v>93.10.08.243.3013.6221.3.3.50.39.00.0X - PROTEÇÃO SOCIAL ESPECIAL A CRIANÇAS,  ADOLESCENTES E JOVENS EM RISCO SOCIAL</v>
      </c>
      <c r="P964" s="18">
        <f>'[1]convenios - dot. orç.'!AH885</f>
        <v>105075.39</v>
      </c>
      <c r="Q964" s="19"/>
      <c r="R964" s="19"/>
      <c r="S964" s="19"/>
      <c r="T964" s="19"/>
      <c r="U964" s="19"/>
      <c r="V964" s="19"/>
      <c r="W964" s="21"/>
      <c r="X964" s="21"/>
      <c r="Y964" s="21"/>
    </row>
    <row r="965" spans="1:25" ht="66">
      <c r="A965" s="13" t="str">
        <f>'[1]convenios - dot. orç.'!A886</f>
        <v>EDITAL 037/2017 DOC 09/11/2017</v>
      </c>
      <c r="B965" s="13" t="str">
        <f>'[1]convenios - dot. orç.'!B886</f>
        <v>6024.2017-0002524-1</v>
      </c>
      <c r="C965" s="13">
        <f>'[1]convenios - dot. orç.'!C886</f>
        <v>0</v>
      </c>
      <c r="D965" s="13" t="str">
        <f>'[1]convenios - dot. orç.'!D886</f>
        <v>MP</v>
      </c>
      <c r="E965" s="13" t="str">
        <f>'[1]convenios - dot. orç.'!G886</f>
        <v>019/SMADS/2018</v>
      </c>
      <c r="F965" s="13" t="str">
        <f>'[1]convenios - dot. orç.'!K886</f>
        <v>MOCA - MOVIMENTO DE ORIENTAÇÃO À CRIANÇA E AO ADOLESCENTE</v>
      </c>
      <c r="G965" s="14" t="str">
        <f>'[1]convenios - dot. orç.'!L886</f>
        <v>73.386.070/0001-01</v>
      </c>
      <c r="H965" s="15" t="str">
        <f t="shared" si="30"/>
        <v xml:space="preserve">Vagner Damião Alves Machado </v>
      </c>
      <c r="I965" s="13" t="str">
        <f>'[1]convenios - dot. orç.'!M886</f>
        <v>SERVIÇO DE ACOLHIMENTO INSTITUCIONAL PARA CRIANÇAS E ADOLESCENTES</v>
      </c>
      <c r="J965" s="13" t="str">
        <f>'[1]convenios - dot. orç.'!N886</f>
        <v>SAICA RESGATE DA ESPERANÇA</v>
      </c>
      <c r="K965" s="14">
        <f>'[1]convenios - dot. orç.'!Y886</f>
        <v>20</v>
      </c>
      <c r="L965" s="16">
        <f>'[1]convenios - dot. orç.'!AC886</f>
        <v>43113</v>
      </c>
      <c r="M965" s="16">
        <f>'[1]convenios - dot. orç.'!AD886</f>
        <v>44938</v>
      </c>
      <c r="N965" s="16">
        <f>'[1]convenios - dot. orç.'!AE886</f>
        <v>43119</v>
      </c>
      <c r="O965" s="17" t="str">
        <f>'[1]convenios - dot. orç.'!AG886</f>
        <v>93.10.08.243.3013.6221.3.3.50.39.00.0X - PROTEÇÃO SOCIAL ESPECIAL A CRIANÇAS,  ADOLESCENTES E JOVENS EM RISCO SOCIAL</v>
      </c>
      <c r="P965" s="18">
        <f>'[1]convenios - dot. orç.'!AH886</f>
        <v>95937.080000000016</v>
      </c>
      <c r="Q965" s="19"/>
      <c r="R965" s="19"/>
      <c r="S965" s="19"/>
      <c r="T965" s="19"/>
      <c r="U965" s="19"/>
      <c r="V965" s="19"/>
      <c r="W965" s="21"/>
      <c r="X965" s="21"/>
      <c r="Y965" s="21"/>
    </row>
    <row r="966" spans="1:25" ht="66">
      <c r="A966" s="13" t="str">
        <f>'[1]convenios - dot. orç.'!A887</f>
        <v>348/2015 doc 07/01/2016</v>
      </c>
      <c r="B966" s="13" t="str">
        <f>'[1]convenios - dot. orç.'!B887</f>
        <v>2015.0.322.382.1</v>
      </c>
      <c r="C966" s="13" t="str">
        <f>'[1]convenios - dot. orç.'!C887</f>
        <v>ADAPTADO DOC 01/02/2018</v>
      </c>
      <c r="D966" s="13" t="str">
        <f>'[1]convenios - dot. orç.'!D887</f>
        <v>MP</v>
      </c>
      <c r="E966" s="13" t="str">
        <f>'[1]convenios - dot. orç.'!G887</f>
        <v>097/SMADS/2016</v>
      </c>
      <c r="F966" s="13" t="str">
        <f>'[1]convenios - dot. orç.'!K887</f>
        <v>MOCA - MOVIMENTO DE ORIENTAÇÃO A CRIANÇA E AO ADOLESCENTE</v>
      </c>
      <c r="G966" s="14" t="str">
        <f>'[1]convenios - dot. orç.'!L887</f>
        <v>73.386.070/0001-01</v>
      </c>
      <c r="H966" s="15" t="str">
        <f t="shared" si="30"/>
        <v xml:space="preserve">Vagner Damião Alves Machado </v>
      </c>
      <c r="I966" s="13" t="str">
        <f>'[1]convenios - dot. orç.'!M887</f>
        <v>SERVIÇO DE ACOLHIMENTO INSTITUCIONAL PARA CRIANÇAS E ADOLESCENTES</v>
      </c>
      <c r="J966" s="13" t="str">
        <f>'[1]convenios - dot. orç.'!N887</f>
        <v>SAICA NOVO CAMINHAR</v>
      </c>
      <c r="K966" s="14">
        <f>'[1]convenios - dot. orç.'!Y887</f>
        <v>20</v>
      </c>
      <c r="L966" s="16">
        <f>'[1]convenios - dot. orç.'!AC887</f>
        <v>42522</v>
      </c>
      <c r="M966" s="16">
        <f>'[1]convenios - dot. orç.'!AD887</f>
        <v>44347</v>
      </c>
      <c r="N966" s="16">
        <f>'[1]convenios - dot. orç.'!AE887</f>
        <v>42515</v>
      </c>
      <c r="O966" s="17" t="str">
        <f>'[1]convenios - dot. orç.'!AG887</f>
        <v>93.10.08.243.3013.6221.3.3.50.39.00.0X - PROTEÇÃO SOCIAL ESPECIAL A CRIANÇAS,  ADOLESCENTES E JOVENS EM RISCO SOCIAL</v>
      </c>
      <c r="P966" s="18">
        <f>'[1]convenios - dot. orç.'!AH887</f>
        <v>95867.38</v>
      </c>
      <c r="Q966" s="19"/>
      <c r="R966" s="19"/>
      <c r="S966" s="19"/>
      <c r="T966" s="19"/>
      <c r="U966" s="19"/>
      <c r="V966" s="19"/>
      <c r="W966" s="21"/>
      <c r="X966" s="21"/>
      <c r="Y966" s="21"/>
    </row>
    <row r="967" spans="1:25" ht="66">
      <c r="A967" s="13" t="str">
        <f>'[1]convenios - dot. orç.'!A882</f>
        <v>057/2016 doc 31/03/2016</v>
      </c>
      <c r="B967" s="13" t="str">
        <f>'[1]convenios - dot. orç.'!B882</f>
        <v>2016.0.058.984.3</v>
      </c>
      <c r="C967" s="13" t="str">
        <f>'[1]convenios - dot. orç.'!C882</f>
        <v>ADAPTADO DOC 24/03/2018</v>
      </c>
      <c r="D967" s="13" t="str">
        <f>'[1]convenios - dot. orç.'!D882</f>
        <v>IT</v>
      </c>
      <c r="E967" s="13" t="str">
        <f>'[1]convenios - dot. orç.'!G882</f>
        <v>114/SMADS/2016</v>
      </c>
      <c r="F967" s="13" t="str">
        <f>'[1]convenios - dot. orç.'!K882</f>
        <v>MOCA - MOVIMENTO DE ORIENTAÇÃO A CRIANÇA E AO ADOLESCENTE</v>
      </c>
      <c r="G967" s="14" t="str">
        <f>'[1]convenios - dot. orç.'!L882</f>
        <v>73.386.070/0001-01</v>
      </c>
      <c r="H967" s="15" t="str">
        <f>H966</f>
        <v xml:space="preserve">Vagner Damião Alves Machado </v>
      </c>
      <c r="I967" s="13" t="str">
        <f>'[1]convenios - dot. orç.'!M882</f>
        <v>SERVIÇO DE ACOLHIMENTO INSTITUCIONAL PARA CRIANÇAS E ADOLESCENTES</v>
      </c>
      <c r="J967" s="13" t="str">
        <f>'[1]convenios - dot. orç.'!N882</f>
        <v>SAICA CAMINHO PARA O FUTURO</v>
      </c>
      <c r="K967" s="14">
        <f>'[1]convenios - dot. orç.'!Y882</f>
        <v>15</v>
      </c>
      <c r="L967" s="16">
        <f>'[1]convenios - dot. orç.'!AC882</f>
        <v>42552</v>
      </c>
      <c r="M967" s="16">
        <f>'[1]convenios - dot. orç.'!AD882</f>
        <v>44377</v>
      </c>
      <c r="N967" s="16">
        <f>'[1]convenios - dot. orç.'!AE882</f>
        <v>42551</v>
      </c>
      <c r="O967" s="17" t="str">
        <f>'[1]convenios - dot. orç.'!AG882</f>
        <v>93.10.08.243.3013.6221.3.3.50.39.00.0X - PROTEÇÃO SOCIAL ESPECIAL A CRIANÇAS,  ADOLESCENTES E JOVENS EM RISCO SOCIAL</v>
      </c>
      <c r="P967" s="18">
        <f>'[1]convenios - dot. orç.'!AH882</f>
        <v>78994.2</v>
      </c>
      <c r="Q967" s="19"/>
      <c r="R967" s="19"/>
      <c r="S967" s="19"/>
      <c r="T967" s="19"/>
      <c r="U967" s="19"/>
      <c r="V967" s="19"/>
      <c r="W967" s="21"/>
      <c r="X967" s="21"/>
      <c r="Y967" s="21"/>
    </row>
    <row r="968" spans="1:25" ht="57.75">
      <c r="A968" s="13" t="str">
        <f>'[1]convenios - dot. orç.'!A303</f>
        <v>052/2015 doc 10/03/2015</v>
      </c>
      <c r="B968" s="13" t="str">
        <f>'[1]convenios - dot. orç.'!B303</f>
        <v>2015.0.046.445.3</v>
      </c>
      <c r="C968" s="13" t="str">
        <f>'[1]convenios - dot. orç.'!C303</f>
        <v>ADAPTADO DOC 01/02/2018</v>
      </c>
      <c r="D968" s="13" t="str">
        <f>'[1]convenios - dot. orç.'!D303</f>
        <v>MP</v>
      </c>
      <c r="E968" s="13" t="str">
        <f>'[1]convenios - dot. orç.'!G303</f>
        <v>023/SMADS/2016</v>
      </c>
      <c r="F968" s="13" t="str">
        <f>'[1]convenios - dot. orç.'!K303</f>
        <v xml:space="preserve">MOCA - MOVIMENTO DE ORIENTAÇÃO À CRIANÇA E AO ADOLESCENTE </v>
      </c>
      <c r="G968" s="14" t="str">
        <f>'[1]convenios - dot. orç.'!L303</f>
        <v>73.386.070/0001-01</v>
      </c>
      <c r="H968" s="15" t="str">
        <f t="shared" si="30"/>
        <v xml:space="preserve">Vagner Damião Alves Machado </v>
      </c>
      <c r="I968" s="13" t="str">
        <f>'[1]convenios - dot. orç.'!M303</f>
        <v>CENTRO DE DESENVOLVIMENTO SOCIAL E PRODUTIVO PARA ADOLESCENTES, JOVENS E ADULTOS - CEDESP</v>
      </c>
      <c r="J968" s="13" t="str">
        <f>'[1]convenios - dot. orç.'!N303</f>
        <v>CEDESP FRONTEIRA DO SABER</v>
      </c>
      <c r="K968" s="14">
        <f>'[1]convenios - dot. orç.'!Y303</f>
        <v>160</v>
      </c>
      <c r="L968" s="16">
        <f>'[1]convenios - dot. orç.'!AC303</f>
        <v>42415</v>
      </c>
      <c r="M968" s="16">
        <f>'[1]convenios - dot. orç.'!AD303</f>
        <v>44241</v>
      </c>
      <c r="N968" s="16">
        <f>'[1]convenios - dot. orç.'!AE303</f>
        <v>42415</v>
      </c>
      <c r="O968" s="17" t="str">
        <f>'[1]convenios - dot. orç.'!AG303</f>
        <v>93.10.08.243.3023.6168.3.3.50.39.00.0X - AÇÕES DE ORIENTAÇÃO AO MUNDO DO TRABALHO PARA ADOLESCENTES, JOVENS E ADULTOS</v>
      </c>
      <c r="P968" s="18">
        <f>'[1]convenios - dot. orç.'!AH303</f>
        <v>91960.66</v>
      </c>
      <c r="Q968" s="19"/>
      <c r="R968" s="19"/>
      <c r="S968" s="19"/>
      <c r="T968" s="19"/>
      <c r="U968" s="19"/>
      <c r="V968" s="19"/>
      <c r="W968" s="21"/>
      <c r="X968" s="21"/>
      <c r="Y968" s="21"/>
    </row>
    <row r="969" spans="1:25" ht="41.25">
      <c r="A969" s="13" t="str">
        <f>'[1]convenios - dot. orç.'!A1057</f>
        <v>104/2016 doc 09/06/2016</v>
      </c>
      <c r="B969" s="13" t="str">
        <f>'[1]convenios - dot. orç.'!B1057</f>
        <v>2016.0.094.624.7</v>
      </c>
      <c r="C969" s="13" t="str">
        <f>'[1]convenios - dot. orç.'!C1057</f>
        <v>ADAPTADO DOC 17/02/2018</v>
      </c>
      <c r="D969" s="13" t="str">
        <f>'[1]convenios - dot. orç.'!D1057</f>
        <v>CT</v>
      </c>
      <c r="E969" s="13" t="str">
        <f>'[1]convenios - dot. orç.'!G1057</f>
        <v>145/SMADS/2016</v>
      </c>
      <c r="F969" s="13" t="str">
        <f>'[1]convenios - dot. orç.'!K1057</f>
        <v>MOCA - MOVIMENTO DE ORIENTAÇÃO A CRIANÇA E AO ADOLESCENTE</v>
      </c>
      <c r="G969" s="14" t="str">
        <f>'[1]convenios - dot. orç.'!L1057</f>
        <v>73.386.070/0001-01</v>
      </c>
      <c r="H969" s="15" t="str">
        <f t="shared" si="30"/>
        <v xml:space="preserve">Vagner Damião Alves Machado </v>
      </c>
      <c r="I969" s="13" t="str">
        <f>'[1]convenios - dot. orç.'!M1057</f>
        <v>SERVIÇO DE ASSISTÊNCIA SOCIAL À FAMÍLIA E PROTEÇÃO SOCIAL BÁSICA NO DOMICÍLIO</v>
      </c>
      <c r="J969" s="13" t="str">
        <f>'[1]convenios - dot. orç.'!N1057</f>
        <v>SASF CIDADE TIRADENTES</v>
      </c>
      <c r="K969" s="14">
        <f>'[1]convenios - dot. orç.'!Y1057</f>
        <v>1000</v>
      </c>
      <c r="L969" s="16">
        <f>'[1]convenios - dot. orç.'!AC1057</f>
        <v>42619</v>
      </c>
      <c r="M969" s="16">
        <f>'[1]convenios - dot. orç.'!AD1057</f>
        <v>44444</v>
      </c>
      <c r="N969" s="16">
        <f>'[1]convenios - dot. orç.'!AE1057</f>
        <v>42619</v>
      </c>
      <c r="O969" s="17" t="str">
        <f>'[1]convenios - dot. orç.'!AG1057</f>
        <v>93.10.08.244.3023.4309.3.3.50.39.00.0X - PROTEÇÃO SOCIAL ÁS FAMÍLIAS</v>
      </c>
      <c r="P969" s="18">
        <f>'[1]convenios - dot. orç.'!AH1057</f>
        <v>71483.62999999999</v>
      </c>
      <c r="Q969" s="19"/>
      <c r="R969" s="19"/>
      <c r="S969" s="19"/>
      <c r="T969" s="19"/>
      <c r="U969" s="19"/>
      <c r="V969" s="19"/>
      <c r="W969" s="21"/>
      <c r="X969" s="21"/>
      <c r="Y969" s="21"/>
    </row>
    <row r="970" spans="1:25" ht="66">
      <c r="A970" s="13" t="str">
        <f>'[1]convenios - dot. orç.'!A888</f>
        <v>347/2015 DOC 07/01/2016</v>
      </c>
      <c r="B970" s="13" t="str">
        <f>'[1]convenios - dot. orç.'!B888</f>
        <v>2015.0.322.368.6</v>
      </c>
      <c r="C970" s="13" t="str">
        <f>'[1]convenios - dot. orç.'!C888</f>
        <v>ADAPTADO DOC 01/02/2018</v>
      </c>
      <c r="D970" s="13" t="str">
        <f>'[1]convenios - dot. orç.'!D888</f>
        <v>MP</v>
      </c>
      <c r="E970" s="13" t="str">
        <f>'[1]convenios - dot. orç.'!G888</f>
        <v>102/SMADS/2016</v>
      </c>
      <c r="F970" s="13" t="str">
        <f>'[1]convenios - dot. orç.'!K888</f>
        <v>MOCA - MOVIMENTO DE ORIENTAÇÃO A CRIANÇA E AO ADOLESCENTE</v>
      </c>
      <c r="G970" s="14" t="str">
        <f>'[1]convenios - dot. orç.'!L888</f>
        <v>73.386.070/0001-01</v>
      </c>
      <c r="H970" s="15" t="str">
        <f t="shared" si="30"/>
        <v xml:space="preserve">Vagner Damião Alves Machado </v>
      </c>
      <c r="I970" s="13" t="str">
        <f>'[1]convenios - dot. orç.'!M888</f>
        <v>SERVIÇO DE ACOLHIMENTO INSTITUCIONAL PARA CRIANÇAS E ADOLESCENTES</v>
      </c>
      <c r="J970" s="13" t="str">
        <f>'[1]convenios - dot. orç.'!N888</f>
        <v>SAICA NOVA GERAÇÃO</v>
      </c>
      <c r="K970" s="14">
        <f>'[1]convenios - dot. orç.'!Y888</f>
        <v>20</v>
      </c>
      <c r="L970" s="16">
        <f>'[1]convenios - dot. orç.'!AC888</f>
        <v>42522</v>
      </c>
      <c r="M970" s="16">
        <f>'[1]convenios - dot. orç.'!AD888</f>
        <v>44347</v>
      </c>
      <c r="N970" s="16">
        <f>'[1]convenios - dot. orç.'!AE888</f>
        <v>42522</v>
      </c>
      <c r="O970" s="17" t="str">
        <f>'[1]convenios - dot. orç.'!AG888</f>
        <v>93.10.08.243.3013.6221.3.3.50.39.00.0X - PROTEÇÃO SOCIAL ESPECIAL A CRIANÇAS,  ADOLESCENTES E JOVENS EM RISCO SOCIAL</v>
      </c>
      <c r="P970" s="18">
        <f>'[1]convenios - dot. orç.'!AH888</f>
        <v>91779.1</v>
      </c>
      <c r="Q970" s="19"/>
      <c r="R970" s="19"/>
      <c r="S970" s="19"/>
      <c r="T970" s="19"/>
      <c r="U970" s="19"/>
      <c r="V970" s="19"/>
      <c r="W970" s="21"/>
      <c r="X970" s="21"/>
      <c r="Y970" s="21"/>
    </row>
    <row r="971" spans="1:25" ht="41.25">
      <c r="A971" s="13" t="str">
        <f>'[1]convenios - dot. orç.'!A1077</f>
        <v>003/2016 DOC 14/01/2016</v>
      </c>
      <c r="B971" s="13" t="str">
        <f>'[1]convenios - dot. orç.'!B1077</f>
        <v>2015.0.322.393.7</v>
      </c>
      <c r="C971" s="13" t="str">
        <f>'[1]convenios - dot. orç.'!C1077</f>
        <v>ADAPTADO DOC 01/02/2018</v>
      </c>
      <c r="D971" s="13" t="str">
        <f>'[1]convenios - dot. orç.'!D1077</f>
        <v>MP</v>
      </c>
      <c r="E971" s="13" t="str">
        <f>'[1]convenios - dot. orç.'!G1077</f>
        <v>103/SMADS/2016</v>
      </c>
      <c r="F971" s="13" t="str">
        <f>'[1]convenios - dot. orç.'!K1077</f>
        <v>MOCA - MOVIMENTO DE ORIENTAÇÃO À CRIANÇA E AO ADOLESCENTE</v>
      </c>
      <c r="G971" s="14" t="str">
        <f>'[1]convenios - dot. orç.'!L1077</f>
        <v>73.386.070/0001-01</v>
      </c>
      <c r="H971" s="15" t="str">
        <f t="shared" si="30"/>
        <v xml:space="preserve">Vagner Damião Alves Machado </v>
      </c>
      <c r="I971" s="13" t="str">
        <f>'[1]convenios - dot. orç.'!M1077</f>
        <v>SERVIÇO DE ASSISTÊNCIA SOCIAL À FAMÍLIA E PROTEÇÃO SOCIAL BÁSICA NO DOMICÍLIO</v>
      </c>
      <c r="J971" s="13" t="str">
        <f>'[1]convenios - dot. orç.'!N1077</f>
        <v>SASF JARDIM HELENA CASA DA CIDADANIA</v>
      </c>
      <c r="K971" s="14">
        <f>'[1]convenios - dot. orç.'!Y1077</f>
        <v>1000</v>
      </c>
      <c r="L971" s="16">
        <f>'[1]convenios - dot. orç.'!AC1077</f>
        <v>42522</v>
      </c>
      <c r="M971" s="16">
        <f>'[1]convenios - dot. orç.'!AD1077</f>
        <v>44347</v>
      </c>
      <c r="N971" s="16">
        <f>'[1]convenios - dot. orç.'!AE1077</f>
        <v>42522</v>
      </c>
      <c r="O971" s="17" t="str">
        <f>'[1]convenios - dot. orç.'!AG1077</f>
        <v>93.10.08.244.3023.4309.3.3.50.39.00.0X - PROTEÇÃO SOCIAL ÁS FAMÍLIAS</v>
      </c>
      <c r="P971" s="18">
        <f>'[1]convenios - dot. orç.'!AH1077</f>
        <v>72267.309999999983</v>
      </c>
      <c r="Q971" s="19"/>
      <c r="R971" s="19"/>
      <c r="S971" s="19"/>
      <c r="T971" s="19"/>
      <c r="U971" s="19"/>
      <c r="V971" s="19"/>
      <c r="W971" s="21"/>
      <c r="X971" s="21"/>
      <c r="Y971" s="21"/>
    </row>
    <row r="972" spans="1:25" ht="57.75">
      <c r="A972" s="13" t="str">
        <f>'[1]convenios - dot. orç.'!A267</f>
        <v xml:space="preserve"> Edital 069/2018 DOC 01/02/2018</v>
      </c>
      <c r="B972" s="13" t="str">
        <f>'[1]convenios - dot. orç.'!B267</f>
        <v>6024.2018/0000200-6</v>
      </c>
      <c r="C972" s="13">
        <f>'[1]convenios - dot. orç.'!C267</f>
        <v>0</v>
      </c>
      <c r="D972" s="13" t="str">
        <f>'[1]convenios - dot. orç.'!D267</f>
        <v>CT</v>
      </c>
      <c r="E972" s="13" t="str">
        <f>'[1]convenios - dot. orç.'!G267</f>
        <v>254/SMADS/2018</v>
      </c>
      <c r="F972" s="13" t="str">
        <f>'[1]convenios - dot. orç.'!K267</f>
        <v>MOCA - MOVIMENTO DE ORIENTAÇÃO A CRIANÇA E AO ADOLESCENTE</v>
      </c>
      <c r="G972" s="14" t="str">
        <f>'[1]convenios - dot. orç.'!L267</f>
        <v>73.386.070/0001-01</v>
      </c>
      <c r="H972" s="15" t="str">
        <f t="shared" si="30"/>
        <v xml:space="preserve">Vagner Damião Alves Machado </v>
      </c>
      <c r="I972" s="13" t="str">
        <f>'[1]convenios - dot. orç.'!M267</f>
        <v>CENTRO DE DESENVOLVIMENTO SOCIAL E PRODUTIVO PARA ADOLESCENTES, JOVENS E ADULTOS - CEDESP</v>
      </c>
      <c r="J972" s="13" t="str">
        <f>'[1]convenios - dot. orç.'!N267</f>
        <v>CEDESP ESTAÇÃO DO SABER</v>
      </c>
      <c r="K972" s="14">
        <f>'[1]convenios - dot. orç.'!Y267</f>
        <v>80</v>
      </c>
      <c r="L972" s="16">
        <f>'[1]convenios - dot. orç.'!AC267</f>
        <v>43252</v>
      </c>
      <c r="M972" s="16">
        <f>'[1]convenios - dot. orç.'!AD267</f>
        <v>45077</v>
      </c>
      <c r="N972" s="16">
        <f>'[1]convenios - dot. orç.'!AE267</f>
        <v>43259</v>
      </c>
      <c r="O972" s="17" t="str">
        <f>'[1]convenios - dot. orç.'!AG267</f>
        <v>93.10.08.243.3023.6168.3.3.50.39.00.0X - AÇÕES DE ORIENTAÇÃO AO MUNDO DO TRABALHO PARA ADOLESCENTES, JOVENS E ADULTOS</v>
      </c>
      <c r="P972" s="18">
        <f>'[1]convenios - dot. orç.'!AH267</f>
        <v>50820.42</v>
      </c>
      <c r="Q972" s="19"/>
      <c r="R972" s="19"/>
      <c r="S972" s="19"/>
      <c r="T972" s="19"/>
      <c r="U972" s="19"/>
      <c r="V972" s="19"/>
      <c r="W972" s="21"/>
      <c r="X972" s="21"/>
      <c r="Y972" s="21"/>
    </row>
    <row r="973" spans="1:25" ht="74.25">
      <c r="A973" s="13" t="str">
        <f>'[1]convenios - dot. orç.'!A111</f>
        <v>EDITAL 035/2017 DOC 09/11/2017</v>
      </c>
      <c r="B973" s="13" t="str">
        <f>'[1]convenios - dot. orç.'!B111</f>
        <v>6024.2017-0002521-7</v>
      </c>
      <c r="C973" s="13">
        <f>'[1]convenios - dot. orç.'!C111</f>
        <v>0</v>
      </c>
      <c r="D973" s="13" t="str">
        <f>'[1]convenios - dot. orç.'!D111</f>
        <v>CT</v>
      </c>
      <c r="E973" s="13" t="str">
        <f>'[1]convenios - dot. orç.'!G111</f>
        <v>059/SMADS/2018</v>
      </c>
      <c r="F973" s="13" t="str">
        <f>'[1]convenios - dot. orç.'!K111</f>
        <v>MOCA - MOVIMENTO DE ORIENTAÇÃO À CRIANÇA E AO ADOLESCENTE</v>
      </c>
      <c r="G973" s="14" t="str">
        <f>'[1]convenios - dot. orç.'!L111</f>
        <v>73.386.070/0001-01</v>
      </c>
      <c r="H973" s="15" t="str">
        <f t="shared" si="30"/>
        <v xml:space="preserve">Vagner Damião Alves Machado </v>
      </c>
      <c r="I973" s="13" t="str">
        <f>'[1]convenios - dot. orç.'!M111</f>
        <v>SCFV - MODALIDADE: NÚCLEO DE CONVIVÊNCIA DE IDOSOS</v>
      </c>
      <c r="J973" s="13" t="str">
        <f>'[1]convenios - dot. orç.'!N111</f>
        <v>NCI CANTO DA MELHOR IDADE</v>
      </c>
      <c r="K973" s="14">
        <f>'[1]convenios - dot. orç.'!Y111</f>
        <v>100</v>
      </c>
      <c r="L973" s="16">
        <f>'[1]convenios - dot. orç.'!AC111</f>
        <v>43160</v>
      </c>
      <c r="M973" s="16">
        <f>'[1]convenios - dot. orç.'!AD111</f>
        <v>44985</v>
      </c>
      <c r="N973" s="16">
        <f>'[1]convenios - dot. orç.'!AE111</f>
        <v>43166</v>
      </c>
      <c r="O973" s="17" t="str">
        <f>'[1]convenios - dot. orç.'!AG111</f>
        <v>93.10.08.241.3007.2902.3.3.50.39.00.0X - MANUTENÇÃO E OPERAÇÃO DE EQUIPAMENTOS DE PROTEÇÃO E CONVIVÊNCIA DA PESSOA IDOSA</v>
      </c>
      <c r="P973" s="18">
        <f>'[1]convenios - dot. orç.'!AH111</f>
        <v>18874.95</v>
      </c>
      <c r="Q973" s="19"/>
      <c r="R973" s="19"/>
      <c r="S973" s="19"/>
      <c r="T973" s="19"/>
      <c r="U973" s="19"/>
      <c r="V973" s="19"/>
      <c r="W973" s="21"/>
      <c r="X973" s="21"/>
      <c r="Y973" s="21"/>
    </row>
    <row r="974" spans="1:25" ht="67.5">
      <c r="A974" s="14" t="str">
        <f>'[1]convenios - dot. orç.'!A1000</f>
        <v>Edital 176/2012 DOC 01/08/2012</v>
      </c>
      <c r="B974" s="14" t="str">
        <f>'[1]convenios - dot. orç.'!B1000</f>
        <v>2012.0.209.330.9</v>
      </c>
      <c r="C974" s="14" t="str">
        <f>'[1]convenios - dot. orç.'!C1000</f>
        <v>20/10/18 edital 426/SMADS/2018   6024.2018.0008240-9</v>
      </c>
      <c r="D974" s="14" t="str">
        <f>'[1]convenios - dot. orç.'!D1000</f>
        <v>SÉ</v>
      </c>
      <c r="E974" s="14" t="str">
        <f>'[1]convenios - dot. orç.'!G1000</f>
        <v>167/SMADS/2012</v>
      </c>
      <c r="F974" s="13" t="str">
        <f>'[1]convenios - dot. orç.'!K1000</f>
        <v>MORADIA ASSOCIAÇÃO CIVIL</v>
      </c>
      <c r="G974" s="14" t="str">
        <f>'[1]convenios - dot. orç.'!L1000</f>
        <v>69.272.698/0001-09</v>
      </c>
      <c r="H974" s="15" t="str">
        <f>[1]ORGANIZAÇÕES!X290</f>
        <v>Suzanne Fresnot</v>
      </c>
      <c r="I974" s="13" t="str">
        <f>'[1]convenios - dot. orç.'!M1000</f>
        <v>Serviço de Acolhimento Institucional para Crianças e Adolescentes para apoio à central de vagas da SMADS</v>
      </c>
      <c r="J974" s="13" t="str">
        <f>'[1]convenios - dot. orç.'!N1000</f>
        <v>CASA TAIGUARA E TAIGUARINHA - CNPJ 69.272.698/0004-43</v>
      </c>
      <c r="K974" s="14">
        <f>'[1]convenios - dot. orç.'!Y1000</f>
        <v>20</v>
      </c>
      <c r="L974" s="16">
        <f>'[1]convenios - dot. orç.'!AC1000</f>
        <v>41261</v>
      </c>
      <c r="M974" s="16">
        <f>'[1]convenios - dot. orç.'!AD1000</f>
        <v>43451</v>
      </c>
      <c r="N974" s="16">
        <f>'[1]convenios - dot. orç.'!AE1000</f>
        <v>41261</v>
      </c>
      <c r="O974" s="17" t="str">
        <f>'[1]convenios - dot. orç.'!AG1000</f>
        <v>93.10.08.243.3013.6221.3.3.50.39.00.0X - PROTEÇÃO SOCIAL ESPECIAL A CRIANÇAS,  ADOLESCENTES E JOVENS EM RISCO SOCIAL</v>
      </c>
      <c r="P974" s="18">
        <f>'[1]convenios - dot. orç.'!AH1000</f>
        <v>87222.96</v>
      </c>
      <c r="Q974" s="19"/>
      <c r="R974" s="19"/>
      <c r="S974" s="19"/>
      <c r="T974" s="19"/>
      <c r="U974" s="19"/>
      <c r="V974" s="19"/>
      <c r="W974" s="21"/>
      <c r="X974" s="21"/>
      <c r="Y974" s="21"/>
    </row>
    <row r="975" spans="1:25" ht="66">
      <c r="A975" s="14" t="str">
        <f>'[1]convenios - dot. orç.'!A970</f>
        <v>045/2016 doc 08/03/2016</v>
      </c>
      <c r="B975" s="14" t="str">
        <f>'[1]convenios - dot. orç.'!B970</f>
        <v>2016.0.031.052.0</v>
      </c>
      <c r="C975" s="14">
        <f>'[1]convenios - dot. orç.'!C970</f>
        <v>0</v>
      </c>
      <c r="D975" s="14" t="str">
        <f>'[1]convenios - dot. orç.'!D970</f>
        <v>CV</v>
      </c>
      <c r="E975" s="14" t="str">
        <f>'[1]convenios - dot. orç.'!G970</f>
        <v>105/SMADS/2016</v>
      </c>
      <c r="F975" s="13" t="str">
        <f>'[1]convenios - dot. orç.'!K970</f>
        <v>MORADIA ASSOCIAÇÃO CIVIL</v>
      </c>
      <c r="G975" s="14" t="str">
        <f>'[1]convenios - dot. orç.'!L970</f>
        <v>69.272.698/0001-09</v>
      </c>
      <c r="H975" s="15" t="str">
        <f>H974</f>
        <v>Suzanne Fresnot</v>
      </c>
      <c r="I975" s="13" t="str">
        <f>'[1]convenios - dot. orç.'!M970</f>
        <v>SERVIÇO DE ACOLHIMENTO INSTITUCIONAL PARA CRIANÇAS E ADOLESCENTES</v>
      </c>
      <c r="J975" s="13" t="str">
        <f>'[1]convenios - dot. orç.'!N970</f>
        <v>CASA DAS EXPEDIÇÕES</v>
      </c>
      <c r="K975" s="14">
        <f>'[1]convenios - dot. orç.'!Y970</f>
        <v>15</v>
      </c>
      <c r="L975" s="16">
        <f>'[1]convenios - dot. orç.'!AC970</f>
        <v>42522</v>
      </c>
      <c r="M975" s="16">
        <f>'[1]convenios - dot. orç.'!AD970</f>
        <v>44347</v>
      </c>
      <c r="N975" s="16">
        <f>'[1]convenios - dot. orç.'!AE970</f>
        <v>42522</v>
      </c>
      <c r="O975" s="17" t="str">
        <f>'[1]convenios - dot. orç.'!AG970</f>
        <v>93.10.08.243.3013.6221.3.3.50.39.00.0X - PROTEÇÃO SOCIAL ESPECIAL A CRIANÇAS,  ADOLESCENTES E JOVENS EM RISCO SOCIAL</v>
      </c>
      <c r="P975" s="18">
        <f>'[1]convenios - dot. orç.'!AH970</f>
        <v>72017.13</v>
      </c>
      <c r="Q975" s="19"/>
      <c r="R975" s="19"/>
      <c r="S975" s="19"/>
      <c r="T975" s="19"/>
      <c r="U975" s="19"/>
      <c r="V975" s="19"/>
      <c r="W975" s="21"/>
      <c r="X975" s="21"/>
      <c r="Y975" s="21"/>
    </row>
    <row r="976" spans="1:25" ht="146.25">
      <c r="A976" s="14" t="str">
        <f>'[1]convenios - dot. orç.'!A350</f>
        <v>63/2014 doc 12/04/2014</v>
      </c>
      <c r="B976" s="14" t="str">
        <f>'[1]convenios - dot. orç.'!B350</f>
        <v>2014.0.067.298.4</v>
      </c>
      <c r="C976" s="14" t="str">
        <f>'[1]convenios - dot. orç.'!C350</f>
        <v>RECISÃO A PARTIR DE 16/01/2019 DOC 23/11/2018  //  adaptado doc 28/03/2018 // 31/10/18 EDITAL 471/2018 - 6024.2018.0009431-8</v>
      </c>
      <c r="D976" s="14" t="str">
        <f>'[1]convenios - dot. orç.'!D350</f>
        <v>CL</v>
      </c>
      <c r="E976" s="14" t="str">
        <f>'[1]convenios - dot. orç.'!G350</f>
        <v>122/SMADS/2014</v>
      </c>
      <c r="F976" s="13" t="str">
        <f>'[1]convenios - dot. orç.'!K350</f>
        <v>MOSTEIRO SÃO GERALDO DE SÃO PAULO</v>
      </c>
      <c r="G976" s="14" t="str">
        <f>'[1]convenios - dot. orç.'!L350</f>
        <v>61.697.678/0008-36</v>
      </c>
      <c r="H976" s="15" t="str">
        <f>[1]ORGANIZAÇÕES!X291</f>
        <v>Claudenor Oliveira Carvalho</v>
      </c>
      <c r="I976" s="13" t="str">
        <f>'[1]convenios - dot. orç.'!M350</f>
        <v>SCFV - MODALIDADE CCA: CENTRO PARA CRIANÇAS E ADOLESCENTES COM ATENDIMENTO DE 06 A 14 ANOS E 11 MESES</v>
      </c>
      <c r="J976" s="13" t="str">
        <f>'[1]convenios - dot. orç.'!N350</f>
        <v>CCA JARDIM AMPLIAÇÃO - DONA DIVA</v>
      </c>
      <c r="K976" s="14">
        <f>'[1]convenios - dot. orç.'!Y350</f>
        <v>120</v>
      </c>
      <c r="L976" s="16">
        <f>'[1]convenios - dot. orç.'!AC350</f>
        <v>41852</v>
      </c>
      <c r="M976" s="16">
        <f>'[1]convenios - dot. orç.'!AD350</f>
        <v>43677</v>
      </c>
      <c r="N976" s="16">
        <f>'[1]convenios - dot. orç.'!AE350</f>
        <v>41852</v>
      </c>
      <c r="O976" s="17" t="str">
        <f>'[1]convenios - dot. orç.'!AG350</f>
        <v>93.10.08.243.3013.2059.3.3.50.39.00.0X - MANUTENÇÃO E OPERAÇÃO DOS ESPAÇOS DE CONVIVÊNCIA E FORTALECIMENTO DE VÍNCULOS - CRIANÇAS E ADOLESCENTES</v>
      </c>
      <c r="P976" s="18">
        <f>'[1]convenios - dot. orç.'!AH350</f>
        <v>39247.08</v>
      </c>
      <c r="Q976" s="19"/>
      <c r="R976" s="19"/>
      <c r="S976" s="19"/>
      <c r="T976" s="19"/>
      <c r="U976" s="19"/>
      <c r="V976" s="19"/>
      <c r="W976" s="21"/>
      <c r="X976" s="21"/>
      <c r="Y976" s="21"/>
    </row>
    <row r="977" spans="1:25" ht="82.5">
      <c r="A977" s="14" t="str">
        <f>'[1]convenios - dot. orç.'!A552</f>
        <v>Edital 208/2018 doc 28/04/2018</v>
      </c>
      <c r="B977" s="14" t="str">
        <f>'[1]convenios - dot. orç.'!B552</f>
        <v>6024.2018-0002613-4</v>
      </c>
      <c r="C977" s="14">
        <f>'[1]convenios - dot. orç.'!C552</f>
        <v>0</v>
      </c>
      <c r="D977" s="14" t="str">
        <f>'[1]convenios - dot. orç.'!D552</f>
        <v>MB</v>
      </c>
      <c r="E977" s="14" t="str">
        <f>'[1]convenios - dot. orç.'!G552</f>
        <v>435/SMADS/2018</v>
      </c>
      <c r="F977" s="14" t="str">
        <f>'[1]convenios - dot. orç.'!K552</f>
        <v>MOVIMENTO COMUNITÁRIO CRISTO LIBERTADOR</v>
      </c>
      <c r="G977" s="14" t="str">
        <f>'[1]convenios - dot. orç.'!L552</f>
        <v>52.804.861/0003-88</v>
      </c>
      <c r="H977" s="15" t="str">
        <f>[1]ORGANIZAÇÕES!X292</f>
        <v>José Valdo do Carmo</v>
      </c>
      <c r="I977" s="14" t="str">
        <f>'[1]convenios - dot. orç.'!M552</f>
        <v>SCFV - MODALIDADE CCA: CENTRO PARA CRIANÇAS E ADOLESCENTES COM ATENDIMENTO DE 06 A 14 ANOS E 11 MESES</v>
      </c>
      <c r="J977" s="14" t="str">
        <f>'[1]convenios - dot. orç.'!N552</f>
        <v>CCA SÃO FRANCISCO</v>
      </c>
      <c r="K977" s="14">
        <f>'[1]convenios - dot. orç.'!Y552</f>
        <v>60</v>
      </c>
      <c r="L977" s="16">
        <f>'[1]convenios - dot. orç.'!AC552</f>
        <v>43344</v>
      </c>
      <c r="M977" s="16">
        <f>'[1]convenios - dot. orç.'!AD552</f>
        <v>45169</v>
      </c>
      <c r="N977" s="16">
        <f>'[1]convenios - dot. orç.'!AE552</f>
        <v>43342</v>
      </c>
      <c r="O977" s="17" t="str">
        <f>'[1]convenios - dot. orç.'!AG552</f>
        <v>93.10.08.243.3013.2059.3.3.50.39.00.0X - MANUTENÇÃO E OPERAÇÃO DOS ESPAÇOS DE CONVIVÊNCIA E FORTALECIMENTO DE VÍNCULOS - CRIANÇAS E ADOLESCENTES</v>
      </c>
      <c r="P977" s="18">
        <f>'[1]convenios - dot. orç.'!AH552</f>
        <v>26345.08</v>
      </c>
      <c r="Q977" s="19"/>
      <c r="R977" s="19"/>
      <c r="S977" s="19"/>
      <c r="T977" s="19"/>
      <c r="U977" s="19"/>
      <c r="V977" s="19"/>
      <c r="W977" s="21"/>
      <c r="X977" s="21"/>
      <c r="Y977" s="21"/>
    </row>
    <row r="978" spans="1:25" ht="112.5">
      <c r="A978" s="14" t="str">
        <f>'[1]convenios - dot. orç.'!A549</f>
        <v>068/2013 DOC 24/01/2013</v>
      </c>
      <c r="B978" s="14" t="str">
        <f>'[1]convenios - dot. orç.'!B549</f>
        <v>2013.0.003.874.4</v>
      </c>
      <c r="C978" s="14" t="str">
        <f>'[1]convenios - dot. orç.'!C549</f>
        <v>adaptado DOC 21/06/2018 // DOC 27/10/2018 EDITAL 456/SMADS/2018 - 6024.2018.0009343-5</v>
      </c>
      <c r="D978" s="14" t="str">
        <f>'[1]convenios - dot. orç.'!D549</f>
        <v>MB</v>
      </c>
      <c r="E978" s="14" t="str">
        <f>'[1]convenios - dot. orç.'!G549</f>
        <v>574/SMADS/2013</v>
      </c>
      <c r="F978" s="14" t="str">
        <f>'[1]convenios - dot. orç.'!K549</f>
        <v>MOVIMENTO COMUNITÁRIO DE VILA REMO</v>
      </c>
      <c r="G978" s="14" t="str">
        <f>'[1]convenios - dot. orç.'!L549</f>
        <v>47.084.603/0001-82</v>
      </c>
      <c r="H978" s="15" t="str">
        <f>[1]ORGANIZAÇÕES!X293</f>
        <v>Célia Maria da Silva Martins</v>
      </c>
      <c r="I978" s="14" t="str">
        <f>'[1]convenios - dot. orç.'!M549</f>
        <v>SCFV - MODALIDADE CCA: CENTRO PARA CRIANÇAS E ADOLESCENTES COM ATENDIMENTO DE 06 A 14 ANOS E 11 MESES</v>
      </c>
      <c r="J978" s="14" t="str">
        <f>'[1]convenios - dot. orç.'!N549</f>
        <v>JARDIM ESTER</v>
      </c>
      <c r="K978" s="14">
        <f>'[1]convenios - dot. orç.'!Y549</f>
        <v>120</v>
      </c>
      <c r="L978" s="16">
        <f>'[1]convenios - dot. orç.'!AC549</f>
        <v>41640</v>
      </c>
      <c r="M978" s="16">
        <f>'[1]convenios - dot. orç.'!AD549</f>
        <v>43465</v>
      </c>
      <c r="N978" s="16">
        <f>'[1]convenios - dot. orç.'!AE549</f>
        <v>41638</v>
      </c>
      <c r="O978" s="17" t="str">
        <f>'[1]convenios - dot. orç.'!AG549</f>
        <v>93.10.08.243.3013.2059.3.3.50.39.00.0X - MANUTENÇÃO E OPERAÇÃO DOS ESPAÇOS DE CONVIVÊNCIA E FORTALECIMENTO DE VÍNCULOS - CRIANÇAS E ADOLESCENTES</v>
      </c>
      <c r="P978" s="18">
        <f>'[1]convenios - dot. orç.'!AH549</f>
        <v>43385.619999999995</v>
      </c>
      <c r="Q978" s="19"/>
      <c r="R978" s="19"/>
      <c r="S978" s="19"/>
      <c r="T978" s="19"/>
      <c r="U978" s="19"/>
      <c r="V978" s="19"/>
      <c r="W978" s="21"/>
      <c r="X978" s="21"/>
      <c r="Y978" s="21"/>
    </row>
    <row r="979" spans="1:25" ht="82.5">
      <c r="A979" s="14" t="str">
        <f>'[1]convenios - dot. orç.'!A364</f>
        <v>043/2015 DOC 10/03/2015</v>
      </c>
      <c r="B979" s="14" t="str">
        <f>'[1]convenios - dot. orç.'!B364</f>
        <v>2015.0.035.175.6</v>
      </c>
      <c r="C979" s="14" t="str">
        <f>'[1]convenios - dot. orç.'!C364</f>
        <v>adaptado doc 19/01/2018</v>
      </c>
      <c r="D979" s="14" t="str">
        <f>'[1]convenios - dot. orç.'!D364</f>
        <v>CL</v>
      </c>
      <c r="E979" s="14" t="str">
        <f>'[1]convenios - dot. orç.'!G364</f>
        <v>055/SMADS/2015</v>
      </c>
      <c r="F979" s="13" t="str">
        <f>'[1]convenios - dot. orç.'!K364</f>
        <v>MOVIMENTO COMUNITÁRIO DE VILA REMO</v>
      </c>
      <c r="G979" s="14" t="str">
        <f>'[1]convenios - dot. orç.'!L364</f>
        <v>47.084.603/0001-82</v>
      </c>
      <c r="H979" s="15" t="str">
        <f>H978</f>
        <v>Célia Maria da Silva Martins</v>
      </c>
      <c r="I979" s="13" t="str">
        <f>'[1]convenios - dot. orç.'!M364</f>
        <v>SCFV - MODALIDADE CCA: CENTRO PARA CRIANÇAS E ADOLESCENTES COM ATENDIMENTO DE 06 A 14 ANOS E 11 MESES</v>
      </c>
      <c r="J979" s="13" t="str">
        <f>'[1]convenios - dot. orç.'!N364</f>
        <v>CCA VALO VELHO</v>
      </c>
      <c r="K979" s="14">
        <f>'[1]convenios - dot. orç.'!Y364</f>
        <v>120</v>
      </c>
      <c r="L979" s="16">
        <f>'[1]convenios - dot. orç.'!AC364</f>
        <v>42186</v>
      </c>
      <c r="M979" s="16">
        <f>'[1]convenios - dot. orç.'!AD364</f>
        <v>44012</v>
      </c>
      <c r="N979" s="16">
        <f>'[1]convenios - dot. orç.'!AE364</f>
        <v>42171</v>
      </c>
      <c r="O979" s="17" t="str">
        <f>'[1]convenios - dot. orç.'!AG364</f>
        <v>93.10.08.243.3013.2059.3.3.50.39.00.0X - MANUTENÇÃO E OPERAÇÃO DOS ESPAÇOS DE CONVIVÊNCIA E FORTALECIMENTO DE VÍNCULOS - CRIANÇAS E ADOLESCENTES</v>
      </c>
      <c r="P979" s="18">
        <f>'[1]convenios - dot. orç.'!AH364</f>
        <v>43580.5</v>
      </c>
      <c r="Q979" s="19"/>
      <c r="R979" s="19"/>
      <c r="S979" s="19"/>
      <c r="T979" s="19"/>
      <c r="U979" s="19"/>
      <c r="V979" s="19"/>
      <c r="W979" s="21"/>
      <c r="X979" s="21"/>
      <c r="Y979" s="21"/>
    </row>
    <row r="980" spans="1:25" ht="78.75">
      <c r="A980" s="13" t="str">
        <f>'[1]convenios - dot. orç.'!A1043</f>
        <v xml:space="preserve"> edital 257/2018 doc 25/05/2018, retificado em 09/06/2018</v>
      </c>
      <c r="B980" s="13" t="str">
        <f>'[1]convenios - dot. orç.'!B1043</f>
        <v>6024.2018/0003324-6</v>
      </c>
      <c r="C980" s="13" t="str">
        <f>'[1]convenios - dot. orç.'!C1043</f>
        <v>03/10/2018 - DESPACHO AUTORIZATÓRIO HOMOLOGAÇÃO DA PARCERIA</v>
      </c>
      <c r="D980" s="13" t="str">
        <f>'[1]convenios - dot. orç.'!D1043</f>
        <v>MB</v>
      </c>
      <c r="E980" s="13" t="str">
        <f>'[1]convenios - dot. orç.'!G1043</f>
        <v>524/SMADS/2018</v>
      </c>
      <c r="F980" s="13" t="str">
        <f>'[1]convenios - dot. orç.'!K1043</f>
        <v>MOVIMENTO COMUNITÁRIO DE VILA REMO</v>
      </c>
      <c r="G980" s="14" t="str">
        <f>'[1]convenios - dot. orç.'!L1043</f>
        <v>47.084.603/0001-82</v>
      </c>
      <c r="H980" s="15" t="str">
        <f>H979</f>
        <v>Célia Maria da Silva Martins</v>
      </c>
      <c r="I980" s="13" t="str">
        <f>'[1]convenios - dot. orç.'!M1043</f>
        <v>SERVIÇO DE ASSISTÊNCIA SOCIAL À FAMÍLIA E PROTEÇÃO SOCIAL BÁSICA NO DOMICÍLIO</v>
      </c>
      <c r="J980" s="13" t="str">
        <f>'[1]convenios - dot. orç.'!N1043</f>
        <v>SASF SÃO LUIZ II</v>
      </c>
      <c r="K980" s="14">
        <f>'[1]convenios - dot. orç.'!Y1043</f>
        <v>1000</v>
      </c>
      <c r="L980" s="16">
        <f>'[1]convenios - dot. orç.'!AC1043</f>
        <v>43375</v>
      </c>
      <c r="M980" s="16">
        <f>'[1]convenios - dot. orç.'!AD1043</f>
        <v>45200</v>
      </c>
      <c r="N980" s="16">
        <f>'[1]convenios - dot. orç.'!AE1043</f>
        <v>43381</v>
      </c>
      <c r="O980" s="17" t="str">
        <f>'[1]convenios - dot. orç.'!AG1043</f>
        <v>93.10.08.244.3023.4309.3.3.50.39.00.0X - PROTEÇÃO SOCIAL ÁS FAMÍLIAS</v>
      </c>
      <c r="P980" s="18">
        <f>'[1]convenios - dot. orç.'!AH1043</f>
        <v>61232.41</v>
      </c>
      <c r="Q980" s="19"/>
      <c r="R980" s="19"/>
      <c r="S980" s="19"/>
      <c r="T980" s="19"/>
      <c r="U980" s="19"/>
      <c r="V980" s="19"/>
      <c r="W980" s="21"/>
      <c r="X980" s="21"/>
      <c r="Y980" s="21"/>
    </row>
    <row r="981" spans="1:25" ht="41.25">
      <c r="A981" s="14" t="str">
        <f>'[1]convenios - dot. orç.'!A1047</f>
        <v>071/2015 DOC 20/03/2015</v>
      </c>
      <c r="B981" s="14" t="str">
        <f>'[1]convenios - dot. orç.'!B1047</f>
        <v>2015.0.064.908.9</v>
      </c>
      <c r="C981" s="14" t="str">
        <f>'[1]convenios - dot. orç.'!C1047</f>
        <v>ADAPTADO DOC 07/07/2018</v>
      </c>
      <c r="D981" s="14" t="str">
        <f>'[1]convenios - dot. orç.'!D1047</f>
        <v>MB</v>
      </c>
      <c r="E981" s="14" t="str">
        <f>'[1]convenios - dot. orç.'!G1047</f>
        <v>030/SMADS/2015</v>
      </c>
      <c r="F981" s="14" t="str">
        <f>'[1]convenios - dot. orç.'!K1047</f>
        <v>MOVIMENTO COMUNITÁRIO DE VILA REMO</v>
      </c>
      <c r="G981" s="14" t="str">
        <f>'[1]convenios - dot. orç.'!L1047</f>
        <v>47.084.603/0001-82</v>
      </c>
      <c r="H981" s="15" t="str">
        <f>H980</f>
        <v>Célia Maria da Silva Martins</v>
      </c>
      <c r="I981" s="14" t="str">
        <f>'[1]convenios - dot. orç.'!M1047</f>
        <v>SERVIÇO DE ASSISTÊNCIA SOCIAL À FAMÍLIA E PROTEÇÃO SOCIAL BÁSICA NO DOMICÍLIO</v>
      </c>
      <c r="J981" s="14" t="str">
        <f>'[1]convenios - dot. orç.'!N1047</f>
        <v>SASF JARDIM SÃO LUIZ I</v>
      </c>
      <c r="K981" s="14">
        <f>'[1]convenios - dot. orç.'!Y1047</f>
        <v>1000</v>
      </c>
      <c r="L981" s="16">
        <f>'[1]convenios - dot. orç.'!AC1047</f>
        <v>42125</v>
      </c>
      <c r="M981" s="16">
        <f>'[1]convenios - dot. orç.'!AD1047</f>
        <v>43951</v>
      </c>
      <c r="N981" s="16">
        <f>'[1]convenios - dot. orç.'!AE1047</f>
        <v>42124</v>
      </c>
      <c r="O981" s="17" t="str">
        <f>'[1]convenios - dot. orç.'!AG1047</f>
        <v>93.10.08.244.3023.4309.3.3.50.39.00.0X - PROTEÇÃO SOCIAL ÁS FAMÍLIAS</v>
      </c>
      <c r="P981" s="18">
        <f>'[1]convenios - dot. orç.'!AH1047</f>
        <v>61997.46</v>
      </c>
      <c r="Q981" s="19"/>
      <c r="R981" s="19"/>
      <c r="S981" s="19"/>
      <c r="T981" s="19"/>
      <c r="U981" s="19"/>
      <c r="V981" s="19"/>
      <c r="W981" s="21"/>
      <c r="X981" s="21"/>
      <c r="Y981" s="21"/>
    </row>
    <row r="982" spans="1:25" ht="82.5">
      <c r="A982" s="14" t="str">
        <f>'[1]convenios - dot. orç.'!A551</f>
        <v xml:space="preserve"> Edital 180/2018 doc 06/04/2018, republicado em 10/04/2018</v>
      </c>
      <c r="B982" s="14" t="str">
        <f>'[1]convenios - dot. orç.'!B551</f>
        <v>6024.2018-0001347-4</v>
      </c>
      <c r="C982" s="14" t="str">
        <f>'[1]convenios - dot. orç.'!C551</f>
        <v>05/10/2018 -DESPACHO AUTORIZATÓRIO - HOMOLOGAÇÃO DA PARCERIA</v>
      </c>
      <c r="D982" s="14" t="str">
        <f>'[1]convenios - dot. orç.'!D551</f>
        <v>MB</v>
      </c>
      <c r="E982" s="14">
        <f>'[1]convenios - dot. orç.'!G551</f>
        <v>0</v>
      </c>
      <c r="F982" s="14" t="str">
        <f>'[1]convenios - dot. orç.'!K551</f>
        <v>MOVIMENTO COMUNITÁRIO DO JARDIM SÃO JOAQUIM</v>
      </c>
      <c r="G982" s="14" t="str">
        <f>'[1]convenios - dot. orç.'!L551</f>
        <v>50.996.198/0001-83</v>
      </c>
      <c r="H982" s="15" t="str">
        <f>[1]ORGANIZAÇÕES!X294</f>
        <v>Glaucia Suzana de Carvalho</v>
      </c>
      <c r="I982" s="14" t="str">
        <f>'[1]convenios - dot. orç.'!M551</f>
        <v>SCFV - MODALIDADE CCA: CENTRO PARA CRIANÇAS E ADOLESCENTES COM ATENDIMENTO DE 06 A 14 ANOS E 11 MESES</v>
      </c>
      <c r="J982" s="14" t="str">
        <f>'[1]convenios - dot. orç.'!N551</f>
        <v>CCA SÃO JOAQUIM</v>
      </c>
      <c r="K982" s="14">
        <f>'[1]convenios - dot. orç.'!Y551</f>
        <v>120</v>
      </c>
      <c r="L982" s="16">
        <f>'[1]convenios - dot. orç.'!AC551</f>
        <v>43378</v>
      </c>
      <c r="M982" s="16">
        <f>'[1]convenios - dot. orç.'!AD551</f>
        <v>45203</v>
      </c>
      <c r="N982" s="16">
        <f>'[1]convenios - dot. orç.'!AE551</f>
        <v>0</v>
      </c>
      <c r="O982" s="17" t="str">
        <f>'[1]convenios - dot. orç.'!AG551</f>
        <v>93.10.08.243.3013.2059.3.3.50.39.00.0X - MANUTENÇÃO E OPERAÇÃO DOS ESPAÇOS DE CONVIVÊNCIA E FORTALECIMENTO DE VÍNCULOS - CRIANÇAS E ADOLESCENTES</v>
      </c>
      <c r="P982" s="18">
        <f>'[1]convenios - dot. orç.'!AH551</f>
        <v>37492.32</v>
      </c>
      <c r="Q982" s="19"/>
      <c r="R982" s="19"/>
      <c r="S982" s="19"/>
      <c r="T982" s="19"/>
      <c r="U982" s="19"/>
      <c r="V982" s="19"/>
      <c r="W982" s="21"/>
      <c r="X982" s="21"/>
      <c r="Y982" s="21"/>
    </row>
    <row r="983" spans="1:25" ht="74.25">
      <c r="A983" s="14" t="str">
        <f>'[1]convenios - dot. orç.'!A84</f>
        <v>Edital 290/2018 doc 16/06/2018, retificado em 19/06/2018</v>
      </c>
      <c r="B983" s="14" t="str">
        <f>'[1]convenios - dot. orç.'!B84</f>
        <v>6024.2018/0003880-9</v>
      </c>
      <c r="C983" s="14" t="str">
        <f>'[1]convenios - dot. orç.'!C84</f>
        <v>05/10/18 - Desp autoriz. Homologação da parceria</v>
      </c>
      <c r="D983" s="14" t="str">
        <f>'[1]convenios - dot. orç.'!D84</f>
        <v>MB</v>
      </c>
      <c r="E983" s="14" t="str">
        <f>'[1]convenios - dot. orç.'!G84</f>
        <v>528/SMADS/2018</v>
      </c>
      <c r="F983" s="13" t="str">
        <f>'[1]convenios - dot. orç.'!K84</f>
        <v>MOVIMENTO COMUNITÁRIO DO JARDIM SÃO JOAQUIM</v>
      </c>
      <c r="G983" s="14" t="str">
        <f>'[1]convenios - dot. orç.'!L84</f>
        <v>50.996.198/0001-83</v>
      </c>
      <c r="H983" s="15" t="str">
        <f>H982</f>
        <v>Glaucia Suzana de Carvalho</v>
      </c>
      <c r="I983" s="13" t="str">
        <f>'[1]convenios - dot. orç.'!M84</f>
        <v>SCFV - MODALIDADE: NÚCLEO DE CONVIVÊNCIA DE IDOSOS</v>
      </c>
      <c r="J983" s="13" t="str">
        <f>'[1]convenios - dot. orç.'!N84</f>
        <v>NCI NOSSA SENHORA DAS GRAÇAS</v>
      </c>
      <c r="K983" s="14">
        <f>'[1]convenios - dot. orç.'!Y84</f>
        <v>100</v>
      </c>
      <c r="L983" s="16">
        <f>'[1]convenios - dot. orç.'!AC84</f>
        <v>43378</v>
      </c>
      <c r="M983" s="16">
        <f>'[1]convenios - dot. orç.'!AD84</f>
        <v>45203</v>
      </c>
      <c r="N983" s="16">
        <f>'[1]convenios - dot. orç.'!AE84</f>
        <v>43383</v>
      </c>
      <c r="O983" s="17" t="str">
        <f>'[1]convenios - dot. orç.'!AG84</f>
        <v>93.10.08.241.3007.2902.3.3.50.39.00.0X - MANUTENÇÃO E OPERAÇÃO DE EQUIPAMENTOS DE PROTEÇÃO E CONVIVÊNCIA DA PESSOA IDOSA</v>
      </c>
      <c r="P983" s="18">
        <f>'[1]convenios - dot. orç.'!AH84</f>
        <v>17248.009999999998</v>
      </c>
      <c r="Q983" s="19"/>
      <c r="R983" s="19"/>
      <c r="S983" s="19"/>
      <c r="T983" s="19"/>
      <c r="U983" s="19"/>
      <c r="V983" s="19"/>
      <c r="W983" s="21"/>
      <c r="X983" s="21"/>
      <c r="Y983" s="21"/>
    </row>
    <row r="984" spans="1:25" ht="168.75">
      <c r="A984" s="14" t="str">
        <f>'[1]convenios - dot. orç.'!A345</f>
        <v>065/2013 DOC 24/01/2013</v>
      </c>
      <c r="B984" s="14" t="str">
        <f>'[1]convenios - dot. orç.'!B345</f>
        <v>2013.0.003.905.8</v>
      </c>
      <c r="C984" s="14" t="str">
        <f>'[1]convenios - dot. orç.'!C345</f>
        <v>6024.2018/0006259-9 Edital 336/2018 doc 31/07/2018   ///   6024.2017-0002871-2 edital 074-2017 doc 01/12/2017 prejudicado doc 14/08/2018</v>
      </c>
      <c r="D984" s="14" t="str">
        <f>'[1]convenios - dot. orç.'!D345</f>
        <v>CL</v>
      </c>
      <c r="E984" s="14" t="str">
        <f>'[1]convenios - dot. orç.'!G345</f>
        <v>162/SMADS/2013</v>
      </c>
      <c r="F984" s="14" t="str">
        <f>'[1]convenios - dot. orç.'!K345</f>
        <v>MOVIMENTO COMUNITÁRIO ESTRELA NOVA</v>
      </c>
      <c r="G984" s="14" t="str">
        <f>'[1]convenios - dot. orç.'!L345</f>
        <v>53.817.169/0001-03</v>
      </c>
      <c r="H984" s="15" t="str">
        <f>[1]ORGANIZAÇÕES!X295</f>
        <v>JOSEF SIMON MARIA SCHOENMAKER</v>
      </c>
      <c r="I984" s="14" t="str">
        <f>'[1]convenios - dot. orç.'!M345</f>
        <v>SCFV - MODALIDADE CCA: CENTRO PARA CRIANÇAS E ADOLESCENTES COM ATENDIMENTO DE 06 A 14 ANOS E 11 MESES</v>
      </c>
      <c r="J984" s="14" t="str">
        <f>'[1]convenios - dot. orç.'!N345</f>
        <v>ESTRELA NOVA</v>
      </c>
      <c r="K984" s="14">
        <f>'[1]convenios - dot. orç.'!Y345</f>
        <v>180</v>
      </c>
      <c r="L984" s="16">
        <f>'[1]convenios - dot. orç.'!AC345</f>
        <v>41365</v>
      </c>
      <c r="M984" s="16">
        <f>'[1]convenios - dot. orç.'!AD345</f>
        <v>43555</v>
      </c>
      <c r="N984" s="16">
        <f>'[1]convenios - dot. orç.'!AE345</f>
        <v>41365</v>
      </c>
      <c r="O984" s="17" t="str">
        <f>'[1]convenios - dot. orç.'!AG345</f>
        <v>93.10.08.243.3013.2059.3.3.50.39.00.0X - MANUTENÇÃO E OPERAÇÃO DOS ESPAÇOS DE CONVIVÊNCIA E FORTALECIMENTO DE VÍNCULOS - CRIANÇAS E ADOLESCENTES</v>
      </c>
      <c r="P984" s="18">
        <f>'[1]convenios - dot. orç.'!AH345</f>
        <v>57334.04</v>
      </c>
      <c r="Q984" s="19"/>
      <c r="R984" s="19"/>
      <c r="S984" s="19"/>
      <c r="T984" s="19"/>
      <c r="U984" s="19"/>
      <c r="V984" s="19"/>
      <c r="W984" s="21"/>
      <c r="X984" s="21"/>
      <c r="Y984" s="21"/>
    </row>
    <row r="985" spans="1:25" ht="78.75">
      <c r="A985" s="14" t="str">
        <f>'[1]convenios - dot. orç.'!A963</f>
        <v>edital 179/2012 doc 31/07/2012</v>
      </c>
      <c r="B985" s="14" t="str">
        <f>'[1]convenios - dot. orç.'!B963</f>
        <v>2012.0.204.967.9</v>
      </c>
      <c r="C985" s="14" t="str">
        <f>'[1]convenios - dot. orç.'!C963</f>
        <v xml:space="preserve">DOC 12/10/18 Edital  432/SMADS/2018 - 6024.2018.0008460-6  </v>
      </c>
      <c r="D985" s="14" t="str">
        <f>'[1]convenios - dot. orç.'!D963</f>
        <v>PE</v>
      </c>
      <c r="E985" s="14" t="str">
        <f>'[1]convenios - dot. orç.'!G963</f>
        <v>032/SMADS/2013</v>
      </c>
      <c r="F985" s="14" t="str">
        <f>'[1]convenios - dot. orç.'!K963</f>
        <v>MOVIMENTO DE APOIO E INTEGRAÇÃO SOCIAL - MAIS</v>
      </c>
      <c r="G985" s="14" t="str">
        <f>'[1]convenios - dot. orç.'!L963</f>
        <v>51.201.002/0001-80</v>
      </c>
      <c r="H985" s="15" t="str">
        <f>[1]ORGANIZAÇÕES!X296</f>
        <v>Cícero Odílio Cruz</v>
      </c>
      <c r="I985" s="14" t="str">
        <f>'[1]convenios - dot. orç.'!M963</f>
        <v>SERVIÇO DE ACOLHIMENTO INSTITUCIONAL PARA CRIANÇAS E ADOLESCENTES</v>
      </c>
      <c r="J985" s="14" t="str">
        <f>'[1]convenios - dot. orç.'!N963</f>
        <v>CASA ABRIGO MAIS II - ESPAÇO MAIS VIDA</v>
      </c>
      <c r="K985" s="14">
        <f>'[1]convenios - dot. orç.'!Y963</f>
        <v>20</v>
      </c>
      <c r="L985" s="16">
        <f>'[1]convenios - dot. orç.'!AC963</f>
        <v>41275</v>
      </c>
      <c r="M985" s="16">
        <f>'[1]convenios - dot. orç.'!AD963</f>
        <v>43465</v>
      </c>
      <c r="N985" s="16">
        <f>'[1]convenios - dot. orç.'!AE963</f>
        <v>41271</v>
      </c>
      <c r="O985" s="17" t="str">
        <f>'[1]convenios - dot. orç.'!AG963</f>
        <v>93.10.08.243.3013.6221.3.3.50.39.00.0X - PROTEÇÃO SOCIAL ESPECIAL A CRIANÇAS,  ADOLESCENTES E JOVENS EM RISCO SOCIAL</v>
      </c>
      <c r="P985" s="18">
        <f>'[1]convenios - dot. orç.'!AH963</f>
        <v>77723.81</v>
      </c>
      <c r="Q985" s="19"/>
      <c r="R985" s="19"/>
      <c r="S985" s="19"/>
      <c r="T985" s="19"/>
      <c r="U985" s="19"/>
      <c r="V985" s="19"/>
      <c r="W985" s="21"/>
      <c r="X985" s="21"/>
      <c r="Y985" s="21"/>
    </row>
    <row r="986" spans="1:25" ht="66">
      <c r="A986" s="14" t="str">
        <f>'[1]convenios - dot. orç.'!A964</f>
        <v>485/2013 DOC 11/09/2013</v>
      </c>
      <c r="B986" s="14" t="str">
        <f>'[1]convenios - dot. orç.'!B964</f>
        <v>2013.0.228.765.2</v>
      </c>
      <c r="C986" s="14" t="str">
        <f>'[1]convenios - dot. orç.'!C964</f>
        <v>adaptado doc 21/04/2018</v>
      </c>
      <c r="D986" s="14" t="str">
        <f>'[1]convenios - dot. orç.'!D964</f>
        <v>PE</v>
      </c>
      <c r="E986" s="14" t="str">
        <f>'[1]convenios - dot. orç.'!G964</f>
        <v>559/SMADS/2013</v>
      </c>
      <c r="F986" s="14" t="str">
        <f>'[1]convenios - dot. orç.'!K964</f>
        <v>MOVIMENTO DE APOIO E INTEGRAÇÃO SOCIAL - MAIS</v>
      </c>
      <c r="G986" s="14" t="str">
        <f>'[1]convenios - dot. orç.'!L964</f>
        <v>51.201.002/0001-80</v>
      </c>
      <c r="H986" s="15" t="str">
        <f>H985</f>
        <v>Cícero Odílio Cruz</v>
      </c>
      <c r="I986" s="14" t="str">
        <f>'[1]convenios - dot. orç.'!M964</f>
        <v>SERVIÇO DE ACOLHIMENTO INSTITUCIONAL PARA CRIANÇAS E ADOLESCENTES</v>
      </c>
      <c r="J986" s="14" t="str">
        <f>'[1]convenios - dot. orç.'!N964</f>
        <v>CASA ABRIGO MAIS III - ESPAÇO MAIS VIDA</v>
      </c>
      <c r="K986" s="14">
        <f>'[1]convenios - dot. orç.'!Y964</f>
        <v>20</v>
      </c>
      <c r="L986" s="16">
        <f>'[1]convenios - dot. orç.'!AC964</f>
        <v>41640</v>
      </c>
      <c r="M986" s="16">
        <f>'[1]convenios - dot. orç.'!AD964</f>
        <v>43465</v>
      </c>
      <c r="N986" s="16">
        <f>'[1]convenios - dot. orç.'!AE964</f>
        <v>41631</v>
      </c>
      <c r="O986" s="17" t="str">
        <f>'[1]convenios - dot. orç.'!AG964</f>
        <v>93.10.08.243.3013.6221.3.3.50.39.00.0X - PROTEÇÃO SOCIAL ESPECIAL A CRIANÇAS,  ADOLESCENTES E JOVENS EM RISCO SOCIAL</v>
      </c>
      <c r="P986" s="18">
        <f>'[1]convenios - dot. orç.'!AH964</f>
        <v>69980.58</v>
      </c>
      <c r="Q986" s="19"/>
      <c r="R986" s="19"/>
      <c r="S986" s="19"/>
      <c r="T986" s="19"/>
      <c r="U986" s="19"/>
      <c r="V986" s="19"/>
      <c r="W986" s="21"/>
      <c r="X986" s="21"/>
      <c r="Y986" s="21"/>
    </row>
    <row r="987" spans="1:25" ht="66">
      <c r="A987" s="14" t="str">
        <f>'[1]convenios - dot. orç.'!A965</f>
        <v>496/2013 DOC 17/09/2013</v>
      </c>
      <c r="B987" s="14" t="str">
        <f>'[1]convenios - dot. orç.'!B965</f>
        <v>2013.0.228.771.7</v>
      </c>
      <c r="C987" s="14" t="str">
        <f>'[1]convenios - dot. orç.'!C965</f>
        <v>adaptado doc 21/04/2018</v>
      </c>
      <c r="D987" s="14" t="str">
        <f>'[1]convenios - dot. orç.'!D965</f>
        <v>PE</v>
      </c>
      <c r="E987" s="14" t="str">
        <f>'[1]convenios - dot. orç.'!G965</f>
        <v>563/SMADS/2013</v>
      </c>
      <c r="F987" s="14" t="str">
        <f>'[1]convenios - dot. orç.'!K965</f>
        <v>MOVIMENTO DE APOIO E INTEGRAÇÃO SOCIAL - MAIS</v>
      </c>
      <c r="G987" s="14" t="str">
        <f>'[1]convenios - dot. orç.'!L965</f>
        <v>51.201.002/0001-80</v>
      </c>
      <c r="H987" s="15" t="str">
        <f>H986</f>
        <v>Cícero Odílio Cruz</v>
      </c>
      <c r="I987" s="14" t="str">
        <f>'[1]convenios - dot. orç.'!M965</f>
        <v>SERVIÇO DE ACOLHIMENTO INSTITUCIONAL PARA CRIANÇAS E ADOLESCENTES</v>
      </c>
      <c r="J987" s="14" t="str">
        <f>'[1]convenios - dot. orç.'!N965</f>
        <v>CASA ABRIGO MAIS I - ESPAÇO MAIS VIDA</v>
      </c>
      <c r="K987" s="14">
        <f>'[1]convenios - dot. orç.'!Y965</f>
        <v>20</v>
      </c>
      <c r="L987" s="16">
        <f>'[1]convenios - dot. orç.'!AC965</f>
        <v>41640</v>
      </c>
      <c r="M987" s="16">
        <f>'[1]convenios - dot. orç.'!AD965</f>
        <v>43465</v>
      </c>
      <c r="N987" s="16">
        <f>'[1]convenios - dot. orç.'!AE965</f>
        <v>41631</v>
      </c>
      <c r="O987" s="17" t="str">
        <f>'[1]convenios - dot. orç.'!AG965</f>
        <v>93.10.08.243.3013.6221.3.3.50.39.00.0X - PROTEÇÃO SOCIAL ESPECIAL A CRIANÇAS,  ADOLESCENTES E JOVENS EM RISCO SOCIAL</v>
      </c>
      <c r="P987" s="18">
        <f>'[1]convenios - dot. orç.'!AH965</f>
        <v>77723.81</v>
      </c>
      <c r="Q987" s="19"/>
      <c r="R987" s="19"/>
      <c r="S987" s="19"/>
      <c r="T987" s="19"/>
      <c r="U987" s="19"/>
      <c r="V987" s="19"/>
      <c r="W987" s="21"/>
      <c r="X987" s="21"/>
      <c r="Y987" s="21"/>
    </row>
    <row r="988" spans="1:25" ht="66">
      <c r="A988" s="14" t="str">
        <f>'[1]convenios - dot. orç.'!A925</f>
        <v>Edital 268/2018 doc 26/05/2018</v>
      </c>
      <c r="B988" s="14" t="str">
        <f>'[1]convenios - dot. orç.'!B925</f>
        <v>6024.2018/0003400-5</v>
      </c>
      <c r="C988" s="14" t="str">
        <f>'[1]convenios - dot. orç.'!C925</f>
        <v xml:space="preserve"> </v>
      </c>
      <c r="D988" s="14" t="str">
        <f>'[1]convenios - dot. orç.'!D925</f>
        <v>JT</v>
      </c>
      <c r="E988" s="14" t="str">
        <f>'[1]convenios - dot. orç.'!G925</f>
        <v>478/SMADS/2018</v>
      </c>
      <c r="F988" s="13" t="str">
        <f>'[1]convenios - dot. orç.'!K925</f>
        <v>MOVIMENTO UNIFICADO DE DEFESA DA CRIANÇA E DO ADOLESCENTE DE RUA</v>
      </c>
      <c r="G988" s="14" t="str">
        <f>'[1]convenios - dot. orç.'!L925</f>
        <v>71.738.645/0002-55</v>
      </c>
      <c r="H988" s="15" t="str">
        <f>[1]ORGANIZAÇÕES!X297</f>
        <v>Gilson Lopes da Silva</v>
      </c>
      <c r="I988" s="13" t="str">
        <f>'[1]convenios - dot. orç.'!M925</f>
        <v>SERVIÇO DE ACOLHIMENTO INSTITUCIONAL PARA CRIANÇAS E ADOLESCENTES</v>
      </c>
      <c r="J988" s="13" t="str">
        <f>'[1]convenios - dot. orç.'!N925</f>
        <v>SAICA NOSSA FAMILIA</v>
      </c>
      <c r="K988" s="14">
        <f>'[1]convenios - dot. orç.'!Y925</f>
        <v>20</v>
      </c>
      <c r="L988" s="16">
        <f>'[1]convenios - dot. orç.'!AC925</f>
        <v>43359</v>
      </c>
      <c r="M988" s="16">
        <f>'[1]convenios - dot. orç.'!AD925</f>
        <v>45184</v>
      </c>
      <c r="N988" s="16">
        <f>'[1]convenios - dot. orç.'!AE925</f>
        <v>43363</v>
      </c>
      <c r="O988" s="17" t="str">
        <f>'[1]convenios - dot. orç.'!AG925</f>
        <v>93.10.08.243.3013.6221.3.3.50.39.00.0X - PROTEÇÃO SOCIAL ESPECIAL A CRIANÇAS,  ADOLESCENTES E JOVENS EM RISCO SOCIAL</v>
      </c>
      <c r="P988" s="18">
        <f>'[1]convenios - dot. orç.'!AH925</f>
        <v>97287.33</v>
      </c>
      <c r="Q988" s="19"/>
      <c r="R988" s="19"/>
      <c r="S988" s="19"/>
      <c r="T988" s="19"/>
      <c r="U988" s="19"/>
      <c r="V988" s="19"/>
      <c r="W988" s="21"/>
      <c r="X988" s="21"/>
      <c r="Y988" s="21"/>
    </row>
    <row r="989" spans="1:25" ht="66">
      <c r="A989" s="14" t="str">
        <f>'[1]convenios - dot. orç.'!A926</f>
        <v>075/2016 - doc 16/04/2016</v>
      </c>
      <c r="B989" s="14" t="str">
        <f>'[1]convenios - dot. orç.'!B926</f>
        <v>2016.0.075.152.7</v>
      </c>
      <c r="C989" s="14" t="str">
        <f>'[1]convenios - dot. orç.'!C926</f>
        <v>ADAPTADO DOC 02/02/2018</v>
      </c>
      <c r="D989" s="14" t="str">
        <f>'[1]convenios - dot. orç.'!D926</f>
        <v>JT</v>
      </c>
      <c r="E989" s="14" t="str">
        <f>'[1]convenios - dot. orç.'!G926</f>
        <v>189/SMADS/2016</v>
      </c>
      <c r="F989" s="13" t="str">
        <f>'[1]convenios - dot. orç.'!K926</f>
        <v>MOVIMENTO UNIFICADO DE DEFESA DA CRIANÇA E DO ADOLESCENTE DE RUA</v>
      </c>
      <c r="G989" s="14" t="str">
        <f>'[1]convenios - dot. orç.'!L926</f>
        <v>71.738.645/0001-74</v>
      </c>
      <c r="H989" s="15" t="str">
        <f>H988</f>
        <v>Gilson Lopes da Silva</v>
      </c>
      <c r="I989" s="13" t="str">
        <f>'[1]convenios - dot. orç.'!M926</f>
        <v>SERVIÇO DE ACOLHIMENTO INSTITUCIONAL PARA CRIANÇAS E ADOLESCENTES</v>
      </c>
      <c r="J989" s="13" t="str">
        <f>'[1]convenios - dot. orç.'!N926</f>
        <v>SAICA NOSSA FAMILIA II</v>
      </c>
      <c r="K989" s="14">
        <f>'[1]convenios - dot. orç.'!Y926</f>
        <v>15</v>
      </c>
      <c r="L989" s="16">
        <f>'[1]convenios - dot. orç.'!AC926</f>
        <v>42690</v>
      </c>
      <c r="M989" s="16">
        <f>'[1]convenios - dot. orç.'!AD926</f>
        <v>44515</v>
      </c>
      <c r="N989" s="16">
        <f>'[1]convenios - dot. orç.'!AE926</f>
        <v>42690</v>
      </c>
      <c r="O989" s="17" t="str">
        <f>'[1]convenios - dot. orç.'!AG926</f>
        <v>93.10.08.243.3013.6221.3.3.50.39.00.0X - PROTEÇÃO SOCIAL ESPECIAL A CRIANÇAS,  ADOLESCENTES E JOVENS EM RISCO SOCIAL</v>
      </c>
      <c r="P989" s="18">
        <f>'[1]convenios - dot. orç.'!AH926</f>
        <v>77685.59</v>
      </c>
      <c r="Q989" s="19"/>
      <c r="R989" s="19"/>
      <c r="S989" s="19"/>
      <c r="T989" s="19"/>
      <c r="U989" s="19"/>
      <c r="V989" s="19"/>
      <c r="W989" s="21"/>
      <c r="X989" s="21"/>
      <c r="Y989" s="21"/>
    </row>
    <row r="990" spans="1:25" ht="49.5">
      <c r="A990" s="14" t="str">
        <f>'[1]convenios - dot. orç.'!A143</f>
        <v xml:space="preserve"> Edital 205/2018 doc 26/04/2018</v>
      </c>
      <c r="B990" s="14" t="str">
        <f>'[1]convenios - dot. orç.'!B143</f>
        <v>6024.2018-0002538-3</v>
      </c>
      <c r="C990" s="14">
        <f>'[1]convenios - dot. orç.'!C143</f>
        <v>0</v>
      </c>
      <c r="D990" s="14" t="str">
        <f>'[1]convenios - dot. orç.'!D143</f>
        <v>SB</v>
      </c>
      <c r="E990" s="14" t="str">
        <f>'[1]convenios - dot. orç.'!G143</f>
        <v>488/SMADS/2018</v>
      </c>
      <c r="F990" s="14" t="str">
        <f>'[1]convenios - dot. orç.'!K143</f>
        <v>NASCE - NUCLEO DE APOIO SOCIAL AO CANTINHO DA ESPERANÇA</v>
      </c>
      <c r="G990" s="14" t="str">
        <f>'[1]convenios - dot. orç.'!L143</f>
        <v>03.363.505/0001-09</v>
      </c>
      <c r="H990" s="15" t="str">
        <f>[1]ORGANIZAÇÕES!X298</f>
        <v>Solange Aparecida Vasques Salgado</v>
      </c>
      <c r="I990" s="14" t="str">
        <f>'[1]convenios - dot. orç.'!M143</f>
        <v>Núcleo de Apoio a Inclusão Social Para Pessoas com Deficiência III a Partir de 15 Anos</v>
      </c>
      <c r="J990" s="14" t="str">
        <f>'[1]convenios - dot. orç.'!N143</f>
        <v>NAISPD CANTINHO DA ESPERANÇA</v>
      </c>
      <c r="K990" s="14">
        <f>'[1]convenios - dot. orç.'!Y143</f>
        <v>120</v>
      </c>
      <c r="L990" s="16">
        <f>'[1]convenios - dot. orç.'!AC143</f>
        <v>43401</v>
      </c>
      <c r="M990" s="16">
        <f>'[1]convenios - dot. orç.'!AD143</f>
        <v>45226</v>
      </c>
      <c r="N990" s="16">
        <f>'[1]convenios - dot. orç.'!AE143</f>
        <v>43403</v>
      </c>
      <c r="O990" s="17" t="str">
        <f>'[1]convenios - dot. orç.'!AG143</f>
        <v>93.10.08.242.3006.6152.3.3.50.39.00.0X - PROTEÇÃO SOCIAL ESPECIAL À PESSOA COM DEFICIÊNCIA</v>
      </c>
      <c r="P990" s="18">
        <f>'[1]convenios - dot. orç.'!AH143</f>
        <v>71576.639999999999</v>
      </c>
      <c r="Q990" s="19"/>
      <c r="R990" s="19"/>
      <c r="S990" s="19"/>
      <c r="T990" s="19"/>
      <c r="U990" s="19"/>
      <c r="V990" s="19"/>
      <c r="W990" s="21"/>
      <c r="X990" s="21"/>
      <c r="Y990" s="21"/>
    </row>
    <row r="991" spans="1:25" ht="49.5">
      <c r="A991" s="14" t="str">
        <f>'[1]convenios - dot. orç.'!A144</f>
        <v>039/2015 DOC 10/03/2015</v>
      </c>
      <c r="B991" s="14" t="str">
        <f>'[1]convenios - dot. orç.'!B144</f>
        <v>2015.0.033.371.5</v>
      </c>
      <c r="C991" s="14" t="str">
        <f>'[1]convenios - dot. orç.'!C144</f>
        <v>adaptado doc 17/04/2018</v>
      </c>
      <c r="D991" s="14" t="str">
        <f>'[1]convenios - dot. orç.'!D144</f>
        <v>SB</v>
      </c>
      <c r="E991" s="14" t="str">
        <f>'[1]convenios - dot. orç.'!G144</f>
        <v>083/SMADS/2015</v>
      </c>
      <c r="F991" s="13" t="str">
        <f>'[1]convenios - dot. orç.'!K144</f>
        <v>NASCE - NUCLEO DE APOIO SOCIAL AO CANTINHO DA ESPERANÇA</v>
      </c>
      <c r="G991" s="14" t="str">
        <f>'[1]convenios - dot. orç.'!L144</f>
        <v>03.363.505/0001-09</v>
      </c>
      <c r="H991" s="15" t="str">
        <f>H990</f>
        <v>Solange Aparecida Vasques Salgado</v>
      </c>
      <c r="I991" s="13" t="str">
        <f>'[1]convenios - dot. orç.'!M144</f>
        <v>Núcleo de Apoio a Inclusão Social Para Pessoas com Deficiência III a Partir de 15 Anos</v>
      </c>
      <c r="J991" s="13" t="str">
        <f>'[1]convenios - dot. orç.'!N144</f>
        <v>NAISPD ESPAÇO JOSEFA SANTIAGO</v>
      </c>
      <c r="K991" s="14">
        <f>'[1]convenios - dot. orç.'!Y144</f>
        <v>60</v>
      </c>
      <c r="L991" s="16">
        <f>'[1]convenios - dot. orç.'!AC144</f>
        <v>42186</v>
      </c>
      <c r="M991" s="16">
        <f>'[1]convenios - dot. orç.'!AD144</f>
        <v>44012</v>
      </c>
      <c r="N991" s="16">
        <f>'[1]convenios - dot. orç.'!AE144</f>
        <v>42185</v>
      </c>
      <c r="O991" s="17" t="str">
        <f>'[1]convenios - dot. orç.'!AG144</f>
        <v>93.10.08.242.3006.6152.3.3.50.39.00.0X - PROTEÇÃO SOCIAL ESPECIAL À PESSOA COM DEFICIÊNCIA</v>
      </c>
      <c r="P991" s="18">
        <f>'[1]convenios - dot. orç.'!AH144</f>
        <v>47076.95</v>
      </c>
      <c r="Q991" s="19"/>
      <c r="R991" s="19"/>
      <c r="S991" s="19"/>
      <c r="T991" s="19"/>
      <c r="U991" s="19"/>
      <c r="V991" s="19"/>
      <c r="W991" s="21"/>
      <c r="X991" s="21"/>
      <c r="Y991" s="21"/>
    </row>
    <row r="992" spans="1:25" ht="49.5">
      <c r="A992" s="14" t="str">
        <f>'[1]convenios - dot. orç.'!A145</f>
        <v xml:space="preserve"> edital 239/2018 doc 19/05/2018</v>
      </c>
      <c r="B992" s="14" t="str">
        <f>'[1]convenios - dot. orç.'!B145</f>
        <v>6024.2018-0003284-3</v>
      </c>
      <c r="C992" s="14">
        <f>'[1]convenios - dot. orç.'!C145</f>
        <v>0</v>
      </c>
      <c r="D992" s="14" t="str">
        <f>'[1]convenios - dot. orç.'!D145</f>
        <v>SB</v>
      </c>
      <c r="E992" s="14" t="str">
        <f>'[1]convenios - dot. orç.'!G145</f>
        <v>497/SMADS/2018</v>
      </c>
      <c r="F992" s="13" t="str">
        <f>'[1]convenios - dot. orç.'!K145</f>
        <v>NASCE - NUCLEO DE APOIO SOCIAL AO CANTINHO DA ESPERANÇA</v>
      </c>
      <c r="G992" s="14" t="str">
        <f>'[1]convenios - dot. orç.'!L145</f>
        <v>03.363.505/0001-09</v>
      </c>
      <c r="H992" s="15" t="str">
        <f>H991</f>
        <v>Solange Aparecida Vasques Salgado</v>
      </c>
      <c r="I992" s="13" t="str">
        <f>'[1]convenios - dot. orç.'!M145</f>
        <v>Núcleo de Apoio a Inclusão Social Para Pessoas com Deficiência II de 7 Anos a 14 Anos e III a Partir de 15 Anos</v>
      </c>
      <c r="J992" s="13" t="str">
        <f>'[1]convenios - dot. orç.'!N145</f>
        <v>NAISPD CRÊ SER FELIZ</v>
      </c>
      <c r="K992" s="14">
        <f>'[1]convenios - dot. orç.'!Y145</f>
        <v>60</v>
      </c>
      <c r="L992" s="16">
        <f>'[1]convenios - dot. orç.'!AC145</f>
        <v>43374</v>
      </c>
      <c r="M992" s="16">
        <f>'[1]convenios - dot. orç.'!AD145</f>
        <v>45199</v>
      </c>
      <c r="N992" s="16">
        <f>'[1]convenios - dot. orç.'!AE145</f>
        <v>43381</v>
      </c>
      <c r="O992" s="17" t="str">
        <f>'[1]convenios - dot. orç.'!AG145</f>
        <v>93.10.08.242.3006.6152.3.3.50.39.00.0X - PROTEÇÃO SOCIAL ESPECIAL À PESSOA COM DEFICIÊNCIA</v>
      </c>
      <c r="P992" s="18">
        <f>'[1]convenios - dot. orç.'!AH145</f>
        <v>48308.13</v>
      </c>
      <c r="Q992" s="19"/>
      <c r="R992" s="19"/>
      <c r="S992" s="19"/>
      <c r="T992" s="19"/>
      <c r="U992" s="19"/>
      <c r="V992" s="19"/>
      <c r="W992" s="21"/>
      <c r="X992" s="21"/>
      <c r="Y992" s="21"/>
    </row>
    <row r="993" spans="1:25" ht="56.25">
      <c r="A993" s="13" t="str">
        <f>'[1]convenios - dot. orç.'!A170</f>
        <v>170/2014 DOC 18/09/2014</v>
      </c>
      <c r="B993" s="13" t="str">
        <f>'[1]convenios - dot. orç.'!B170</f>
        <v>2014.0.220.499.6</v>
      </c>
      <c r="C993" s="13" t="str">
        <f>'[1]convenios - dot. orç.'!C170</f>
        <v>ADAPTADO DOC 24/03/2018</v>
      </c>
      <c r="D993" s="13" t="str">
        <f>'[1]convenios - dot. orç.'!D170</f>
        <v>VP</v>
      </c>
      <c r="E993" s="13" t="str">
        <f>'[1]convenios - dot. orç.'!G170</f>
        <v>213/SMADS/2014</v>
      </c>
      <c r="F993" s="13" t="str">
        <f>'[1]convenios - dot. orç.'!K170</f>
        <v>NASCE - NUCLEO DE APOIO SOCIAL AO CANTINHO DA ESPERANÇA</v>
      </c>
      <c r="G993" s="14" t="str">
        <f>'[1]convenios - dot. orç.'!L170</f>
        <v>03.363.505/0001-09</v>
      </c>
      <c r="H993" s="15" t="str">
        <f>H992</f>
        <v>Solange Aparecida Vasques Salgado</v>
      </c>
      <c r="I993" s="13" t="str">
        <f>'[1]convenios - dot. orç.'!M170</f>
        <v>SERVIÇO DE ACOLHIMENTO INSTITUCIONAL PARA JOVENS E ADULTOS COM DEFICIÊNCIA - MODALIDADE RESIDÊNCIA INCLUSIVA</v>
      </c>
      <c r="J993" s="13" t="str">
        <f>'[1]convenios - dot. orç.'!N170</f>
        <v>RESIDÊNCIA INCLUSIVA I - NASCE E RESIDÊNCIA 2</v>
      </c>
      <c r="K993" s="23">
        <f>'[1]convenios - dot. orç.'!Y170</f>
        <v>21</v>
      </c>
      <c r="L993" s="16">
        <f>'[1]convenios - dot. orç.'!AC170</f>
        <v>41940</v>
      </c>
      <c r="M993" s="16">
        <f>'[1]convenios - dot. orç.'!AD170</f>
        <v>43765</v>
      </c>
      <c r="N993" s="16">
        <f>'[1]convenios - dot. orç.'!AE170</f>
        <v>41940</v>
      </c>
      <c r="O993" s="17" t="str">
        <f>'[1]convenios - dot. orç.'!AG170</f>
        <v>93.10.08.242.3006.6152.3.3.50.39.00.0X - PROTEÇÃO SOCIAL ESPECIAL À PESSOA COM DEFICIÊNCIA</v>
      </c>
      <c r="P993" s="18">
        <f>'[1]convenios - dot. orç.'!AH170</f>
        <v>178686.26</v>
      </c>
      <c r="Q993" s="19"/>
      <c r="R993" s="19"/>
      <c r="S993" s="19"/>
      <c r="T993" s="19"/>
      <c r="U993" s="19"/>
      <c r="V993" s="19"/>
      <c r="W993" s="21"/>
      <c r="X993" s="21"/>
      <c r="Y993" s="21"/>
    </row>
    <row r="994" spans="1:25" ht="82.5">
      <c r="A994" s="14" t="str">
        <f>'[1]convenios - dot. orç.'!A235</f>
        <v>516/2013 DOC 02/10/2013</v>
      </c>
      <c r="B994" s="14" t="str">
        <f>'[1]convenios - dot. orç.'!B235</f>
        <v>2013.0.234.860.0</v>
      </c>
      <c r="C994" s="14" t="str">
        <f>'[1]convenios - dot. orç.'!C235</f>
        <v>adaptado doc 16/05/2018</v>
      </c>
      <c r="D994" s="14" t="str">
        <f>'[1]convenios - dot. orç.'!D235</f>
        <v>SB</v>
      </c>
      <c r="E994" s="14" t="str">
        <f>'[1]convenios - dot. orç.'!G235</f>
        <v>021/SMADS/2014</v>
      </c>
      <c r="F994" s="13" t="str">
        <f>'[1]convenios - dot. orç.'!K235</f>
        <v>NASCE - NUCLEO DE APOIO SOCIAL AO CANTINHO DA ESPERANÇA</v>
      </c>
      <c r="G994" s="14" t="str">
        <f>'[1]convenios - dot. orç.'!L235</f>
        <v>03.363.505/0001-09</v>
      </c>
      <c r="H994" s="15" t="str">
        <f>H993</f>
        <v>Solange Aparecida Vasques Salgado</v>
      </c>
      <c r="I994" s="13" t="str">
        <f>'[1]convenios - dot. orç.'!M235</f>
        <v>SCFV - MODALIDADE CJ: CENTRO PARA A JUVENTUDE COM ATEND. DE ADOLESCENTES E JOVENS DE 15 A 17 ANOS E 11 MESES</v>
      </c>
      <c r="J994" s="13" t="str">
        <f>'[1]convenios - dot. orç.'!N235</f>
        <v>CJ InterAÇÃO</v>
      </c>
      <c r="K994" s="14">
        <f>'[1]convenios - dot. orç.'!Y235</f>
        <v>60</v>
      </c>
      <c r="L994" s="16">
        <f>'[1]convenios - dot. orç.'!AC235</f>
        <v>41671</v>
      </c>
      <c r="M994" s="16">
        <f>'[1]convenios - dot. orç.'!AD235</f>
        <v>43496</v>
      </c>
      <c r="N994" s="16">
        <f>'[1]convenios - dot. orç.'!AE235</f>
        <v>41670</v>
      </c>
      <c r="O994" s="17" t="str">
        <f>'[1]convenios - dot. orç.'!AG235</f>
        <v>93.10.08.243.3013.2059.3.3.50.39.00.0X - MANUTENÇÃO E OPERAÇÃO DOS ESPAÇOS DE CONVIVÊNCIA E FORTALECIMENTO DE VÍNCULOS - CRIANÇAS E ADOLESCENTES</v>
      </c>
      <c r="P994" s="18">
        <f>'[1]convenios - dot. orç.'!AH235</f>
        <v>34046.78</v>
      </c>
      <c r="Q994" s="19"/>
      <c r="R994" s="19"/>
      <c r="S994" s="19"/>
      <c r="T994" s="19"/>
      <c r="U994" s="19"/>
      <c r="V994" s="19"/>
      <c r="W994" s="21"/>
      <c r="X994" s="21"/>
      <c r="Y994" s="21"/>
    </row>
    <row r="995" spans="1:25" ht="49.5">
      <c r="A995" s="14" t="str">
        <f>'[1]convenios - dot. orç.'!A140</f>
        <v xml:space="preserve">Edital 169/2018 doc 20/03/2018 </v>
      </c>
      <c r="B995" s="14" t="str">
        <f>'[1]convenios - dot. orç.'!B140</f>
        <v>6024.2018-0001340-7</v>
      </c>
      <c r="C995" s="14">
        <f>'[1]convenios - dot. orç.'!C140</f>
        <v>0</v>
      </c>
      <c r="D995" s="14" t="str">
        <f>'[1]convenios - dot. orç.'!D140</f>
        <v>MO</v>
      </c>
      <c r="E995" s="14" t="str">
        <f>'[1]convenios - dot. orç.'!G140</f>
        <v>426/SMADS/2018</v>
      </c>
      <c r="F995" s="14" t="str">
        <f>'[1]convenios - dot. orç.'!K140</f>
        <v>NOVA "4E" - ENTIDADE ESPECIALIZADA EM PESSOAS ESPECIAIS</v>
      </c>
      <c r="G995" s="14" t="str">
        <f>'[1]convenios - dot. orç.'!L140</f>
        <v>62.063.060/0001-00</v>
      </c>
      <c r="H995" s="15" t="str">
        <f>[1]ORGANIZAÇÕES!X299</f>
        <v>Adalson Blanco Amaro</v>
      </c>
      <c r="I995" s="14" t="str">
        <f>'[1]convenios - dot. orç.'!M140</f>
        <v>Núcleo de Apoio a Inclusão Social Para Pessoas com Deficiência II de 7 Anos a 14 Anos e III a Partir de 15 Anos</v>
      </c>
      <c r="J995" s="14" t="str">
        <f>'[1]convenios - dot. orç.'!N140</f>
        <v>NAISPD NOVA 4-E</v>
      </c>
      <c r="K995" s="14">
        <f>'[1]convenios - dot. orç.'!Y140</f>
        <v>120</v>
      </c>
      <c r="L995" s="16">
        <f>'[1]convenios - dot. orç.'!AC140</f>
        <v>43344</v>
      </c>
      <c r="M995" s="16">
        <f>'[1]convenios - dot. orç.'!AD140</f>
        <v>45169</v>
      </c>
      <c r="N995" s="16">
        <f>'[1]convenios - dot. orç.'!AE140</f>
        <v>43354</v>
      </c>
      <c r="O995" s="17" t="str">
        <f>'[1]convenios - dot. orç.'!AG140</f>
        <v>93.10.08.242.3006.6152.3.3.50.39.00.0X - PROTEÇÃO SOCIAL ESPECIAL À PESSOA COM DEFICIÊNCIA</v>
      </c>
      <c r="P995" s="18">
        <f>'[1]convenios - dot. orç.'!AH140</f>
        <v>63169.66</v>
      </c>
      <c r="Q995" s="19"/>
      <c r="R995" s="19"/>
      <c r="S995" s="19"/>
      <c r="T995" s="19"/>
      <c r="U995" s="19"/>
      <c r="V995" s="19"/>
      <c r="W995" s="21"/>
      <c r="X995" s="21"/>
      <c r="Y995" s="21"/>
    </row>
    <row r="996" spans="1:25" ht="56.25">
      <c r="A996" s="14" t="str">
        <f>'[1]convenios - dot. orç.'!A174</f>
        <v>195/2015 DOC 12/06/2015</v>
      </c>
      <c r="B996" s="14" t="str">
        <f>'[1]convenios - dot. orç.'!B174</f>
        <v>2015.0.148.108.4</v>
      </c>
      <c r="C996" s="14" t="str">
        <f>'[1]convenios - dot. orç.'!C174</f>
        <v>ADAPTADO DOC 31/01/2018</v>
      </c>
      <c r="D996" s="14" t="str">
        <f>'[1]convenios - dot. orç.'!D174</f>
        <v>MO</v>
      </c>
      <c r="E996" s="14" t="str">
        <f>'[1]convenios - dot. orç.'!G174</f>
        <v>174/SMADS/2015</v>
      </c>
      <c r="F996" s="13" t="str">
        <f>'[1]convenios - dot. orç.'!K174</f>
        <v>NOVA "4E" - ENTIDADE ESPECIALIZADA EM PESSOAS ESPECIAIS</v>
      </c>
      <c r="G996" s="14" t="str">
        <f>'[1]convenios - dot. orç.'!L174</f>
        <v>62.063.060/0001-00</v>
      </c>
      <c r="H996" s="15" t="str">
        <f>H995</f>
        <v>Adalson Blanco Amaro</v>
      </c>
      <c r="I996" s="13" t="str">
        <f>'[1]convenios - dot. orç.'!M174</f>
        <v>SERVIÇO DE ACOLHIMENTO INSTITUCIONAL PARA JOVENS E ADULTOS COM DEFICIÊNCIA - MODALIDADE RESIDÊNCIA INCLUSIVA</v>
      </c>
      <c r="J996" s="13" t="str">
        <f>'[1]convenios - dot. orç.'!N174</f>
        <v>RESIDÊNCIA LAR NOVA 4E I e II</v>
      </c>
      <c r="K996" s="14">
        <f>'[1]convenios - dot. orç.'!Y174</f>
        <v>20</v>
      </c>
      <c r="L996" s="16">
        <f>'[1]convenios - dot. orç.'!AC174</f>
        <v>42208</v>
      </c>
      <c r="M996" s="16">
        <f>'[1]convenios - dot. orç.'!AD174</f>
        <v>44034</v>
      </c>
      <c r="N996" s="16">
        <f>'[1]convenios - dot. orç.'!AE174</f>
        <v>42208</v>
      </c>
      <c r="O996" s="17" t="str">
        <f>'[1]convenios - dot. orç.'!AG174</f>
        <v>93.10.08.242.3006.6152.3.3.50.39.00.0X - PROTEÇÃO SOCIAL ESPECIAL À PESSOA COM DEFICIÊNCIA</v>
      </c>
      <c r="P996" s="18">
        <f>'[1]convenios - dot. orç.'!AH174</f>
        <v>150711.67000000001</v>
      </c>
      <c r="Q996" s="19"/>
      <c r="R996" s="19"/>
      <c r="S996" s="19"/>
      <c r="T996" s="19"/>
      <c r="U996" s="19"/>
      <c r="V996" s="19"/>
      <c r="W996" s="21"/>
      <c r="X996" s="21"/>
      <c r="Y996" s="21"/>
    </row>
    <row r="997" spans="1:25" ht="56.25">
      <c r="A997" s="14" t="str">
        <f>'[1]convenios - dot. orç.'!A177</f>
        <v>046/2016 DOC 16/03/2016</v>
      </c>
      <c r="B997" s="14" t="str">
        <f>'[1]convenios - dot. orç.'!B177</f>
        <v>2016.0.053.320.1</v>
      </c>
      <c r="C997" s="14" t="str">
        <f>'[1]convenios - dot. orç.'!C177</f>
        <v>ADAPTADO DOC 02/02/2018</v>
      </c>
      <c r="D997" s="14" t="str">
        <f>'[1]convenios - dot. orç.'!D177</f>
        <v>SA</v>
      </c>
      <c r="E997" s="14" t="str">
        <f>'[1]convenios - dot. orç.'!G177</f>
        <v>061/SMADS/2016</v>
      </c>
      <c r="F997" s="13" t="str">
        <f>'[1]convenios - dot. orç.'!K177</f>
        <v>NOVA "4E" - ENTIDADE ESPECIALIZADA EM PESSOAS ESPECIAIS</v>
      </c>
      <c r="G997" s="14" t="str">
        <f>'[1]convenios - dot. orç.'!L177</f>
        <v>62.063.060/0001-00</v>
      </c>
      <c r="H997" s="15" t="str">
        <f>H996</f>
        <v>Adalson Blanco Amaro</v>
      </c>
      <c r="I997" s="13" t="str">
        <f>'[1]convenios - dot. orç.'!M177</f>
        <v>SERVIÇO DE ACOLHIMENTO INSTITUCIONAL PARA JOVENS E ADULTOS COM DEFICIÊNCIA - MODALIDADE RESIDÊNCIA INCLUSIVA</v>
      </c>
      <c r="J997" s="13" t="str">
        <f>'[1]convenios - dot. orç.'!N177</f>
        <v>RESIDÊNCIA INCLUSIVA - CASA 1 E CASA 2</v>
      </c>
      <c r="K997" s="14">
        <f>'[1]convenios - dot. orç.'!Y177</f>
        <v>20</v>
      </c>
      <c r="L997" s="16">
        <f>'[1]convenios - dot. orç.'!AC177</f>
        <v>42492</v>
      </c>
      <c r="M997" s="16">
        <f>'[1]convenios - dot. orç.'!AD177</f>
        <v>44317</v>
      </c>
      <c r="N997" s="16">
        <f>'[1]convenios - dot. orç.'!AE177</f>
        <v>42489</v>
      </c>
      <c r="O997" s="17" t="str">
        <f>'[1]convenios - dot. orç.'!AG177</f>
        <v>93.10.08.242.3006.6152.3.3.50.39.00.0X - PROTEÇÃO SOCIAL ESPECIAL À PESSOA COM DEFICIÊNCIA</v>
      </c>
      <c r="P997" s="18">
        <f>'[1]convenios - dot. orç.'!AH177</f>
        <v>152456.49</v>
      </c>
      <c r="Q997" s="19"/>
      <c r="R997" s="19"/>
      <c r="S997" s="19"/>
      <c r="T997" s="19"/>
      <c r="U997" s="19"/>
      <c r="V997" s="19"/>
      <c r="W997" s="21"/>
      <c r="X997" s="21"/>
      <c r="Y997" s="21"/>
    </row>
    <row r="998" spans="1:25" ht="82.5">
      <c r="A998" s="14" t="str">
        <f>'[1]convenios - dot. orç.'!A368</f>
        <v>Edital 212/2018 doc 05/05/2018</v>
      </c>
      <c r="B998" s="14" t="str">
        <f>'[1]convenios - dot. orç.'!B368</f>
        <v>6024.2018/0002772-6</v>
      </c>
      <c r="C998" s="14" t="str">
        <f>'[1]convenios - dot. orç.'!C368</f>
        <v xml:space="preserve"> </v>
      </c>
      <c r="D998" s="14" t="str">
        <f>'[1]convenios - dot. orç.'!D368</f>
        <v>CL</v>
      </c>
      <c r="E998" s="14" t="str">
        <f>'[1]convenios - dot. orç.'!G368</f>
        <v>383/SMADS/2018</v>
      </c>
      <c r="F998" s="13" t="str">
        <f>'[1]convenios - dot. orç.'!K368</f>
        <v>NÚCLEO ASSISTENCIAL DE DESENVOLVIMENTO INTEGRAL – NADI</v>
      </c>
      <c r="G998" s="14" t="str">
        <f>'[1]convenios - dot. orç.'!L368</f>
        <v>18.725.687/0001-98</v>
      </c>
      <c r="H998" s="15" t="str">
        <f>[1]ORGANIZAÇÕES!X300</f>
        <v>Paulo Gomes de Almeida Filho</v>
      </c>
      <c r="I998" s="13" t="str">
        <f>'[1]convenios - dot. orç.'!M368</f>
        <v>SCFV - MODALIDADE CCA: CENTRO PARA CRIANÇAS E ADOLESCENTES COM ATENDIMENTO DE 06 A 14 ANOS E 11 MESES</v>
      </c>
      <c r="J998" s="13" t="str">
        <f>'[1]convenios - dot. orç.'!N368</f>
        <v>CCA ESPAÇO COM VIVER – JARDIM DOM JOSÉ.</v>
      </c>
      <c r="K998" s="14">
        <f>'[1]convenios - dot. orç.'!Y368</f>
        <v>120</v>
      </c>
      <c r="L998" s="16">
        <f>'[1]convenios - dot. orç.'!AC368</f>
        <v>43313</v>
      </c>
      <c r="M998" s="16">
        <f>'[1]convenios - dot. orç.'!AD368</f>
        <v>45138</v>
      </c>
      <c r="N998" s="16">
        <f>'[1]convenios - dot. orç.'!AE368</f>
        <v>43322</v>
      </c>
      <c r="O998" s="17" t="str">
        <f>'[1]convenios - dot. orç.'!AG368</f>
        <v>93.10.08.243.3013.2059.3.3.50.39.00.0X - MANUTENÇÃO E OPERAÇÃO DOS ESPAÇOS DE CONVIVÊNCIA E FORTALECIMENTO DE VÍNCULOS - CRIANÇAS E ADOLESCENTES</v>
      </c>
      <c r="P998" s="18">
        <f>'[1]convenios - dot. orç.'!AH368</f>
        <v>43656.7</v>
      </c>
      <c r="Q998" s="19"/>
      <c r="R998" s="19"/>
      <c r="S998" s="19"/>
      <c r="T998" s="19"/>
      <c r="U998" s="19"/>
      <c r="V998" s="19"/>
      <c r="W998" s="21"/>
      <c r="X998" s="21"/>
      <c r="Y998" s="21"/>
    </row>
    <row r="999" spans="1:25" ht="82.5">
      <c r="A999" s="14" t="str">
        <f>'[1]convenios - dot. orç.'!A763</f>
        <v>Edital 179/2017 doc 19/12/2017</v>
      </c>
      <c r="B999" s="14" t="str">
        <f>'[1]convenios - dot. orç.'!B763</f>
        <v>6024.2017-0003078-4</v>
      </c>
      <c r="C999" s="14" t="str">
        <f>'[1]convenios - dot. orç.'!C763</f>
        <v xml:space="preserve"> </v>
      </c>
      <c r="D999" s="14" t="str">
        <f>'[1]convenios - dot. orç.'!D763</f>
        <v>JT</v>
      </c>
      <c r="E999" s="14" t="str">
        <f>'[1]convenios - dot. orç.'!G763</f>
        <v>099/SMADS/2018</v>
      </c>
      <c r="F999" s="14" t="str">
        <f>'[1]convenios - dot. orç.'!K763</f>
        <v>NUCLEO ASSISTENCIAL FRATERNIDADE</v>
      </c>
      <c r="G999" s="14" t="str">
        <f>'[1]convenios - dot. orç.'!L763</f>
        <v>58.930.447/0001-40</v>
      </c>
      <c r="H999" s="15" t="str">
        <f>[1]ORGANIZAÇÕES!X301</f>
        <v>Eduardo Bernardi Rodrigues</v>
      </c>
      <c r="I999" s="14" t="str">
        <f>'[1]convenios - dot. orç.'!M763</f>
        <v>SCFV - MODALIDADE CCA: CENTRO PARA CRIANÇAS E ADOLESCENTES COM ATENDIMENTO DE 06 A 14 ANOS E 11 MESES</v>
      </c>
      <c r="J999" s="14" t="str">
        <f>'[1]convenios - dot. orç.'!N763</f>
        <v>CCA FRATERNIDADE</v>
      </c>
      <c r="K999" s="14">
        <f>'[1]convenios - dot. orç.'!Y763</f>
        <v>150</v>
      </c>
      <c r="L999" s="16">
        <f>'[1]convenios - dot. orç.'!AC763</f>
        <v>43191</v>
      </c>
      <c r="M999" s="16">
        <f>'[1]convenios - dot. orç.'!AD763</f>
        <v>45016</v>
      </c>
      <c r="N999" s="16">
        <f>'[1]convenios - dot. orç.'!AE763</f>
        <v>43200</v>
      </c>
      <c r="O999" s="17" t="str">
        <f>'[1]convenios - dot. orç.'!AG763</f>
        <v>93.10.08.243.3013.2059.3.3.50.39.00.0X - MANUTENÇÃO E OPERAÇÃO DOS ESPAÇOS DE CONVIVÊNCIA E FORTALECIMENTO DE VÍNCULOS - CRIANÇAS E ADOLESCENTES</v>
      </c>
      <c r="P999" s="18">
        <f>'[1]convenios - dot. orç.'!AH763</f>
        <v>47143.75</v>
      </c>
      <c r="Q999" s="19"/>
      <c r="R999" s="19"/>
      <c r="S999" s="19"/>
      <c r="T999" s="19"/>
      <c r="U999" s="19"/>
      <c r="V999" s="19"/>
      <c r="W999" s="21"/>
      <c r="X999" s="21"/>
      <c r="Y999" s="21"/>
    </row>
    <row r="1000" spans="1:25" ht="82.5">
      <c r="A1000" s="14" t="str">
        <f>'[1]convenios - dot. orç.'!A639</f>
        <v>153/2016 DOC 13/09/2016</v>
      </c>
      <c r="B1000" s="14" t="str">
        <f>'[1]convenios - dot. orç.'!B639</f>
        <v>2016.0.190.055.0</v>
      </c>
      <c r="C1000" s="14" t="str">
        <f>'[1]convenios - dot. orç.'!C639</f>
        <v>ADAPTADO 09/02/2018</v>
      </c>
      <c r="D1000" s="14" t="str">
        <f>'[1]convenios - dot. orç.'!D639</f>
        <v>PI</v>
      </c>
      <c r="E1000" s="14" t="str">
        <f>'[1]convenios - dot. orç.'!G639</f>
        <v>183/SMADS/2016</v>
      </c>
      <c r="F1000" s="13" t="str">
        <f>'[1]convenios - dot. orç.'!K639</f>
        <v>NÚCLEO ASSISTENCIAL IRMÃO ALFREDO</v>
      </c>
      <c r="G1000" s="14" t="str">
        <f>'[1]convenios - dot. orç.'!L639</f>
        <v>50.866.490/0001-81</v>
      </c>
      <c r="H1000" s="15" t="str">
        <f>[1]ORGANIZAÇÕES!X302</f>
        <v>Sandra Mara Collalilo</v>
      </c>
      <c r="I1000" s="13" t="str">
        <f>'[1]convenios - dot. orç.'!M639</f>
        <v>SCFV - MODALIDADE CCA: CENTRO PARA CRIANÇAS E ADOLESCENTES COM ATENDIMENTO DE 06 A 14 ANOS E 11 MESES</v>
      </c>
      <c r="J1000" s="13" t="str">
        <f>'[1]convenios - dot. orç.'!N639</f>
        <v>IRMÃO ALFREDO COEPE I</v>
      </c>
      <c r="K1000" s="14">
        <f>'[1]convenios - dot. orç.'!Y639</f>
        <v>120</v>
      </c>
      <c r="L1000" s="16">
        <f>'[1]convenios - dot. orç.'!AC639</f>
        <v>42675</v>
      </c>
      <c r="M1000" s="16">
        <f>'[1]convenios - dot. orç.'!AD639</f>
        <v>44500</v>
      </c>
      <c r="N1000" s="16">
        <f>'[1]convenios - dot. orç.'!AE639</f>
        <v>42675</v>
      </c>
      <c r="O1000" s="17" t="str">
        <f>'[1]convenios - dot. orç.'!AG639</f>
        <v>93.10.08.243.3013.2059.3.3.50.39.00.0X - MANUTENÇÃO E OPERAÇÃO DOS ESPAÇOS DE CONVIVÊNCIA E FORTALECIMENTO DE VÍNCULOS - CRIANÇAS E ADOLESCENTES</v>
      </c>
      <c r="P1000" s="18">
        <f>'[1]convenios - dot. orç.'!AH639</f>
        <v>39247.08</v>
      </c>
      <c r="Q1000" s="19"/>
      <c r="R1000" s="19"/>
      <c r="S1000" s="19"/>
      <c r="T1000" s="19"/>
      <c r="U1000" s="19"/>
      <c r="V1000" s="19"/>
      <c r="W1000" s="21"/>
      <c r="X1000" s="21"/>
      <c r="Y1000" s="21"/>
    </row>
    <row r="1001" spans="1:25" ht="82.5">
      <c r="A1001" s="14" t="str">
        <f>'[1]convenios - dot. orç.'!A437</f>
        <v>Edital 204/2017 doc 21/12/2017</v>
      </c>
      <c r="B1001" s="14" t="str">
        <f>'[1]convenios - dot. orç.'!B437</f>
        <v>6024.2017-0002979-4</v>
      </c>
      <c r="C1001" s="14" t="str">
        <f>'[1]convenios - dot. orç.'!C437</f>
        <v xml:space="preserve"> </v>
      </c>
      <c r="D1001" s="14" t="str">
        <f>'[1]convenios - dot. orç.'!D437</f>
        <v>FO</v>
      </c>
      <c r="E1001" s="14" t="str">
        <f>'[1]convenios - dot. orç.'!G437</f>
        <v>422/SMADS/2018</v>
      </c>
      <c r="F1001" s="14" t="str">
        <f>'[1]convenios - dot. orç.'!K437</f>
        <v>NÚCLEO COMUNITÁRIO DE VILA TEREZINHA</v>
      </c>
      <c r="G1001" s="14" t="str">
        <f>'[1]convenios - dot. orç.'!L437</f>
        <v>53.054.078/0001-55</v>
      </c>
      <c r="H1001" s="15" t="str">
        <f>[1]ORGANIZAÇÕES!X303</f>
        <v>Cícero Martins de Souza</v>
      </c>
      <c r="I1001" s="14" t="str">
        <f>'[1]convenios - dot. orç.'!M437</f>
        <v>SCFV - MODALIDADE CCA: CENTRO PARA CRIANÇAS E ADOLESCENTES COM ATENDIMENTO DE 06 A 14 ANOS E 11 MESES</v>
      </c>
      <c r="J1001" s="14" t="str">
        <f>'[1]convenios - dot. orç.'!N437</f>
        <v>CCA MORRO GRANDE</v>
      </c>
      <c r="K1001" s="14">
        <f>'[1]convenios - dot. orç.'!Y437</f>
        <v>120</v>
      </c>
      <c r="L1001" s="16">
        <f>'[1]convenios - dot. orç.'!AC437</f>
        <v>43344</v>
      </c>
      <c r="M1001" s="16">
        <f>'[1]convenios - dot. orç.'!AD437</f>
        <v>45169</v>
      </c>
      <c r="N1001" s="16">
        <f>'[1]convenios - dot. orç.'!AE437</f>
        <v>43342</v>
      </c>
      <c r="O1001" s="17" t="str">
        <f>'[1]convenios - dot. orç.'!AG437</f>
        <v>93.10.08.243.3013.2059.3.3.50.39.00.0X - MANUTENÇÃO E OPERAÇÃO DOS ESPAÇOS DE CONVIVÊNCIA E FORTALECIMENTO DE VÍNCULOS - CRIANÇAS E ADOLESCENTES</v>
      </c>
      <c r="P1001" s="18">
        <f>'[1]convenios - dot. orç.'!AH437</f>
        <v>39247.08</v>
      </c>
      <c r="Q1001" s="19"/>
      <c r="R1001" s="19"/>
      <c r="S1001" s="19"/>
      <c r="T1001" s="19"/>
      <c r="U1001" s="19"/>
      <c r="V1001" s="19"/>
      <c r="W1001" s="21"/>
      <c r="X1001" s="21"/>
      <c r="Y1001" s="21"/>
    </row>
    <row r="1002" spans="1:25" ht="82.5">
      <c r="A1002" s="14" t="str">
        <f>'[1]convenios - dot. orç.'!A440</f>
        <v>edital 098/2017 doc 08/12/2017</v>
      </c>
      <c r="B1002" s="14" t="str">
        <f>'[1]convenios - dot. orç.'!B440</f>
        <v>6024.2017-0002984-0</v>
      </c>
      <c r="C1002" s="14" t="str">
        <f>'[1]convenios - dot. orç.'!C440</f>
        <v xml:space="preserve"> </v>
      </c>
      <c r="D1002" s="14" t="str">
        <f>'[1]convenios - dot. orç.'!D440</f>
        <v>FO</v>
      </c>
      <c r="E1002" s="14" t="str">
        <f>'[1]convenios - dot. orç.'!G440</f>
        <v>311/SMADS/2018</v>
      </c>
      <c r="F1002" s="14" t="str">
        <f>'[1]convenios - dot. orç.'!K440</f>
        <v>NÚCLEO COMUNITÁRIO DE VILA TEREZINHA</v>
      </c>
      <c r="G1002" s="14" t="str">
        <f>'[1]convenios - dot. orç.'!L440</f>
        <v>53.054.078/0001-55</v>
      </c>
      <c r="H1002" s="15" t="str">
        <f>H1001</f>
        <v>Cícero Martins de Souza</v>
      </c>
      <c r="I1002" s="14" t="str">
        <f>'[1]convenios - dot. orç.'!M440</f>
        <v>SCFV - MODALIDADE CCA: CENTRO PARA CRIANÇAS E ADOLESCENTES COM ATENDIMENTO DE 06 A 14 ANOS E 11 MESES</v>
      </c>
      <c r="J1002" s="14" t="str">
        <f>'[1]convenios - dot. orç.'!N440</f>
        <v>CCA SANTA TEREZINHA</v>
      </c>
      <c r="K1002" s="14">
        <f>'[1]convenios - dot. orç.'!Y440</f>
        <v>240</v>
      </c>
      <c r="L1002" s="16">
        <f>'[1]convenios - dot. orç.'!AC440</f>
        <v>43282</v>
      </c>
      <c r="M1002" s="16">
        <f>'[1]convenios - dot. orç.'!AD440</f>
        <v>45107</v>
      </c>
      <c r="N1002" s="16">
        <f>'[1]convenios - dot. orç.'!AE440</f>
        <v>43304</v>
      </c>
      <c r="O1002" s="17" t="str">
        <f>'[1]convenios - dot. orç.'!AG440</f>
        <v>93.10.08.243.3013.2059.3.3.50.39.00.0X - MANUTENÇÃO E OPERAÇÃO DOS ESPAÇOS DE CONVIVÊNCIA E FORTALECIMENTO DE VÍNCULOS - CRIANÇAS E ADOLESCENTES</v>
      </c>
      <c r="P1002" s="18">
        <f>'[1]convenios - dot. orç.'!AH440</f>
        <v>70236.03</v>
      </c>
      <c r="Q1002" s="19"/>
      <c r="R1002" s="19"/>
      <c r="S1002" s="19"/>
      <c r="T1002" s="19"/>
      <c r="U1002" s="19"/>
      <c r="V1002" s="19"/>
      <c r="W1002" s="21"/>
      <c r="X1002" s="21"/>
      <c r="Y1002" s="21"/>
    </row>
    <row r="1003" spans="1:25" ht="57.75">
      <c r="A1003" s="14" t="str">
        <f>'[1]convenios - dot. orç.'!A268</f>
        <v>016/2015 DOC 11/02/2015</v>
      </c>
      <c r="B1003" s="14" t="str">
        <f>'[1]convenios - dot. orç.'!B268</f>
        <v>2015.0.021.792.8</v>
      </c>
      <c r="C1003" s="14">
        <f>'[1]convenios - dot. orç.'!C268</f>
        <v>0</v>
      </c>
      <c r="D1003" s="14" t="str">
        <f>'[1]convenios - dot. orç.'!D268</f>
        <v>FO</v>
      </c>
      <c r="E1003" s="14" t="str">
        <f>'[1]convenios - dot. orç.'!G268</f>
        <v>121/SMADS/2015</v>
      </c>
      <c r="F1003" s="13" t="str">
        <f>'[1]convenios - dot. orç.'!K268</f>
        <v>NÚCLEO COMUNITÁRIO DE VILA TEREZINHA</v>
      </c>
      <c r="G1003" s="14" t="str">
        <f>'[1]convenios - dot. orç.'!L268</f>
        <v>53.054.078/0001-55</v>
      </c>
      <c r="H1003" s="15" t="str">
        <f>H1002</f>
        <v>Cícero Martins de Souza</v>
      </c>
      <c r="I1003" s="13" t="str">
        <f>'[1]convenios - dot. orç.'!M268</f>
        <v>CENTRO DE DESENVOLVIMENTO SOCIAL E PRODUTIVO PARA ADOLESCENTES, JOVENS E ADULTOS - CEDESP</v>
      </c>
      <c r="J1003" s="13">
        <f>'[1]convenios - dot. orç.'!N268</f>
        <v>0</v>
      </c>
      <c r="K1003" s="14">
        <f>'[1]convenios - dot. orç.'!Y268</f>
        <v>160</v>
      </c>
      <c r="L1003" s="16">
        <f>'[1]convenios - dot. orç.'!AC268</f>
        <v>42186</v>
      </c>
      <c r="M1003" s="16">
        <f>'[1]convenios - dot. orç.'!AD268</f>
        <v>44012</v>
      </c>
      <c r="N1003" s="16">
        <f>'[1]convenios - dot. orç.'!AE268</f>
        <v>42186</v>
      </c>
      <c r="O1003" s="17" t="str">
        <f>'[1]convenios - dot. orç.'!AG268</f>
        <v>93.10.08.243.3023.6168.3.3.50.39.00.0X - AÇÕES DE ORIENTAÇÃO AO MUNDO DO TRABALHO PARA ADOLESCENTES, JOVENS E ADULTOS</v>
      </c>
      <c r="P1003" s="18">
        <f>'[1]convenios - dot. orç.'!AH268</f>
        <v>87350.98</v>
      </c>
      <c r="Q1003" s="19"/>
      <c r="R1003" s="19"/>
      <c r="S1003" s="19"/>
      <c r="T1003" s="19"/>
      <c r="U1003" s="19"/>
      <c r="V1003" s="19"/>
      <c r="W1003" s="21"/>
      <c r="X1003" s="21"/>
      <c r="Y1003" s="21"/>
    </row>
    <row r="1004" spans="1:25" ht="82.5">
      <c r="A1004" s="14" t="str">
        <f>'[1]convenios - dot. orç.'!A435</f>
        <v>Edital 097-2017 doc 07/12/2017</v>
      </c>
      <c r="B1004" s="14" t="str">
        <f>'[1]convenios - dot. orç.'!B435</f>
        <v>6024.2017-0002972-7</v>
      </c>
      <c r="C1004" s="14" t="str">
        <f>'[1]convenios - dot. orç.'!C435</f>
        <v xml:space="preserve"> </v>
      </c>
      <c r="D1004" s="14" t="str">
        <f>'[1]convenios - dot. orç.'!D435</f>
        <v>FO</v>
      </c>
      <c r="E1004" s="14" t="str">
        <f>'[1]convenios - dot. orç.'!G435</f>
        <v>322/SMADS/2018</v>
      </c>
      <c r="F1004" s="14" t="str">
        <f>'[1]convenios - dot. orç.'!K435</f>
        <v>NÚCLEO CORAÇÃO MATERNO</v>
      </c>
      <c r="G1004" s="14" t="str">
        <f>'[1]convenios - dot. orç.'!L435</f>
        <v>69.129.880/0004-40</v>
      </c>
      <c r="H1004" s="15" t="str">
        <f>[1]ORGANIZAÇÕES!X304</f>
        <v>Marilda de Toledo Prioli Rodrigues</v>
      </c>
      <c r="I1004" s="14" t="str">
        <f>'[1]convenios - dot. orç.'!M435</f>
        <v>SCFV - MODALIDADE CCA: CENTRO PARA CRIANÇAS E ADOLESCENTES COM ATENDIMENTO DE 06 A 14 ANOS E 11 MESES</v>
      </c>
      <c r="J1004" s="14" t="str">
        <f>'[1]convenios - dot. orç.'!N435</f>
        <v>CCA CORAÇÃO MATERNO</v>
      </c>
      <c r="K1004" s="14">
        <f>'[1]convenios - dot. orç.'!Y435</f>
        <v>180</v>
      </c>
      <c r="L1004" s="16">
        <f>'[1]convenios - dot. orç.'!AC435</f>
        <v>43282</v>
      </c>
      <c r="M1004" s="16">
        <f>'[1]convenios - dot. orç.'!AD435</f>
        <v>45107</v>
      </c>
      <c r="N1004" s="16">
        <f>'[1]convenios - dot. orç.'!AE435</f>
        <v>43301</v>
      </c>
      <c r="O1004" s="17" t="str">
        <f>'[1]convenios - dot. orç.'!AG435</f>
        <v>93.10.08.243.3013.2059.3.3.50.39.00.0X - MANUTENÇÃO E OPERAÇÃO DOS ESPAÇOS DE CONVIVÊNCIA E FORTALECIMENTO DE VÍNCULOS - CRIANÇAS E ADOLESCENTES</v>
      </c>
      <c r="P1004" s="18">
        <f>'[1]convenios - dot. orç.'!AH435</f>
        <v>57334.04</v>
      </c>
      <c r="Q1004" s="19"/>
      <c r="R1004" s="19"/>
      <c r="S1004" s="19"/>
      <c r="T1004" s="19"/>
      <c r="U1004" s="19"/>
      <c r="V1004" s="19"/>
      <c r="W1004" s="21"/>
      <c r="X1004" s="21"/>
      <c r="Y1004" s="21"/>
    </row>
    <row r="1005" spans="1:25" ht="74.25">
      <c r="A1005" s="14" t="str">
        <f>'[1]convenios - dot. orç.'!A52</f>
        <v>EDITAL 044/2017 DOC 10/11/2017, REPUBLICADO EM 22/11/201722/11/2017</v>
      </c>
      <c r="B1005" s="14" t="str">
        <f>'[1]convenios - dot. orç.'!B52</f>
        <v>6024.2017-0002610-8</v>
      </c>
      <c r="C1005" s="14">
        <f>'[1]convenios - dot. orç.'!C52</f>
        <v>0</v>
      </c>
      <c r="D1005" s="14" t="str">
        <f>'[1]convenios - dot. orç.'!D52</f>
        <v>FO</v>
      </c>
      <c r="E1005" s="14" t="str">
        <f>'[1]convenios - dot. orç.'!G52</f>
        <v>025/SMADS/2018</v>
      </c>
      <c r="F1005" s="13" t="str">
        <f>'[1]convenios - dot. orç.'!K52</f>
        <v>NÚCLEO CORAÇÃO MATERNO</v>
      </c>
      <c r="G1005" s="14" t="str">
        <f>'[1]convenios - dot. orç.'!L52</f>
        <v>69.129.880/0001-05 / 69.129.880/0003-69</v>
      </c>
      <c r="H1005" s="15" t="str">
        <f>H1004</f>
        <v>Marilda de Toledo Prioli Rodrigues</v>
      </c>
      <c r="I1005" s="13" t="str">
        <f>'[1]convenios - dot. orç.'!M52</f>
        <v>SCFV - MODALIDADE: NÚCLEO DE CONVIVÊNCIA DE IDOSOS</v>
      </c>
      <c r="J1005" s="13" t="str">
        <f>'[1]convenios - dot. orç.'!N52</f>
        <v>NCI CORAÇÃO MATERNO</v>
      </c>
      <c r="K1005" s="14">
        <f>'[1]convenios - dot. orç.'!Y52</f>
        <v>200</v>
      </c>
      <c r="L1005" s="16">
        <f>'[1]convenios - dot. orç.'!AC52</f>
        <v>43132</v>
      </c>
      <c r="M1005" s="16">
        <f>'[1]convenios - dot. orç.'!AD52</f>
        <v>44957</v>
      </c>
      <c r="N1005" s="16">
        <f>'[1]convenios - dot. orç.'!AE52</f>
        <v>43154</v>
      </c>
      <c r="O1005" s="17" t="str">
        <f>'[1]convenios - dot. orç.'!AG52</f>
        <v>93.10.08.241.3007.2902.3.3.50.39.00.0X - MANUTENÇÃO E OPERAÇÃO DE EQUIPAMENTOS DE PROTEÇÃO E CONVIVÊNCIA DA PESSOA IDOSA</v>
      </c>
      <c r="P1005" s="18">
        <f>'[1]convenios - dot. orç.'!AH52</f>
        <v>37221.25</v>
      </c>
      <c r="Q1005" s="19"/>
      <c r="R1005" s="19"/>
      <c r="S1005" s="19"/>
      <c r="T1005" s="19"/>
      <c r="U1005" s="19"/>
      <c r="V1005" s="19"/>
      <c r="W1005" s="21"/>
      <c r="X1005" s="21"/>
      <c r="Y1005" s="21"/>
    </row>
    <row r="1006" spans="1:25" ht="82.5">
      <c r="A1006" s="13" t="str">
        <f>'[1]convenios - dot. orç.'!A786</f>
        <v>Edital 225/2015 doc 13/08/2015</v>
      </c>
      <c r="B1006" s="13" t="str">
        <f>'[1]convenios - dot. orç.'!B786</f>
        <v>2015.0.208.160.8</v>
      </c>
      <c r="C1006" s="13" t="str">
        <f>'[1]convenios - dot. orç.'!C786</f>
        <v>ADAPTADO DOC 02/02/2018</v>
      </c>
      <c r="D1006" s="13" t="str">
        <f>'[1]convenios - dot. orç.'!D786</f>
        <v>MG</v>
      </c>
      <c r="E1006" s="13" t="str">
        <f>'[1]convenios - dot. orç.'!G786</f>
        <v>195/SMADS/2015</v>
      </c>
      <c r="F1006" s="13" t="str">
        <f>'[1]convenios - dot. orç.'!K786</f>
        <v>NÚCLEO CRISTÃO CIDADANIA E VIDA</v>
      </c>
      <c r="G1006" s="14" t="str">
        <f>'[1]convenios - dot. orç.'!L786</f>
        <v>04.373.052/0007-50</v>
      </c>
      <c r="H1006" s="15" t="str">
        <f>[1]ORGANIZAÇÕES!X305</f>
        <v>Laudo Natel dos Santos</v>
      </c>
      <c r="I1006" s="13" t="str">
        <f>'[1]convenios - dot. orç.'!M786</f>
        <v>SCFV - MODALIDADE CCA: CENTRO PARA CRIANÇAS E ADOLESCENTES COM ATENDIMENTO DE 06 A 14 ANOS E 11 MESES</v>
      </c>
      <c r="J1006" s="13" t="str">
        <f>'[1]convenios - dot. orç.'!N786</f>
        <v>CCA ESPAÇO CONVIVER E APRENDER</v>
      </c>
      <c r="K1006" s="14">
        <f>'[1]convenios - dot. orç.'!Y786</f>
        <v>120</v>
      </c>
      <c r="L1006" s="16">
        <f>'[1]convenios - dot. orç.'!AC786</f>
        <v>42326</v>
      </c>
      <c r="M1006" s="16">
        <f>'[1]convenios - dot. orç.'!AD786</f>
        <v>44152</v>
      </c>
      <c r="N1006" s="16">
        <f>'[1]convenios - dot. orç.'!AE786</f>
        <v>42326</v>
      </c>
      <c r="O1006" s="17" t="str">
        <f>'[1]convenios - dot. orç.'!AG786</f>
        <v>93.10.08.243.3013.2059.3.3.50.39.00.0X - MANUTENÇÃO E OPERAÇÃO DOS ESPAÇOS DE CONVIVÊNCIA E FORTALECIMENTO DE VÍNCULOS - CRIANÇAS E ADOLESCENTES</v>
      </c>
      <c r="P1006" s="18">
        <f>'[1]convenios - dot. orç.'!AH786</f>
        <v>48550.09</v>
      </c>
      <c r="Q1006" s="19"/>
      <c r="R1006" s="19"/>
      <c r="S1006" s="19"/>
      <c r="T1006" s="19"/>
      <c r="U1006" s="19"/>
      <c r="V1006" s="19"/>
      <c r="W1006" s="21"/>
      <c r="X1006" s="21"/>
      <c r="Y1006" s="21"/>
    </row>
    <row r="1007" spans="1:25" ht="66">
      <c r="A1007" s="13" t="str">
        <f>'[1]convenios - dot. orç.'!A917</f>
        <v>073/2016 doc 16/04/2016</v>
      </c>
      <c r="B1007" s="13" t="str">
        <f>'[1]convenios - dot. orç.'!B917</f>
        <v>2016.0.079.141.3</v>
      </c>
      <c r="C1007" s="13" t="str">
        <f>'[1]convenios - dot. orç.'!C917</f>
        <v>ADAPTADO DOC 02/02/2018</v>
      </c>
      <c r="D1007" s="13" t="str">
        <f>'[1]convenios - dot. orç.'!D917</f>
        <v>MG</v>
      </c>
      <c r="E1007" s="13" t="str">
        <f>'[1]convenios - dot. orç.'!G917</f>
        <v>115/SMADS/2016</v>
      </c>
      <c r="F1007" s="13" t="str">
        <f>'[1]convenios - dot. orç.'!K917</f>
        <v>NÚCLEO CRISTÃO CIDADANIA E VIDA</v>
      </c>
      <c r="G1007" s="14" t="str">
        <f>'[1]convenios - dot. orç.'!L917</f>
        <v>04.373.052/0005-98</v>
      </c>
      <c r="H1007" s="15" t="str">
        <f>H1006</f>
        <v>Laudo Natel dos Santos</v>
      </c>
      <c r="I1007" s="13" t="str">
        <f>'[1]convenios - dot. orç.'!M917</f>
        <v>SERVIÇO DE ACOLHIMENTO INSTITUCIONAL PARA CRIANÇAS E ADOLESCENTES</v>
      </c>
      <c r="J1007" s="13" t="str">
        <f>'[1]convenios - dot. orç.'!N917</f>
        <v>SAICA NOVA GERAÇÃO</v>
      </c>
      <c r="K1007" s="14">
        <f>'[1]convenios - dot. orç.'!Y917</f>
        <v>15</v>
      </c>
      <c r="L1007" s="16">
        <f>'[1]convenios - dot. orç.'!AC917</f>
        <v>42552</v>
      </c>
      <c r="M1007" s="16">
        <f>'[1]convenios - dot. orç.'!AD917</f>
        <v>44377</v>
      </c>
      <c r="N1007" s="16">
        <f>'[1]convenios - dot. orç.'!AE917</f>
        <v>42551</v>
      </c>
      <c r="O1007" s="17" t="str">
        <f>'[1]convenios - dot. orç.'!AG917</f>
        <v>93.10.08.243.3013.6221.3.3.50.39.00.0X - PROTEÇÃO SOCIAL ESPECIAL A CRIANÇAS,  ADOLESCENTES E JOVENS EM RISCO SOCIAL</v>
      </c>
      <c r="P1007" s="18">
        <f>'[1]convenios - dot. orç.'!AH917</f>
        <v>97806.46</v>
      </c>
      <c r="Q1007" s="19"/>
      <c r="R1007" s="19"/>
      <c r="S1007" s="19"/>
      <c r="T1007" s="19"/>
      <c r="U1007" s="19"/>
      <c r="V1007" s="19"/>
      <c r="W1007" s="21"/>
      <c r="X1007" s="21"/>
      <c r="Y1007" s="21"/>
    </row>
    <row r="1008" spans="1:25" ht="49.5">
      <c r="A1008" s="13" t="str">
        <f>'[1]convenios - dot. orç.'!A1020</f>
        <v>076/2016 DOC 16/04/2016</v>
      </c>
      <c r="B1008" s="13" t="str">
        <f>'[1]convenios - dot. orç.'!B1020</f>
        <v>2016.0.079.154.5</v>
      </c>
      <c r="C1008" s="13" t="str">
        <f>'[1]convenios - dot. orç.'!C1020</f>
        <v>ADAPTADO DOC 02/02/2018</v>
      </c>
      <c r="D1008" s="13" t="str">
        <f>'[1]convenios - dot. orç.'!D1020</f>
        <v>MG</v>
      </c>
      <c r="E1008" s="13" t="str">
        <f>'[1]convenios - dot. orç.'!G1020</f>
        <v>126/SMADS/2016</v>
      </c>
      <c r="F1008" s="13" t="str">
        <f>'[1]convenios - dot. orç.'!K1020</f>
        <v>NÚCLEO CRISTÃO CIDADANIA E VIDA</v>
      </c>
      <c r="G1008" s="14" t="str">
        <f>'[1]convenios - dot. orç.'!L1020</f>
        <v>04.373.052/0004-07</v>
      </c>
      <c r="H1008" s="15" t="str">
        <f>H1007</f>
        <v>Laudo Natel dos Santos</v>
      </c>
      <c r="I1008" s="13" t="str">
        <f>'[1]convenios - dot. orç.'!M1020</f>
        <v>CENTRO DE DEFESA E DE CONVIVÊNCIA DA MULHER</v>
      </c>
      <c r="J1008" s="13" t="str">
        <f>'[1]convenios - dot. orç.'!N1020</f>
        <v>CASA MARIÁS</v>
      </c>
      <c r="K1008" s="14">
        <f>'[1]convenios - dot. orç.'!Y1020</f>
        <v>100</v>
      </c>
      <c r="L1008" s="16">
        <f>'[1]convenios - dot. orç.'!AC1020</f>
        <v>42564</v>
      </c>
      <c r="M1008" s="16">
        <f>'[1]convenios - dot. orç.'!AD1020</f>
        <v>44389</v>
      </c>
      <c r="N1008" s="16">
        <f>'[1]convenios - dot. orç.'!AE1020</f>
        <v>42563</v>
      </c>
      <c r="O1008" s="17" t="str">
        <f>'[1]convenios - dot. orç.'!AG1020</f>
        <v>93.10.08.244.3013.4329.3.3.50.39.00.0X - POLÍTICAS, PROGRAMAS E AÇÕES PARA AS MULHERES</v>
      </c>
      <c r="P1008" s="18">
        <f>'[1]convenios - dot. orç.'!AH1020</f>
        <v>34375.53</v>
      </c>
      <c r="Q1008" s="19"/>
      <c r="R1008" s="19"/>
      <c r="S1008" s="19"/>
      <c r="T1008" s="19"/>
      <c r="U1008" s="19"/>
      <c r="V1008" s="19"/>
      <c r="W1008" s="21"/>
      <c r="X1008" s="21"/>
      <c r="Y1008" s="21"/>
    </row>
    <row r="1009" spans="1:25" ht="57.75">
      <c r="A1009" s="13" t="str">
        <f>'[1]convenios - dot. orç.'!A302</f>
        <v>313/2015 doc 17/11/2015</v>
      </c>
      <c r="B1009" s="13" t="str">
        <f>'[1]convenios - dot. orç.'!B302</f>
        <v>2015.0.278.109.0</v>
      </c>
      <c r="C1009" s="13" t="str">
        <f>'[1]convenios - dot. orç.'!C302</f>
        <v>ADAPTADO DOC 02/02/2018</v>
      </c>
      <c r="D1009" s="13" t="str">
        <f>'[1]convenios - dot. orç.'!D302</f>
        <v>MG</v>
      </c>
      <c r="E1009" s="13" t="str">
        <f>'[1]convenios - dot. orç.'!G302</f>
        <v>022/SMADS/2016</v>
      </c>
      <c r="F1009" s="13" t="str">
        <f>'[1]convenios - dot. orç.'!K302</f>
        <v>NÚCLEO CRISTÃO CIDADANIA E VIDA</v>
      </c>
      <c r="G1009" s="14" t="str">
        <f>'[1]convenios - dot. orç.'!L302</f>
        <v>04.373.052/0002-45</v>
      </c>
      <c r="H1009" s="15" t="str">
        <f>H1008</f>
        <v>Laudo Natel dos Santos</v>
      </c>
      <c r="I1009" s="13" t="str">
        <f>'[1]convenios - dot. orç.'!M302</f>
        <v>CENTRO DE DESENVOLVIMENTO SOCIAL E PRODUTIVO PARA ADOLESCENTES, JOVENS E ADULTOS - CEDESP</v>
      </c>
      <c r="J1009" s="13" t="str">
        <f>'[1]convenios - dot. orç.'!N302</f>
        <v>CEDESP - ESPAÇO PARA O FUTURO</v>
      </c>
      <c r="K1009" s="14">
        <f>'[1]convenios - dot. orç.'!Y302</f>
        <v>320</v>
      </c>
      <c r="L1009" s="16">
        <f>'[1]convenios - dot. orç.'!AC302</f>
        <v>42415</v>
      </c>
      <c r="M1009" s="16">
        <f>'[1]convenios - dot. orç.'!AD302</f>
        <v>44241</v>
      </c>
      <c r="N1009" s="16">
        <f>'[1]convenios - dot. orç.'!AE302</f>
        <v>42415</v>
      </c>
      <c r="O1009" s="17" t="str">
        <f>'[1]convenios - dot. orç.'!AG302</f>
        <v>93.10.08.243.3023.6168.3.3.50.39.00.0X - AÇÕES DE ORIENTAÇÃO AO MUNDO DO TRABALHO PARA ADOLESCENTES, JOVENS E ADULTOS</v>
      </c>
      <c r="P1009" s="18">
        <f>'[1]convenios - dot. orç.'!AH302</f>
        <v>156570.87</v>
      </c>
      <c r="Q1009" s="19"/>
      <c r="R1009" s="19"/>
      <c r="S1009" s="19"/>
      <c r="T1009" s="19"/>
      <c r="U1009" s="19"/>
      <c r="V1009" s="19"/>
      <c r="W1009" s="21"/>
      <c r="X1009" s="21"/>
      <c r="Y1009" s="21"/>
    </row>
    <row r="1010" spans="1:25" ht="82.5">
      <c r="A1010" s="13" t="str">
        <f>'[1]convenios - dot. orç.'!A613</f>
        <v>edital 105-2017 doc 08/12/2017</v>
      </c>
      <c r="B1010" s="13" t="str">
        <f>'[1]convenios - dot. orç.'!B613</f>
        <v>6024.2017-0002780-5</v>
      </c>
      <c r="C1010" s="13" t="str">
        <f>'[1]convenios - dot. orç.'!C613</f>
        <v xml:space="preserve"> </v>
      </c>
      <c r="D1010" s="13" t="str">
        <f>'[1]convenios - dot. orç.'!D613</f>
        <v>PE</v>
      </c>
      <c r="E1010" s="13" t="str">
        <f>'[1]convenios - dot. orç.'!G613</f>
        <v>251/SMADS/2018</v>
      </c>
      <c r="F1010" s="13" t="str">
        <f>'[1]convenios - dot. orç.'!K613</f>
        <v xml:space="preserve">NÚCLEO SOCIAL PAULISTANO </v>
      </c>
      <c r="G1010" s="14" t="str">
        <f>'[1]convenios - dot. orç.'!L613</f>
        <v>43.785.328/0001-73</v>
      </c>
      <c r="H1010" s="15" t="str">
        <f>[1]ORGANIZAÇÕES!X306</f>
        <v>Pedro Garcia</v>
      </c>
      <c r="I1010" s="13" t="str">
        <f>'[1]convenios - dot. orç.'!M613</f>
        <v>SCFV - MODALIDADE CCA: CENTRO PARA CRIANÇAS E ADOLESCENTES COM ATENDIMENTO DE 06 A 14 ANOS E 11 MESES</v>
      </c>
      <c r="J1010" s="13" t="str">
        <f>'[1]convenios - dot. orç.'!N613</f>
        <v>PAULISTANO</v>
      </c>
      <c r="K1010" s="14">
        <f>'[1]convenios - dot. orç.'!Y613</f>
        <v>120</v>
      </c>
      <c r="L1010" s="16">
        <f>'[1]convenios - dot. orç.'!AC613</f>
        <v>43252</v>
      </c>
      <c r="M1010" s="16">
        <f>'[1]convenios - dot. orç.'!AD613</f>
        <v>45077</v>
      </c>
      <c r="N1010" s="16">
        <f>'[1]convenios - dot. orç.'!AE613</f>
        <v>43263</v>
      </c>
      <c r="O1010" s="17" t="str">
        <f>'[1]convenios - dot. orç.'!AG613</f>
        <v>93.10.08.243.3013.2059.3.3.50.39.00.0X - MANUTENÇÃO E OPERAÇÃO DOS ESPAÇOS DE CONVIVÊNCIA E FORTALECIMENTO DE VÍNCULOS - CRIANÇAS E ADOLESCENTES</v>
      </c>
      <c r="P1010" s="18">
        <f>'[1]convenios - dot. orç.'!AH613</f>
        <v>39247.08</v>
      </c>
      <c r="Q1010" s="19"/>
      <c r="R1010" s="19"/>
      <c r="S1010" s="19"/>
      <c r="T1010" s="19"/>
      <c r="U1010" s="19"/>
      <c r="V1010" s="19"/>
      <c r="W1010" s="21"/>
      <c r="X1010" s="21"/>
      <c r="Y1010" s="21"/>
    </row>
    <row r="1011" spans="1:25" ht="82.5">
      <c r="A1011" s="14" t="str">
        <f>'[1]convenios - dot. orç.'!A430</f>
        <v>043/2014 DOC 14/03/2014</v>
      </c>
      <c r="B1011" s="14" t="str">
        <f>'[1]convenios - dot. orç.'!B430</f>
        <v>2014.0.059.622.6</v>
      </c>
      <c r="C1011" s="14" t="str">
        <f>'[1]convenios - dot. orç.'!C430</f>
        <v>adaptado doc 16/05/2018</v>
      </c>
      <c r="D1011" s="14" t="str">
        <f>'[1]convenios - dot. orç.'!D430</f>
        <v>FO</v>
      </c>
      <c r="E1011" s="14" t="str">
        <f>'[1]convenios - dot. orç.'!G430</f>
        <v>083/SMADS/2014</v>
      </c>
      <c r="F1011" s="14" t="str">
        <f>'[1]convenios - dot. orç.'!K430</f>
        <v>OBRA ASSISTENCIAL NOSSA SENHORA DO Ó</v>
      </c>
      <c r="G1011" s="14" t="str">
        <f>'[1]convenios - dot. orç.'!L430</f>
        <v>61.690.467/0015-09</v>
      </c>
      <c r="H1011" s="15" t="str">
        <f>[1]ORGANIZAÇÕES!X307</f>
        <v>ANTONIO MENDES FREITAS</v>
      </c>
      <c r="I1011" s="14" t="str">
        <f>'[1]convenios - dot. orç.'!M430</f>
        <v>SCFV - MODALIDADE CCA: CENTRO PARA CRIANÇAS E ADOLESCENTES COM ATENDIMENTO DE 06 A 14 ANOS E 11 MESES</v>
      </c>
      <c r="J1011" s="14" t="str">
        <f>'[1]convenios - dot. orç.'!N430</f>
        <v>NOSSA SENHORA DO Ó</v>
      </c>
      <c r="K1011" s="14">
        <f>'[1]convenios - dot. orç.'!Y430</f>
        <v>240</v>
      </c>
      <c r="L1011" s="16">
        <f>'[1]convenios - dot. orç.'!AC430</f>
        <v>41775</v>
      </c>
      <c r="M1011" s="16">
        <f>'[1]convenios - dot. orç.'!AD430</f>
        <v>43600</v>
      </c>
      <c r="N1011" s="16">
        <f>'[1]convenios - dot. orç.'!AE430</f>
        <v>41775</v>
      </c>
      <c r="O1011" s="17" t="str">
        <f>'[1]convenios - dot. orç.'!AG430</f>
        <v>93.10.08.243.3013.2059.3.3.50.39.00.0X - MANUTENÇÃO E OPERAÇÃO DOS ESPAÇOS DE CONVIVÊNCIA E FORTALECIMENTO DE VÍNCULOS - CRIANÇAS E ADOLESCENTES</v>
      </c>
      <c r="P1011" s="18">
        <f>'[1]convenios - dot. orç.'!AH430</f>
        <v>70236.03</v>
      </c>
      <c r="Q1011" s="19"/>
      <c r="R1011" s="19"/>
      <c r="S1011" s="19"/>
      <c r="T1011" s="19"/>
      <c r="U1011" s="19"/>
      <c r="V1011" s="19"/>
      <c r="W1011" s="21"/>
      <c r="X1011" s="21"/>
      <c r="Y1011" s="21"/>
    </row>
    <row r="1012" spans="1:25" ht="82.5">
      <c r="A1012" s="14" t="str">
        <f>'[1]convenios - dot. orç.'!A186</f>
        <v>015/2014  DOC 25/01/2014</v>
      </c>
      <c r="B1012" s="14" t="str">
        <f>'[1]convenios - dot. orç.'!B186</f>
        <v>2014.0.008.184.6</v>
      </c>
      <c r="C1012" s="14" t="str">
        <f>'[1]convenios - dot. orç.'!C186</f>
        <v>adaptado doc 24/04/2018</v>
      </c>
      <c r="D1012" s="14" t="str">
        <f>'[1]convenios - dot. orç.'!D186</f>
        <v>FO</v>
      </c>
      <c r="E1012" s="14" t="str">
        <f>'[1]convenios - dot. orç.'!G186</f>
        <v>082/SMADS/2014</v>
      </c>
      <c r="F1012" s="13" t="str">
        <f>'[1]convenios - dot. orç.'!K186</f>
        <v>OBRA ASSISTENCIAL NOSSA SENHORA DO Ó</v>
      </c>
      <c r="G1012" s="14" t="str">
        <f>'[1]convenios - dot. orç.'!L186</f>
        <v>61.690.467/0017-62</v>
      </c>
      <c r="H1012" s="15" t="str">
        <f>H1011</f>
        <v>ANTONIO MENDES FREITAS</v>
      </c>
      <c r="I1012" s="13" t="str">
        <f>'[1]convenios - dot. orç.'!M186</f>
        <v>SCFV - MODALIDADE CJ: CENTRO PARA A JUVENTUDE COM ATEND. DE ADOLESCENTES E JOVENS DE 15 A 17 ANOS E 11 MESES</v>
      </c>
      <c r="J1012" s="13" t="str">
        <f>'[1]convenios - dot. orç.'!N186</f>
        <v>NOSSA SENHORA DO Ó</v>
      </c>
      <c r="K1012" s="14">
        <f>'[1]convenios - dot. orç.'!Y186</f>
        <v>180</v>
      </c>
      <c r="L1012" s="16">
        <f>'[1]convenios - dot. orç.'!AC186</f>
        <v>41760</v>
      </c>
      <c r="M1012" s="16">
        <f>'[1]convenios - dot. orç.'!AD186</f>
        <v>43585</v>
      </c>
      <c r="N1012" s="16">
        <f>'[1]convenios - dot. orç.'!AE186</f>
        <v>41759</v>
      </c>
      <c r="O1012" s="17" t="str">
        <f>'[1]convenios - dot. orç.'!AG186</f>
        <v>93.10.08.243.3013.2059.3.3.50.39.00.0X - MANUTENÇÃO E OPERAÇÃO DOS ESPAÇOS DE CONVIVÊNCIA E FORTALECIMENTO DE VÍNCULOS - CRIANÇAS E ADOLESCENTES</v>
      </c>
      <c r="P1012" s="18">
        <f>'[1]convenios - dot. orç.'!AH186</f>
        <v>59302.63</v>
      </c>
      <c r="Q1012" s="19"/>
      <c r="R1012" s="19"/>
      <c r="S1012" s="19"/>
      <c r="T1012" s="19"/>
      <c r="U1012" s="19"/>
      <c r="V1012" s="19"/>
      <c r="W1012" s="21"/>
      <c r="X1012" s="21"/>
      <c r="Y1012" s="21"/>
    </row>
    <row r="1013" spans="1:25" ht="82.5">
      <c r="A1013" s="14" t="str">
        <f>'[1]convenios - dot. orç.'!A788</f>
        <v>Edital 184/2017 doc 19/12/2017, republicado em 23/12/2017</v>
      </c>
      <c r="B1013" s="14" t="str">
        <f>'[1]convenios - dot. orç.'!B788</f>
        <v>6024.2017-0003160-8</v>
      </c>
      <c r="C1013" s="14" t="str">
        <f>'[1]convenios - dot. orç.'!C788</f>
        <v xml:space="preserve"> </v>
      </c>
      <c r="D1013" s="14" t="str">
        <f>'[1]convenios - dot. orç.'!D788</f>
        <v>MG</v>
      </c>
      <c r="E1013" s="14" t="str">
        <f>'[1]convenios - dot. orç.'!G788</f>
        <v>089/SMADS/2018</v>
      </c>
      <c r="F1013" s="14" t="str">
        <f>'[1]convenios - dot. orç.'!K788</f>
        <v>OBRA DE PROMOÇÃO HUMANA SÃO SEBASTIÃO - OPHUSS</v>
      </c>
      <c r="G1013" s="14" t="str">
        <f>'[1]convenios - dot. orç.'!L788</f>
        <v>52.801.602/0001-41</v>
      </c>
      <c r="H1013" s="15" t="str">
        <f>[1]ORGANIZAÇÕES!X308</f>
        <v>MARIA TERESINHA SOARES LOURO</v>
      </c>
      <c r="I1013" s="14" t="str">
        <f>'[1]convenios - dot. orç.'!M788</f>
        <v>SCFV - MODALIDADE CCA: CENTRO PARA CRIANÇAS E ADOLESCENTES COM ATENDIMENTO DE 06 A 14 ANOS E 11 MESES</v>
      </c>
      <c r="J1013" s="14" t="str">
        <f>'[1]convenios - dot. orç.'!N788</f>
        <v>CCA SÃO SEBASTIÃO</v>
      </c>
      <c r="K1013" s="14">
        <f>'[1]convenios - dot. orç.'!Y788</f>
        <v>120</v>
      </c>
      <c r="L1013" s="16">
        <f>'[1]convenios - dot. orç.'!AC788</f>
        <v>43191</v>
      </c>
      <c r="M1013" s="16">
        <f>'[1]convenios - dot. orç.'!AD788</f>
        <v>45016</v>
      </c>
      <c r="N1013" s="16">
        <f>'[1]convenios - dot. orç.'!AE788</f>
        <v>43192</v>
      </c>
      <c r="O1013" s="17" t="str">
        <f>'[1]convenios - dot. orç.'!AG788</f>
        <v>93.10.08.243.3013.2059.3.3.50.39.00.0X - MANUTENÇÃO E OPERAÇÃO DOS ESPAÇOS DE CONVIVÊNCIA E FORTALECIMENTO DE VÍNCULOS - CRIANÇAS E ADOLESCENTES</v>
      </c>
      <c r="P1013" s="18">
        <f>'[1]convenios - dot. orç.'!AH788</f>
        <v>42856.46</v>
      </c>
      <c r="Q1013" s="19"/>
      <c r="R1013" s="19"/>
      <c r="S1013" s="19"/>
      <c r="T1013" s="19"/>
      <c r="U1013" s="19"/>
      <c r="V1013" s="19"/>
      <c r="W1013" s="21"/>
      <c r="X1013" s="21"/>
      <c r="Y1013" s="21"/>
    </row>
    <row r="1014" spans="1:25" ht="82.5">
      <c r="A1014" s="14" t="str">
        <f>'[1]convenios - dot. orç.'!A509</f>
        <v>117/2014 DOC 23/08/2014</v>
      </c>
      <c r="B1014" s="14" t="str">
        <f>'[1]convenios - dot. orç.'!B509</f>
        <v>2014.0.225.356.3</v>
      </c>
      <c r="C1014" s="14" t="str">
        <f>'[1]convenios - dot. orç.'!C509</f>
        <v>adaptado doc 20/04/2018</v>
      </c>
      <c r="D1014" s="14" t="str">
        <f>'[1]convenios - dot. orç.'!D509</f>
        <v>IQ</v>
      </c>
      <c r="E1014" s="14" t="str">
        <f>'[1]convenios - dot. orç.'!G509</f>
        <v>168/SMADS/2014</v>
      </c>
      <c r="F1014" s="13" t="str">
        <f>'[1]convenios - dot. orç.'!K509</f>
        <v>OBRA FILANTRÓPICA E MISSIONÁRIA "NOVO LAR BETANIA"</v>
      </c>
      <c r="G1014" s="14" t="str">
        <f>'[1]convenios - dot. orç.'!L509</f>
        <v>65.508.855/0001-73</v>
      </c>
      <c r="H1014" s="15" t="str">
        <f>[1]ORGANIZAÇÕES!X309</f>
        <v>Viviane Pereira da Silva Almeida</v>
      </c>
      <c r="I1014" s="13" t="str">
        <f>'[1]convenios - dot. orç.'!M509</f>
        <v>SCFV - MODALIDADE CCA: CENTRO PARA CRIANÇAS E ADOLESCENTES COM ATENDIMENTO DE 06 A 14 ANOS E 11 MESES</v>
      </c>
      <c r="J1014" s="13" t="str">
        <f>'[1]convenios - dot. orç.'!N509</f>
        <v>CCA NOVO LAR BETANIA</v>
      </c>
      <c r="K1014" s="14">
        <f>'[1]convenios - dot. orç.'!Y509</f>
        <v>120</v>
      </c>
      <c r="L1014" s="16">
        <f>'[1]convenios - dot. orç.'!AC509</f>
        <v>41940</v>
      </c>
      <c r="M1014" s="16">
        <f>'[1]convenios - dot. orç.'!AD509</f>
        <v>43765</v>
      </c>
      <c r="N1014" s="16">
        <f>'[1]convenios - dot. orç.'!AE509</f>
        <v>41940</v>
      </c>
      <c r="O1014" s="17" t="str">
        <f>'[1]convenios - dot. orç.'!AG509</f>
        <v>93.10.08.243.3013.2059.3.3.50.39.00.0X - MANUTENÇÃO E OPERAÇÃO DOS ESPAÇOS DE CONVIVÊNCIA E FORTALECIMENTO DE VÍNCULOS - CRIANÇAS E ADOLESCENTES</v>
      </c>
      <c r="P1014" s="18">
        <f>'[1]convenios - dot. orç.'!AH509</f>
        <v>42856.46</v>
      </c>
      <c r="Q1014" s="19"/>
      <c r="R1014" s="19"/>
      <c r="S1014" s="19"/>
      <c r="T1014" s="19"/>
      <c r="U1014" s="19"/>
      <c r="V1014" s="19"/>
      <c r="W1014" s="21"/>
      <c r="X1014" s="21"/>
      <c r="Y1014" s="21"/>
    </row>
    <row r="1015" spans="1:25" ht="78.75">
      <c r="A1015" s="14" t="str">
        <f>'[1]convenios - dot. orç.'!A891</f>
        <v>EDITAL 324/2018 DOC 21/07/2018</v>
      </c>
      <c r="B1015" s="14" t="str">
        <f>'[1]convenios - dot. orç.'!B891</f>
        <v>6024.2018/0006116-9</v>
      </c>
      <c r="C1015" s="14" t="str">
        <f>'[1]convenios - dot. orç.'!C891</f>
        <v xml:space="preserve">2013.0.233.365.4 ANTIGO
DESP AUTORIZ 13/11/18
</v>
      </c>
      <c r="D1015" s="14" t="str">
        <f>'[1]convenios - dot. orç.'!D891</f>
        <v>G</v>
      </c>
      <c r="E1015" s="14" t="str">
        <f>'[1]convenios - dot. orç.'!G891</f>
        <v>577/SMADS/2018</v>
      </c>
      <c r="F1015" s="13" t="str">
        <f>'[1]convenios - dot. orç.'!K891</f>
        <v>OBRA FILANTRÓPICA E MISSIONÁRIA "NOVO LAR BETANIA"</v>
      </c>
      <c r="G1015" s="14" t="str">
        <f>'[1]convenios - dot. orç.'!L891</f>
        <v>65.508.855/0001-73</v>
      </c>
      <c r="H1015" s="15" t="str">
        <f>H1014</f>
        <v>Viviane Pereira da Silva Almeida</v>
      </c>
      <c r="I1015" s="13" t="str">
        <f>'[1]convenios - dot. orç.'!M891</f>
        <v>SERVIÇO DE ACOLHIMENTO INSTITUCIONAL PARA CRIANÇAS E ADOLESCENTES</v>
      </c>
      <c r="J1015" s="13" t="str">
        <f>'[1]convenios - dot. orç.'!N891</f>
        <v>SAICA NOVO LAR BETÂNIA I</v>
      </c>
      <c r="K1015" s="14">
        <f>'[1]convenios - dot. orç.'!Y891</f>
        <v>20</v>
      </c>
      <c r="L1015" s="16">
        <f>'[1]convenios - dot. orç.'!AC891</f>
        <v>43417</v>
      </c>
      <c r="M1015" s="16">
        <f>'[1]convenios - dot. orç.'!AD891</f>
        <v>45242</v>
      </c>
      <c r="N1015" s="16">
        <f>'[1]convenios - dot. orç.'!AE891</f>
        <v>0</v>
      </c>
      <c r="O1015" s="17" t="str">
        <f>'[1]convenios - dot. orç.'!AG891</f>
        <v>93.10.08.243.3013.6221.3.3.50.39.00.0X - PROTEÇÃO SOCIAL ESPECIAL A CRIANÇAS,  ADOLESCENTES E JOVENS EM RISCO SOCIAL</v>
      </c>
      <c r="P1015" s="18">
        <f>'[1]convenios - dot. orç.'!AH891</f>
        <v>97356.77</v>
      </c>
      <c r="Q1015" s="19"/>
      <c r="R1015" s="19"/>
      <c r="S1015" s="19"/>
      <c r="T1015" s="19"/>
      <c r="U1015" s="19"/>
      <c r="V1015" s="19"/>
      <c r="W1015" s="21"/>
      <c r="X1015" s="21"/>
      <c r="Y1015" s="21"/>
    </row>
    <row r="1016" spans="1:25" ht="82.5">
      <c r="A1016" s="14" t="str">
        <f>'[1]convenios - dot. orç.'!A695</f>
        <v>Edital 244/2018 doc 19/05/2018</v>
      </c>
      <c r="B1016" s="14" t="str">
        <f>'[1]convenios - dot. orç.'!B695</f>
        <v>6024.2018-0003244-4</v>
      </c>
      <c r="C1016" s="14">
        <f>'[1]convenios - dot. orç.'!C695</f>
        <v>0</v>
      </c>
      <c r="D1016" s="14" t="str">
        <f>'[1]convenios - dot. orç.'!D695</f>
        <v>SM</v>
      </c>
      <c r="E1016" s="14" t="str">
        <f>'[1]convenios - dot. orç.'!G695</f>
        <v>417/SMADS/2018</v>
      </c>
      <c r="F1016" s="14" t="str">
        <f>'[1]convenios - dot. orç.'!K695</f>
        <v>OBRA SOCIAL DA PARÓQUIA SÃO MATEUS APÓSTOLO</v>
      </c>
      <c r="G1016" s="14" t="str">
        <f>'[1]convenios - dot. orç.'!L695</f>
        <v>43.623.693/0004-24</v>
      </c>
      <c r="H1016" s="15" t="str">
        <f>[1]ORGANIZAÇÕES!X310</f>
        <v>Raimundo Rocha de Souza</v>
      </c>
      <c r="I1016" s="14" t="str">
        <f>'[1]convenios - dot. orç.'!M695</f>
        <v>SCFV - MODALIDADE CCA: CENTRO PARA CRIANÇAS E ADOLESCENTES COM ATENDIMENTO DE 06 A 14 ANOS E 11 MESES</v>
      </c>
      <c r="J1016" s="14" t="str">
        <f>'[1]convenios - dot. orç.'!N695</f>
        <v>CCA VILA FLÁVIA</v>
      </c>
      <c r="K1016" s="14">
        <f>'[1]convenios - dot. orç.'!Y695</f>
        <v>120</v>
      </c>
      <c r="L1016" s="16">
        <f>'[1]convenios - dot. orç.'!AC695</f>
        <v>43344</v>
      </c>
      <c r="M1016" s="16">
        <f>'[1]convenios - dot. orç.'!AD695</f>
        <v>45169</v>
      </c>
      <c r="N1016" s="16">
        <f>'[1]convenios - dot. orç.'!AE695</f>
        <v>43342</v>
      </c>
      <c r="O1016" s="17" t="str">
        <f>'[1]convenios - dot. orç.'!AG695</f>
        <v>93.10.08.243.3013.2059.3.3.50.39.00.0X - MANUTENÇÃO E OPERAÇÃO DOS ESPAÇOS DE CONVIVÊNCIA E FORTALECIMENTO DE VÍNCULOS - CRIANÇAS E ADOLESCENTES</v>
      </c>
      <c r="P1016" s="18">
        <f>'[1]convenios - dot. orç.'!AH695</f>
        <v>42856.46</v>
      </c>
      <c r="Q1016" s="19"/>
      <c r="R1016" s="19"/>
      <c r="S1016" s="19"/>
      <c r="T1016" s="19"/>
      <c r="U1016" s="19"/>
      <c r="V1016" s="19"/>
      <c r="W1016" s="21"/>
      <c r="X1016" s="21"/>
      <c r="Y1016" s="21"/>
    </row>
    <row r="1017" spans="1:25" ht="82.5">
      <c r="A1017" s="14" t="str">
        <f>'[1]convenios - dot. orç.'!A696</f>
        <v xml:space="preserve"> edital 250-2017 doc 14/12/2017</v>
      </c>
      <c r="B1017" s="14" t="str">
        <f>'[1]convenios - dot. orç.'!B696</f>
        <v>6024.2017-0003028-8</v>
      </c>
      <c r="C1017" s="14">
        <f>'[1]convenios - dot. orç.'!C696</f>
        <v>0</v>
      </c>
      <c r="D1017" s="14" t="str">
        <f>'[1]convenios - dot. orç.'!D696</f>
        <v>SM</v>
      </c>
      <c r="E1017" s="14" t="str">
        <f>'[1]convenios - dot. orç.'!G696</f>
        <v>221/SMADS/2018</v>
      </c>
      <c r="F1017" s="14" t="str">
        <f>'[1]convenios - dot. orç.'!K696</f>
        <v>OBRA SOCIAL DA PARÓQUIA SÃO MATEUS APÓSTOLO</v>
      </c>
      <c r="G1017" s="14" t="str">
        <f>'[1]convenios - dot. orç.'!L696</f>
        <v>43.623.693/0002-62</v>
      </c>
      <c r="H1017" s="15" t="str">
        <f>H1016</f>
        <v>Raimundo Rocha de Souza</v>
      </c>
      <c r="I1017" s="14" t="str">
        <f>'[1]convenios - dot. orç.'!M696</f>
        <v>SCFV - MODALIDADE CCA: CENTRO PARA CRIANÇAS E ADOLESCENTES COM ATENDIMENTO DE 06 A 14 ANOS E 11 MESES</v>
      </c>
      <c r="J1017" s="14" t="str">
        <f>'[1]convenios - dot. orç.'!N696</f>
        <v>ANTONIO PREVIATO</v>
      </c>
      <c r="K1017" s="14">
        <f>'[1]convenios - dot. orç.'!Y696</f>
        <v>120</v>
      </c>
      <c r="L1017" s="16">
        <f>'[1]convenios - dot. orç.'!AC696</f>
        <v>43252</v>
      </c>
      <c r="M1017" s="16">
        <f>'[1]convenios - dot. orç.'!AD696</f>
        <v>45077</v>
      </c>
      <c r="N1017" s="16">
        <f>'[1]convenios - dot. orç.'!AE696</f>
        <v>43259</v>
      </c>
      <c r="O1017" s="17" t="str">
        <f>'[1]convenios - dot. orç.'!AG696</f>
        <v>93.10.08.243.3013.2059.3.3.50.39.00.0X - MANUTENÇÃO E OPERAÇÃO DOS ESPAÇOS DE CONVIVÊNCIA E FORTALECIMENTO DE VÍNCULOS - CRIANÇAS E ADOLESCENTES</v>
      </c>
      <c r="P1017" s="18">
        <f>'[1]convenios - dot. orç.'!AH696</f>
        <v>42856.46</v>
      </c>
      <c r="Q1017" s="19"/>
      <c r="R1017" s="19"/>
      <c r="S1017" s="19"/>
      <c r="T1017" s="19"/>
      <c r="U1017" s="19"/>
      <c r="V1017" s="19"/>
      <c r="W1017" s="21"/>
      <c r="X1017" s="21"/>
      <c r="Y1017" s="21"/>
    </row>
    <row r="1018" spans="1:25" ht="82.5">
      <c r="A1018" s="14" t="str">
        <f>'[1]convenios - dot. orç.'!A697</f>
        <v>301/2013 DOC 09/02/2013</v>
      </c>
      <c r="B1018" s="14" t="str">
        <f>'[1]convenios - dot. orç.'!B697</f>
        <v>2013.0.004.130.3</v>
      </c>
      <c r="C1018" s="14" t="str">
        <f>'[1]convenios - dot. orç.'!C697</f>
        <v>6024.2017-0003019-9 Edital 275/2017 doc 23/12/2017</v>
      </c>
      <c r="D1018" s="14" t="str">
        <f>'[1]convenios - dot. orç.'!D697</f>
        <v>SM</v>
      </c>
      <c r="E1018" s="14" t="str">
        <f>'[1]convenios - dot. orç.'!G697</f>
        <v>328/SMADS/2013</v>
      </c>
      <c r="F1018" s="14" t="str">
        <f>'[1]convenios - dot. orç.'!K697</f>
        <v>OBRA SOCIAL DA PARÓQUIA SÃO MATEUS APÓSTOLO</v>
      </c>
      <c r="G1018" s="14" t="str">
        <f>'[1]convenios - dot. orç.'!L697</f>
        <v>43.623.693/0007-77</v>
      </c>
      <c r="H1018" s="15" t="str">
        <f t="shared" ref="H1018:H1023" si="31">H1017</f>
        <v>Raimundo Rocha de Souza</v>
      </c>
      <c r="I1018" s="14" t="str">
        <f>'[1]convenios - dot. orç.'!M697</f>
        <v>SCFV - MODALIDADE CCA: CENTRO PARA CRIANÇAS E ADOLESCENTES COM ATENDIMENTO DE 06 A 14 ANOS E 11 MESES</v>
      </c>
      <c r="J1018" s="14" t="str">
        <f>'[1]convenios - dot. orç.'!N697</f>
        <v>JARDIM TIETÊ</v>
      </c>
      <c r="K1018" s="14">
        <f>'[1]convenios - dot. orç.'!Y697</f>
        <v>120</v>
      </c>
      <c r="L1018" s="16">
        <f>'[1]convenios - dot. orç.'!AC697</f>
        <v>41365</v>
      </c>
      <c r="M1018" s="16">
        <f>'[1]convenios - dot. orç.'!AD697</f>
        <v>43555</v>
      </c>
      <c r="N1018" s="16">
        <f>'[1]convenios - dot. orç.'!AE697</f>
        <v>41365</v>
      </c>
      <c r="O1018" s="17" t="str">
        <f>'[1]convenios - dot. orç.'!AG697</f>
        <v>93.10.08.243.3013.2059.3.3.50.39.00.0X - MANUTENÇÃO E OPERAÇÃO DOS ESPAÇOS DE CONVIVÊNCIA E FORTALECIMENTO DE VÍNCULOS - CRIANÇAS E ADOLESCENTES</v>
      </c>
      <c r="P1018" s="18">
        <f>'[1]convenios - dot. orç.'!AH697</f>
        <v>39247.08</v>
      </c>
      <c r="Q1018" s="19"/>
      <c r="R1018" s="19"/>
      <c r="S1018" s="19"/>
      <c r="T1018" s="19"/>
      <c r="U1018" s="19"/>
      <c r="V1018" s="19"/>
      <c r="W1018" s="21"/>
      <c r="X1018" s="21"/>
      <c r="Y1018" s="21"/>
    </row>
    <row r="1019" spans="1:25" ht="82.5">
      <c r="A1019" s="14" t="str">
        <f>'[1]convenios - dot. orç.'!A806</f>
        <v>032/2015 DOC 10/03/2015</v>
      </c>
      <c r="B1019" s="14" t="str">
        <f>'[1]convenios - dot. orç.'!B806</f>
        <v>2015.0.033.375.8</v>
      </c>
      <c r="C1019" s="14" t="str">
        <f>'[1]convenios - dot. orç.'!C806</f>
        <v>ADAPTADO EM 14/04/2018</v>
      </c>
      <c r="D1019" s="14" t="str">
        <f>'[1]convenios - dot. orç.'!D806</f>
        <v>SB</v>
      </c>
      <c r="E1019" s="14" t="str">
        <f>'[1]convenios - dot. orç.'!G806</f>
        <v>132/SMADS/2016</v>
      </c>
      <c r="F1019" s="14" t="str">
        <f>'[1]convenios - dot. orç.'!K806</f>
        <v>OBRA SOCIAL DA PARÓQUIA SÃO MATEUS APÓSTOLO</v>
      </c>
      <c r="G1019" s="14" t="str">
        <f>'[1]convenios - dot. orç.'!L806</f>
        <v>43.623.693/0003-43</v>
      </c>
      <c r="H1019" s="15" t="str">
        <f t="shared" si="31"/>
        <v>Raimundo Rocha de Souza</v>
      </c>
      <c r="I1019" s="14" t="str">
        <f>'[1]convenios - dot. orç.'!M806</f>
        <v>SCFV - MODALIDADE CCA: CENTRO PARA CRIANÇAS E ADOLESCENTES COM ATENDIMENTO DE 06 A 14 ANOS E 11 MESES</v>
      </c>
      <c r="J1019" s="14" t="str">
        <f>'[1]convenios - dot. orç.'!N806</f>
        <v>JARDIM SAPOPEMBA</v>
      </c>
      <c r="K1019" s="14">
        <f>'[1]convenios - dot. orç.'!Y806</f>
        <v>60</v>
      </c>
      <c r="L1019" s="16">
        <f>'[1]convenios - dot. orç.'!AC806</f>
        <v>42583</v>
      </c>
      <c r="M1019" s="16">
        <f>'[1]convenios - dot. orç.'!AD806</f>
        <v>44408</v>
      </c>
      <c r="N1019" s="16">
        <f>'[1]convenios - dot. orç.'!AE806</f>
        <v>42583</v>
      </c>
      <c r="O1019" s="17" t="str">
        <f>'[1]convenios - dot. orç.'!AG806</f>
        <v>93.10.08.243.3013.2059.3.3.50.39.00.0X - MANUTENÇÃO E OPERAÇÃO DOS ESPAÇOS DE CONVIVÊNCIA E FORTALECIMENTO DE VÍNCULOS - CRIANÇAS E ADOLESCENTES</v>
      </c>
      <c r="P1019" s="18">
        <f>'[1]convenios - dot. orç.'!AH806</f>
        <v>33007.56</v>
      </c>
      <c r="Q1019" s="19"/>
      <c r="R1019" s="19"/>
      <c r="S1019" s="19"/>
      <c r="T1019" s="19"/>
      <c r="U1019" s="19"/>
      <c r="V1019" s="19"/>
      <c r="W1019" s="21"/>
      <c r="X1019" s="21"/>
      <c r="Y1019" s="21"/>
    </row>
    <row r="1020" spans="1:25" ht="57.75">
      <c r="A1020" s="14" t="str">
        <f>'[1]convenios - dot. orç.'!A305</f>
        <v>115/2014 doc 22/08/2014</v>
      </c>
      <c r="B1020" s="14" t="str">
        <f>'[1]convenios - dot. orç.'!B305</f>
        <v>2014.0.196.355.9</v>
      </c>
      <c r="C1020" s="14" t="str">
        <f>'[1]convenios - dot. orç.'!C305</f>
        <v>adaptado doc 20/04/2018</v>
      </c>
      <c r="D1020" s="14" t="str">
        <f>'[1]convenios - dot. orç.'!D305</f>
        <v>SM</v>
      </c>
      <c r="E1020" s="14" t="str">
        <f>'[1]convenios - dot. orç.'!G305</f>
        <v>159/SMADS/2014</v>
      </c>
      <c r="F1020" s="13" t="str">
        <f>'[1]convenios - dot. orç.'!K305</f>
        <v>OBRA SOCIAL DA PARÓQUIA SÃO MATEUS APÓSTOLO</v>
      </c>
      <c r="G1020" s="14" t="str">
        <f>'[1]convenios - dot. orç.'!L305</f>
        <v>43.623.693/0008-58</v>
      </c>
      <c r="H1020" s="15" t="str">
        <f t="shared" si="31"/>
        <v>Raimundo Rocha de Souza</v>
      </c>
      <c r="I1020" s="13" t="str">
        <f>'[1]convenios - dot. orç.'!M305</f>
        <v>CENTRO DE DESENVOLVIMENTO SOCIAL E PRODUTIVO PARA ADOLESCENTES, JOVENS E ADULTOS - CEDESP</v>
      </c>
      <c r="J1020" s="13" t="str">
        <f>'[1]convenios - dot. orç.'!N305</f>
        <v>CEDESP SÃO LUCAS</v>
      </c>
      <c r="K1020" s="14">
        <f>'[1]convenios - dot. orç.'!Y305</f>
        <v>120</v>
      </c>
      <c r="L1020" s="16">
        <f>'[1]convenios - dot. orç.'!AC305</f>
        <v>41940</v>
      </c>
      <c r="M1020" s="16">
        <f>'[1]convenios - dot. orç.'!AD305</f>
        <v>43765</v>
      </c>
      <c r="N1020" s="16">
        <f>'[1]convenios - dot. orç.'!AE305</f>
        <v>41940</v>
      </c>
      <c r="O1020" s="17" t="str">
        <f>'[1]convenios - dot. orç.'!AG305</f>
        <v>93.10.08.243.3023.6168.3.3.50.39.00.0X - AÇÕES DE ORIENTAÇÃO AO MUNDO DO TRABALHO PARA ADOLESCENTES, JOVENS E ADULTOS</v>
      </c>
      <c r="P1020" s="18">
        <f>'[1]convenios - dot. orç.'!AH305</f>
        <v>72109.09</v>
      </c>
      <c r="Q1020" s="19"/>
      <c r="R1020" s="19"/>
      <c r="S1020" s="19"/>
      <c r="T1020" s="19"/>
      <c r="U1020" s="19"/>
      <c r="V1020" s="19"/>
      <c r="W1020" s="21"/>
      <c r="X1020" s="21"/>
      <c r="Y1020" s="21"/>
    </row>
    <row r="1021" spans="1:25" ht="66">
      <c r="A1021" s="14" t="str">
        <f>'[1]convenios - dot. orç.'!A938</f>
        <v>Edital 290/2017 doc 06/01/2018</v>
      </c>
      <c r="B1021" s="14" t="str">
        <f>'[1]convenios - dot. orç.'!B938</f>
        <v>6024.2017-0003063-6</v>
      </c>
      <c r="C1021" s="14" t="str">
        <f>'[1]convenios - dot. orç.'!C938</f>
        <v xml:space="preserve"> </v>
      </c>
      <c r="D1021" s="14" t="str">
        <f>'[1]convenios - dot. orç.'!D938</f>
        <v>SM</v>
      </c>
      <c r="E1021" s="14" t="str">
        <f>'[1]convenios - dot. orç.'!G938</f>
        <v>515/SMADS/2018</v>
      </c>
      <c r="F1021" s="14" t="str">
        <f>'[1]convenios - dot. orç.'!K938</f>
        <v>OBRA SOCIAL DA PARÓQUIA SÃO MATEUS APÓSTOLO</v>
      </c>
      <c r="G1021" s="14" t="str">
        <f>'[1]convenios - dot. orç.'!L938</f>
        <v>43.623.693/0001-81</v>
      </c>
      <c r="H1021" s="15" t="str">
        <f t="shared" si="31"/>
        <v>Raimundo Rocha de Souza</v>
      </c>
      <c r="I1021" s="14" t="str">
        <f>'[1]convenios - dot. orç.'!M938</f>
        <v>SERVIÇO DE ACOLHIMENTO INSTITUCIONAL PARA CRIANÇAS E ADOLESCENTES</v>
      </c>
      <c r="J1021" s="14" t="str">
        <f>'[1]convenios - dot. orç.'!N938</f>
        <v xml:space="preserve">SAICA SÃO MATEUS I </v>
      </c>
      <c r="K1021" s="14">
        <f>'[1]convenios - dot. orç.'!Y938</f>
        <v>20</v>
      </c>
      <c r="L1021" s="16">
        <f>'[1]convenios - dot. orç.'!AC938</f>
        <v>43374</v>
      </c>
      <c r="M1021" s="16">
        <f>'[1]convenios - dot. orç.'!AD938</f>
        <v>45199</v>
      </c>
      <c r="N1021" s="16">
        <f>'[1]convenios - dot. orç.'!AE938</f>
        <v>43389</v>
      </c>
      <c r="O1021" s="17" t="str">
        <f>'[1]convenios - dot. orç.'!AG938</f>
        <v>93.10.08.243.3013.6221.3.3.50.39.00.0X - PROTEÇÃO SOCIAL ESPECIAL A CRIANÇAS,  ADOLESCENTES E JOVENS EM RISCO SOCIAL</v>
      </c>
      <c r="P1021" s="18">
        <f>'[1]convenios - dot. orç.'!AH938</f>
        <v>97832.84</v>
      </c>
      <c r="Q1021" s="19"/>
      <c r="R1021" s="19"/>
      <c r="S1021" s="19"/>
      <c r="T1021" s="19"/>
      <c r="U1021" s="19"/>
      <c r="V1021" s="19"/>
      <c r="W1021" s="21"/>
      <c r="X1021" s="21"/>
      <c r="Y1021" s="21"/>
    </row>
    <row r="1022" spans="1:25" ht="66">
      <c r="A1022" s="14" t="str">
        <f>'[1]convenios - dot. orç.'!A940</f>
        <v>024/2015 DOC 04/03/2015</v>
      </c>
      <c r="B1022" s="14" t="str">
        <f>'[1]convenios - dot. orç.'!B940</f>
        <v>2014.0.356.070.2</v>
      </c>
      <c r="C1022" s="14" t="str">
        <f>'[1]convenios - dot. orç.'!C940</f>
        <v>ADAPTADO 09/02/2018</v>
      </c>
      <c r="D1022" s="14" t="str">
        <f>'[1]convenios - dot. orç.'!D940</f>
        <v>SM</v>
      </c>
      <c r="E1022" s="14" t="str">
        <f>'[1]convenios - dot. orç.'!G940</f>
        <v>187/SMADS/2015</v>
      </c>
      <c r="F1022" s="13" t="str">
        <f>'[1]convenios - dot. orç.'!K940</f>
        <v>OBRA SOCIAL DA PARÓQUIA SÃO MATEUS APÓSTOLO</v>
      </c>
      <c r="G1022" s="14" t="str">
        <f>'[1]convenios - dot. orç.'!L940</f>
        <v>43.623.693/0001-81</v>
      </c>
      <c r="H1022" s="15" t="str">
        <f t="shared" si="31"/>
        <v>Raimundo Rocha de Souza</v>
      </c>
      <c r="I1022" s="13" t="str">
        <f>'[1]convenios - dot. orç.'!M940</f>
        <v>SERVIÇO DE ACOLHIMENTO INSTITUCIONAL PARA CRIANÇAS E ADOLESCENTES</v>
      </c>
      <c r="J1022" s="13" t="str">
        <f>'[1]convenios - dot. orç.'!N940</f>
        <v>SAICA SÃO MATEUS III</v>
      </c>
      <c r="K1022" s="14">
        <f>'[1]convenios - dot. orç.'!Y940</f>
        <v>20</v>
      </c>
      <c r="L1022" s="16">
        <f>'[1]convenios - dot. orç.'!AC940</f>
        <v>42248</v>
      </c>
      <c r="M1022" s="16">
        <f>'[1]convenios - dot. orç.'!AD940</f>
        <v>44074</v>
      </c>
      <c r="N1022" s="16">
        <f>'[1]convenios - dot. orç.'!AE940</f>
        <v>42248</v>
      </c>
      <c r="O1022" s="17" t="str">
        <f>'[1]convenios - dot. orç.'!AG940</f>
        <v>93.10.08.243.3013.6221.3.3.50.39.00.0X - PROTEÇÃO SOCIAL ESPECIAL A CRIANÇAS,  ADOLESCENTES E JOVENS EM RISCO SOCIAL</v>
      </c>
      <c r="P1022" s="18">
        <f>'[1]convenios - dot. orç.'!AH940</f>
        <v>91779.1</v>
      </c>
      <c r="Q1022" s="19"/>
      <c r="R1022" s="19"/>
      <c r="S1022" s="19"/>
      <c r="T1022" s="19"/>
      <c r="U1022" s="19"/>
      <c r="V1022" s="19"/>
      <c r="W1022" s="21"/>
      <c r="X1022" s="21"/>
      <c r="Y1022" s="21"/>
    </row>
    <row r="1023" spans="1:25" ht="66">
      <c r="A1023" s="14" t="str">
        <f>'[1]convenios - dot. orç.'!A939</f>
        <v>011/2015 DOC 31/01/2015</v>
      </c>
      <c r="B1023" s="14" t="str">
        <f>'[1]convenios - dot. orç.'!B939</f>
        <v>2014.0.356.068.0</v>
      </c>
      <c r="C1023" s="14" t="str">
        <f>'[1]convenios - dot. orç.'!C939</f>
        <v>ADAPTADO 09/02/2018</v>
      </c>
      <c r="D1023" s="14" t="str">
        <f>'[1]convenios - dot. orç.'!D939</f>
        <v>SM</v>
      </c>
      <c r="E1023" s="14" t="str">
        <f>'[1]convenios - dot. orç.'!G939</f>
        <v>179/SMADS/2015</v>
      </c>
      <c r="F1023" s="14" t="str">
        <f>'[1]convenios - dot. orç.'!K939</f>
        <v>OBRA SOCIAL DA PARÓQUIA SÃO MATEUS APÓSTOLO</v>
      </c>
      <c r="G1023" s="14" t="str">
        <f>'[1]convenios - dot. orç.'!L939</f>
        <v>43.623.693/0010-72</v>
      </c>
      <c r="H1023" s="15" t="str">
        <f t="shared" si="31"/>
        <v>Raimundo Rocha de Souza</v>
      </c>
      <c r="I1023" s="14" t="str">
        <f>'[1]convenios - dot. orç.'!M939</f>
        <v>SERVIÇO DE ACOLHIMENTO INSTITUCIONAL PARA CRIANÇAS E ADOLESCENTES</v>
      </c>
      <c r="J1023" s="14" t="str">
        <f>'[1]convenios - dot. orç.'!N939</f>
        <v>SAICA SÃO MATEUS II</v>
      </c>
      <c r="K1023" s="14">
        <f>'[1]convenios - dot. orç.'!Y939</f>
        <v>20</v>
      </c>
      <c r="L1023" s="16">
        <f>'[1]convenios - dot. orç.'!AC939</f>
        <v>42248</v>
      </c>
      <c r="M1023" s="16">
        <f>'[1]convenios - dot. orç.'!AD939</f>
        <v>44074</v>
      </c>
      <c r="N1023" s="16">
        <f>'[1]convenios - dot. orç.'!AE939</f>
        <v>42233</v>
      </c>
      <c r="O1023" s="17" t="str">
        <f>'[1]convenios - dot. orç.'!AG939</f>
        <v>93.10.08.243.3013.6221.3.3.50.39.00.0X - PROTEÇÃO SOCIAL ESPECIAL A CRIANÇAS,  ADOLESCENTES E JOVENS EM RISCO SOCIAL</v>
      </c>
      <c r="P1023" s="18">
        <f>'[1]convenios - dot. orç.'!AH939</f>
        <v>91779.1</v>
      </c>
      <c r="Q1023" s="19"/>
      <c r="R1023" s="19"/>
      <c r="S1023" s="19"/>
      <c r="T1023" s="19"/>
      <c r="U1023" s="19"/>
      <c r="V1023" s="19"/>
      <c r="W1023" s="21"/>
      <c r="X1023" s="21"/>
      <c r="Y1023" s="21"/>
    </row>
    <row r="1024" spans="1:25" ht="66">
      <c r="A1024" s="14" t="str">
        <f>'[1]convenios - dot. orç.'!A892</f>
        <v>Edital 289/2017 doc 21/12/2017</v>
      </c>
      <c r="B1024" s="14" t="str">
        <f>'[1]convenios - dot. orç.'!B892</f>
        <v>6024.2017-0002908-5</v>
      </c>
      <c r="C1024" s="14" t="str">
        <f>'[1]convenios - dot. orç.'!C892</f>
        <v xml:space="preserve"> </v>
      </c>
      <c r="D1024" s="14" t="str">
        <f>'[1]convenios - dot. orç.'!D892</f>
        <v>G</v>
      </c>
      <c r="E1024" s="14" t="str">
        <f>'[1]convenios - dot. orç.'!G892</f>
        <v>105/SMADS/2018</v>
      </c>
      <c r="F1024" s="14" t="str">
        <f>'[1]convenios - dot. orç.'!K892</f>
        <v>OBRA SOCIAL DOM BOSCO</v>
      </c>
      <c r="G1024" s="14" t="str">
        <f>'[1]convenios - dot. orç.'!L892</f>
        <v>61.882.395/0012-40</v>
      </c>
      <c r="H1024" s="15" t="str">
        <f>[1]ORGANIZAÇÕES!X311</f>
        <v xml:space="preserve">Rosalvino Moran Vinayo </v>
      </c>
      <c r="I1024" s="14" t="str">
        <f>'[1]convenios - dot. orç.'!M892</f>
        <v>SERVIÇO DE ACOLHIMENTO INSTITUCIONAL PARA CRIANÇAS E ADOLESCENTES</v>
      </c>
      <c r="J1024" s="14" t="str">
        <f>'[1]convenios - dot. orç.'!N892</f>
        <v>LAURA VICUÑA</v>
      </c>
      <c r="K1024" s="14">
        <f>'[1]convenios - dot. orç.'!Y892</f>
        <v>20</v>
      </c>
      <c r="L1024" s="16">
        <f>'[1]convenios - dot. orç.'!AC892</f>
        <v>43191</v>
      </c>
      <c r="M1024" s="16">
        <f>'[1]convenios - dot. orç.'!AD892</f>
        <v>45016</v>
      </c>
      <c r="N1024" s="16">
        <f>'[1]convenios - dot. orç.'!AE892</f>
        <v>43202</v>
      </c>
      <c r="O1024" s="17" t="str">
        <f>'[1]convenios - dot. orç.'!AG892</f>
        <v>93.10.08.243.3013.6221.3.3.50.39.00.0X - PROTEÇÃO SOCIAL ESPECIAL A CRIANÇAS,  ADOLESCENTES E JOVENS EM RISCO SOCIAL</v>
      </c>
      <c r="P1024" s="18">
        <f>'[1]convenios - dot. orç.'!AH892</f>
        <v>88730.37000000001</v>
      </c>
      <c r="Q1024" s="19"/>
      <c r="R1024" s="19"/>
      <c r="S1024" s="19"/>
      <c r="T1024" s="19"/>
      <c r="U1024" s="19"/>
      <c r="V1024" s="19"/>
      <c r="W1024" s="21"/>
      <c r="X1024" s="21"/>
      <c r="Y1024" s="21"/>
    </row>
    <row r="1025" spans="1:25" ht="74.25">
      <c r="A1025" s="14" t="str">
        <f>'[1]convenios - dot. orç.'!A57</f>
        <v>Edital 144/2018 doc 10/03/2018</v>
      </c>
      <c r="B1025" s="14" t="str">
        <f>'[1]convenios - dot. orç.'!B57</f>
        <v>6024.2018-0001218-4</v>
      </c>
      <c r="C1025" s="14" t="str">
        <f>'[1]convenios - dot. orç.'!C57</f>
        <v xml:space="preserve"> </v>
      </c>
      <c r="D1025" s="14" t="str">
        <f>'[1]convenios - dot. orç.'!D57</f>
        <v>IQ</v>
      </c>
      <c r="E1025" s="14" t="str">
        <f>'[1]convenios - dot. orç.'!G57</f>
        <v>389/SMADS/2018</v>
      </c>
      <c r="F1025" s="14" t="str">
        <f>'[1]convenios - dot. orç.'!K57</f>
        <v>OBRA SOCIAL DOM BOSCO</v>
      </c>
      <c r="G1025" s="14" t="str">
        <f>'[1]convenios - dot. orç.'!L57</f>
        <v>61.882.395/0001-98</v>
      </c>
      <c r="H1025" s="15" t="str">
        <f>H1024</f>
        <v xml:space="preserve">Rosalvino Moran Vinayo </v>
      </c>
      <c r="I1025" s="14" t="str">
        <f>'[1]convenios - dot. orç.'!M57</f>
        <v>SCFV - MODALIDADE: NÚCLEO DE CONVIVÊNCIA DE IDOSOS</v>
      </c>
      <c r="J1025" s="14" t="str">
        <f>'[1]convenios - dot. orç.'!N57</f>
        <v>NCI JOVEM VEM VIVER</v>
      </c>
      <c r="K1025" s="14">
        <f>'[1]convenios - dot. orç.'!Y57</f>
        <v>130</v>
      </c>
      <c r="L1025" s="16">
        <f>'[1]convenios - dot. orç.'!AC57</f>
        <v>43313</v>
      </c>
      <c r="M1025" s="16">
        <f>'[1]convenios - dot. orç.'!AD57</f>
        <v>45138</v>
      </c>
      <c r="N1025" s="16">
        <f>'[1]convenios - dot. orç.'!AE57</f>
        <v>43319</v>
      </c>
      <c r="O1025" s="17" t="str">
        <f>'[1]convenios - dot. orç.'!AG57</f>
        <v>93.10.08.241.3007.2902.3.3.50.39.00.0X - MANUTENÇÃO E OPERAÇÃO DE EQUIPAMENTOS DE PROTEÇÃO E CONVIVÊNCIA DA PESSOA IDOSA</v>
      </c>
      <c r="P1025" s="18">
        <f>'[1]convenios - dot. orç.'!AH57</f>
        <v>21805.51</v>
      </c>
      <c r="Q1025" s="19"/>
      <c r="R1025" s="19"/>
      <c r="S1025" s="19"/>
      <c r="T1025" s="19"/>
      <c r="U1025" s="19"/>
      <c r="V1025" s="19"/>
      <c r="W1025" s="21"/>
      <c r="X1025" s="21"/>
      <c r="Y1025" s="21"/>
    </row>
    <row r="1026" spans="1:25" ht="57.75">
      <c r="A1026" s="14" t="str">
        <f>'[1]convenios - dot. orç.'!A275</f>
        <v>123/2014 doc 23/08/2014</v>
      </c>
      <c r="B1026" s="14" t="str">
        <f>'[1]convenios - dot. orç.'!B275</f>
        <v>2014.0.225.380.6</v>
      </c>
      <c r="C1026" s="14" t="str">
        <f>'[1]convenios - dot. orç.'!C275</f>
        <v>adaptado doc 20/04/2018</v>
      </c>
      <c r="D1026" s="14" t="str">
        <f>'[1]convenios - dot. orç.'!D275</f>
        <v>IQ</v>
      </c>
      <c r="E1026" s="14" t="str">
        <f>'[1]convenios - dot. orç.'!G275</f>
        <v>155/SMADS/2014</v>
      </c>
      <c r="F1026" s="14" t="str">
        <f>'[1]convenios - dot. orç.'!K275</f>
        <v>OBRA SOCIAL DOM BOSCO</v>
      </c>
      <c r="G1026" s="14" t="str">
        <f>'[1]convenios - dot. orç.'!L275</f>
        <v>61.882.395/0001-98</v>
      </c>
      <c r="H1026" s="15" t="str">
        <f t="shared" ref="H1026:H1044" si="32">H1025</f>
        <v xml:space="preserve">Rosalvino Moran Vinayo </v>
      </c>
      <c r="I1026" s="14" t="str">
        <f>'[1]convenios - dot. orç.'!M275</f>
        <v>CENTRO DE DESENVOLVIMENTO SOCIAL E PRODUTIVO PARA ADOLESCENTES, JOVENS E ADULTOS - CEDESP</v>
      </c>
      <c r="J1026" s="14" t="str">
        <f>'[1]convenios - dot. orç.'!N275</f>
        <v>CEDESP DOM BOSCO 5</v>
      </c>
      <c r="K1026" s="14">
        <f>'[1]convenios - dot. orç.'!Y275</f>
        <v>220</v>
      </c>
      <c r="L1026" s="16">
        <f>'[1]convenios - dot. orç.'!AC275</f>
        <v>41940</v>
      </c>
      <c r="M1026" s="16">
        <f>'[1]convenios - dot. orç.'!AD275</f>
        <v>43765</v>
      </c>
      <c r="N1026" s="16">
        <f>'[1]convenios - dot. orç.'!AE275</f>
        <v>41940</v>
      </c>
      <c r="O1026" s="17" t="str">
        <f>'[1]convenios - dot. orç.'!AG275</f>
        <v>93.10.08.243.3023.6168.3.3.50.39.00.0X - AÇÕES DE ORIENTAÇÃO AO MUNDO DO TRABALHO PARA ADOLESCENTES, JOVENS E ADULTOS</v>
      </c>
      <c r="P1026" s="18">
        <f>'[1]convenios - dot. orç.'!AH275</f>
        <v>112038.18</v>
      </c>
      <c r="Q1026" s="19"/>
      <c r="R1026" s="19"/>
      <c r="S1026" s="19"/>
      <c r="T1026" s="19"/>
      <c r="U1026" s="19"/>
      <c r="V1026" s="19"/>
      <c r="W1026" s="21"/>
      <c r="X1026" s="21"/>
      <c r="Y1026" s="21"/>
    </row>
    <row r="1027" spans="1:25" ht="57.75">
      <c r="A1027" s="14" t="str">
        <f>'[1]convenios - dot. orç.'!A276</f>
        <v>121/2014 DOC 23/08/2014</v>
      </c>
      <c r="B1027" s="14" t="str">
        <f>'[1]convenios - dot. orç.'!B276</f>
        <v>2014.0.225.378.4</v>
      </c>
      <c r="C1027" s="14" t="str">
        <f>'[1]convenios - dot. orç.'!C276</f>
        <v>adaptado doc 20/04/2018</v>
      </c>
      <c r="D1027" s="14" t="str">
        <f>'[1]convenios - dot. orç.'!D276</f>
        <v>IQ</v>
      </c>
      <c r="E1027" s="14" t="str">
        <f>'[1]convenios - dot. orç.'!G276</f>
        <v>153/SMADS/2014</v>
      </c>
      <c r="F1027" s="14" t="str">
        <f>'[1]convenios - dot. orç.'!K276</f>
        <v>OBRA SOCIAL DOM BOSCO</v>
      </c>
      <c r="G1027" s="14" t="str">
        <f>'[1]convenios - dot. orç.'!L276</f>
        <v>61.882.395/0001-98</v>
      </c>
      <c r="H1027" s="15" t="str">
        <f t="shared" si="32"/>
        <v xml:space="preserve">Rosalvino Moran Vinayo </v>
      </c>
      <c r="I1027" s="14" t="str">
        <f>'[1]convenios - dot. orç.'!M276</f>
        <v>CENTRO DE DESENVOLVIMENTO SOCIAL E PRODUTIVO PARA ADOLESCENTES, JOVENS E ADULTOS - CEDESP</v>
      </c>
      <c r="J1027" s="14" t="str">
        <f>'[1]convenios - dot. orç.'!N276</f>
        <v>CEDESP DOM BOSCO 4</v>
      </c>
      <c r="K1027" s="14">
        <f>'[1]convenios - dot. orç.'!Y276</f>
        <v>280</v>
      </c>
      <c r="L1027" s="16">
        <f>'[1]convenios - dot. orç.'!AC276</f>
        <v>41940</v>
      </c>
      <c r="M1027" s="16">
        <f>'[1]convenios - dot. orç.'!AD276</f>
        <v>43765</v>
      </c>
      <c r="N1027" s="16">
        <f>'[1]convenios - dot. orç.'!AE276</f>
        <v>41940</v>
      </c>
      <c r="O1027" s="17" t="str">
        <f>'[1]convenios - dot. orç.'!AG276</f>
        <v>93.10.08.243.3023.6168.3.3.50.39.00.0X - AÇÕES DE ORIENTAÇÃO AO MUNDO DO TRABALHO PARA ADOLESCENTES, JOVENS E ADULTOS</v>
      </c>
      <c r="P1027" s="18">
        <f>'[1]convenios - dot. orç.'!AH276</f>
        <v>129385.05</v>
      </c>
      <c r="Q1027" s="19"/>
      <c r="R1027" s="19"/>
      <c r="S1027" s="19"/>
      <c r="T1027" s="19"/>
      <c r="U1027" s="19"/>
      <c r="V1027" s="19"/>
      <c r="W1027" s="21"/>
      <c r="X1027" s="21"/>
      <c r="Y1027" s="21"/>
    </row>
    <row r="1028" spans="1:25" ht="57.75">
      <c r="A1028" s="14" t="str">
        <f>'[1]convenios - dot. orç.'!A277</f>
        <v>125/2014 DOC 23/08/2014</v>
      </c>
      <c r="B1028" s="14" t="str">
        <f>'[1]convenios - dot. orç.'!B277</f>
        <v>2014.0.225.373.3</v>
      </c>
      <c r="C1028" s="14" t="str">
        <f>'[1]convenios - dot. orç.'!C277</f>
        <v>adaptado doc 20/04/2018</v>
      </c>
      <c r="D1028" s="14" t="str">
        <f>'[1]convenios - dot. orç.'!D277</f>
        <v>IQ</v>
      </c>
      <c r="E1028" s="14" t="str">
        <f>'[1]convenios - dot. orç.'!G277</f>
        <v>151/SMADS/2014</v>
      </c>
      <c r="F1028" s="14" t="str">
        <f>'[1]convenios - dot. orç.'!K277</f>
        <v>OBRA SOCIAL DOM BOSCO</v>
      </c>
      <c r="G1028" s="14" t="str">
        <f>'[1]convenios - dot. orç.'!L277</f>
        <v>61.882.395/0001-98</v>
      </c>
      <c r="H1028" s="15" t="str">
        <f t="shared" si="32"/>
        <v xml:space="preserve">Rosalvino Moran Vinayo </v>
      </c>
      <c r="I1028" s="14" t="str">
        <f>'[1]convenios - dot. orç.'!M277</f>
        <v>CENTRO DE DESENVOLVIMENTO SOCIAL E PRODUTIVO PARA ADOLESCENTES, JOVENS E ADULTOS - CEDESP</v>
      </c>
      <c r="J1028" s="14" t="str">
        <f>'[1]convenios - dot. orç.'!N277</f>
        <v>CEDESP 3</v>
      </c>
      <c r="K1028" s="14">
        <f>'[1]convenios - dot. orç.'!Y277</f>
        <v>220</v>
      </c>
      <c r="L1028" s="16">
        <f>'[1]convenios - dot. orç.'!AC277</f>
        <v>41940</v>
      </c>
      <c r="M1028" s="16">
        <f>'[1]convenios - dot. orç.'!AD277</f>
        <v>43765</v>
      </c>
      <c r="N1028" s="16">
        <f>'[1]convenios - dot. orç.'!AE277</f>
        <v>41940</v>
      </c>
      <c r="O1028" s="17" t="str">
        <f>'[1]convenios - dot. orç.'!AG277</f>
        <v>93.10.08.243.3023.6168.3.3.50.39.00.0X - AÇÕES DE ORIENTAÇÃO AO MUNDO DO TRABALHO PARA ADOLESCENTES, JOVENS E ADULTOS</v>
      </c>
      <c r="P1028" s="18">
        <f>'[1]convenios - dot. orç.'!AH277</f>
        <v>112428.84</v>
      </c>
      <c r="Q1028" s="19"/>
      <c r="R1028" s="19"/>
      <c r="S1028" s="19"/>
      <c r="T1028" s="19"/>
      <c r="U1028" s="19"/>
      <c r="V1028" s="19"/>
      <c r="W1028" s="21"/>
      <c r="X1028" s="21"/>
      <c r="Y1028" s="21"/>
    </row>
    <row r="1029" spans="1:25" ht="57.75">
      <c r="A1029" s="14" t="str">
        <f>'[1]convenios - dot. orç.'!A278</f>
        <v>124/2014 DOC 23/08/2014</v>
      </c>
      <c r="B1029" s="14" t="str">
        <f>'[1]convenios - dot. orç.'!B278</f>
        <v>2014.0.225.366.0</v>
      </c>
      <c r="C1029" s="14" t="str">
        <f>'[1]convenios - dot. orç.'!C278</f>
        <v>adaptado doc 20/04/2018</v>
      </c>
      <c r="D1029" s="14" t="str">
        <f>'[1]convenios - dot. orç.'!D278</f>
        <v>IQ</v>
      </c>
      <c r="E1029" s="14" t="str">
        <f>'[1]convenios - dot. orç.'!G278</f>
        <v>157/SMADS/2014</v>
      </c>
      <c r="F1029" s="14" t="str">
        <f>'[1]convenios - dot. orç.'!K278</f>
        <v>OBRA SOCIAL DOM BOSCO</v>
      </c>
      <c r="G1029" s="14" t="str">
        <f>'[1]convenios - dot. orç.'!L278</f>
        <v>61.882.395/0001-98</v>
      </c>
      <c r="H1029" s="15" t="str">
        <f t="shared" si="32"/>
        <v xml:space="preserve">Rosalvino Moran Vinayo </v>
      </c>
      <c r="I1029" s="14" t="str">
        <f>'[1]convenios - dot. orç.'!M278</f>
        <v>CENTRO DE DESENVOLVIMENTO SOCIAL E PRODUTIVO PARA ADOLESCENTES, JOVENS E ADULTOS - CEDESP</v>
      </c>
      <c r="J1029" s="14" t="str">
        <f>'[1]convenios - dot. orç.'!N278</f>
        <v>CEDESP 2</v>
      </c>
      <c r="K1029" s="14">
        <f>'[1]convenios - dot. orç.'!Y278</f>
        <v>240</v>
      </c>
      <c r="L1029" s="16">
        <f>'[1]convenios - dot. orç.'!AC278</f>
        <v>41940</v>
      </c>
      <c r="M1029" s="16">
        <f>'[1]convenios - dot. orç.'!AD278</f>
        <v>43765</v>
      </c>
      <c r="N1029" s="16">
        <f>'[1]convenios - dot. orç.'!AE278</f>
        <v>41940</v>
      </c>
      <c r="O1029" s="17" t="str">
        <f>'[1]convenios - dot. orç.'!AG278</f>
        <v>93.10.08.243.3023.6168.3.3.50.39.00.0X - AÇÕES DE ORIENTAÇÃO AO MUNDO DO TRABALHO PARA ADOLESCENTES, JOVENS E ADULTOS</v>
      </c>
      <c r="P1029" s="18">
        <f>'[1]convenios - dot. orç.'!AH278</f>
        <v>123206.39999999999</v>
      </c>
      <c r="Q1029" s="19"/>
      <c r="R1029" s="19"/>
      <c r="S1029" s="19"/>
      <c r="T1029" s="19"/>
      <c r="U1029" s="19"/>
      <c r="V1029" s="19"/>
      <c r="W1029" s="21"/>
      <c r="X1029" s="21"/>
      <c r="Y1029" s="21"/>
    </row>
    <row r="1030" spans="1:25" ht="57.75">
      <c r="A1030" s="14" t="str">
        <f>'[1]convenios - dot. orç.'!A279</f>
        <v>127/2014 DOC 23/08/2014</v>
      </c>
      <c r="B1030" s="14" t="str">
        <f>'[1]convenios - dot. orç.'!B279</f>
        <v>2014.0.225.359.8</v>
      </c>
      <c r="C1030" s="14" t="str">
        <f>'[1]convenios - dot. orç.'!C279</f>
        <v>adaptado doc 20/04/2018</v>
      </c>
      <c r="D1030" s="14" t="str">
        <f>'[1]convenios - dot. orç.'!D279</f>
        <v>IQ</v>
      </c>
      <c r="E1030" s="14" t="str">
        <f>'[1]convenios - dot. orç.'!G279</f>
        <v>156/SMADS/2014</v>
      </c>
      <c r="F1030" s="14" t="str">
        <f>'[1]convenios - dot. orç.'!K279</f>
        <v>OBRA SOCIAL DOM BOSCO</v>
      </c>
      <c r="G1030" s="14" t="str">
        <f>'[1]convenios - dot. orç.'!L279</f>
        <v>61.882.395/0001-98</v>
      </c>
      <c r="H1030" s="15" t="str">
        <f t="shared" si="32"/>
        <v xml:space="preserve">Rosalvino Moran Vinayo </v>
      </c>
      <c r="I1030" s="14" t="str">
        <f>'[1]convenios - dot. orç.'!M279</f>
        <v>CENTRO DE DESENVOLVIMENTO SOCIAL E PRODUTIVO PARA ADOLESCENTES, JOVENS E ADULTOS - CEDESP</v>
      </c>
      <c r="J1030" s="14" t="str">
        <f>'[1]convenios - dot. orç.'!N279</f>
        <v>CEDESP 1</v>
      </c>
      <c r="K1030" s="14">
        <f>'[1]convenios - dot. orç.'!Y279</f>
        <v>220</v>
      </c>
      <c r="L1030" s="16">
        <f>'[1]convenios - dot. orç.'!AC279</f>
        <v>41940</v>
      </c>
      <c r="M1030" s="16">
        <f>'[1]convenios - dot. orç.'!AD279</f>
        <v>43765</v>
      </c>
      <c r="N1030" s="16">
        <f>'[1]convenios - dot. orç.'!AE279</f>
        <v>41940</v>
      </c>
      <c r="O1030" s="17" t="str">
        <f>'[1]convenios - dot. orç.'!AG279</f>
        <v>93.10.08.243.3023.6168.3.3.50.39.00.0X - AÇÕES DE ORIENTAÇÃO AO MUNDO DO TRABALHO PARA ADOLESCENTES, JOVENS E ADULTOS</v>
      </c>
      <c r="P1030" s="18">
        <f>'[1]convenios - dot. orç.'!AH279</f>
        <v>116341.31</v>
      </c>
      <c r="Q1030" s="19"/>
      <c r="R1030" s="19"/>
      <c r="S1030" s="19"/>
      <c r="T1030" s="19"/>
      <c r="U1030" s="19"/>
      <c r="V1030" s="19"/>
      <c r="W1030" s="21"/>
      <c r="X1030" s="21"/>
      <c r="Y1030" s="21"/>
    </row>
    <row r="1031" spans="1:25" ht="82.5">
      <c r="A1031" s="14" t="str">
        <f>'[1]convenios - dot. orç.'!A492</f>
        <v>Edital 120-2017 doc 06/12/2017</v>
      </c>
      <c r="B1031" s="14" t="str">
        <f>'[1]convenios - dot. orç.'!B492</f>
        <v>6024.2017-0003029-6</v>
      </c>
      <c r="C1031" s="14" t="str">
        <f>'[1]convenios - dot. orç.'!C492</f>
        <v xml:space="preserve"> </v>
      </c>
      <c r="D1031" s="14" t="str">
        <f>'[1]convenios - dot. orç.'!D492</f>
        <v>IQ</v>
      </c>
      <c r="E1031" s="14" t="str">
        <f>'[1]convenios - dot. orç.'!G492</f>
        <v>387/SMADS/2018</v>
      </c>
      <c r="F1031" s="14" t="str">
        <f>'[1]convenios - dot. orç.'!K492</f>
        <v>OBRA SOCIAL DOM BOSCO</v>
      </c>
      <c r="G1031" s="14" t="str">
        <f>'[1]convenios - dot. orç.'!L492</f>
        <v>61.882.395/0010-89</v>
      </c>
      <c r="H1031" s="15" t="str">
        <f t="shared" si="32"/>
        <v xml:space="preserve">Rosalvino Moran Vinayo </v>
      </c>
      <c r="I1031" s="14" t="str">
        <f>'[1]convenios - dot. orç.'!M492</f>
        <v>SCFV - MODALIDADE CCA: CENTRO PARA CRIANÇAS E ADOLESCENTES COM ATENDIMENTO DE 06 A 14 ANOS E 11 MESES</v>
      </c>
      <c r="J1031" s="14" t="str">
        <f>'[1]convenios - dot. orç.'!N492</f>
        <v>CCA NOSSA SENHORA APARECIDA</v>
      </c>
      <c r="K1031" s="14">
        <f>'[1]convenios - dot. orç.'!Y492</f>
        <v>210</v>
      </c>
      <c r="L1031" s="16">
        <f>'[1]convenios - dot. orç.'!AC492</f>
        <v>43313</v>
      </c>
      <c r="M1031" s="16">
        <f>'[1]convenios - dot. orç.'!AD492</f>
        <v>45138</v>
      </c>
      <c r="N1031" s="16">
        <f>'[1]convenios - dot. orç.'!AE492</f>
        <v>43354</v>
      </c>
      <c r="O1031" s="17" t="str">
        <f>'[1]convenios - dot. orç.'!AG492</f>
        <v>93.10.08.243.3013.2059.3.3.50.39.00.0X - MANUTENÇÃO E OPERAÇÃO DOS ESPAÇOS DE CONVIVÊNCIA E FORTALECIMENTO DE VÍNCULOS - CRIANÇAS E ADOLESCENTES</v>
      </c>
      <c r="P1031" s="18">
        <f>'[1]convenios - dot. orç.'!AH492</f>
        <v>63691.71</v>
      </c>
      <c r="Q1031" s="19"/>
      <c r="R1031" s="19"/>
      <c r="S1031" s="19"/>
      <c r="T1031" s="19"/>
      <c r="U1031" s="19"/>
      <c r="V1031" s="19"/>
      <c r="W1031" s="21"/>
      <c r="X1031" s="21"/>
      <c r="Y1031" s="21"/>
    </row>
    <row r="1032" spans="1:25" ht="82.5">
      <c r="A1032" s="14" t="str">
        <f>'[1]convenios - dot. orç.'!A496</f>
        <v xml:space="preserve"> edital 154/2017 doc 07/12/2017</v>
      </c>
      <c r="B1032" s="14" t="str">
        <f>'[1]convenios - dot. orç.'!B496</f>
        <v>6024.2017-0003041-5</v>
      </c>
      <c r="C1032" s="14">
        <f>'[1]convenios - dot. orç.'!C496</f>
        <v>0</v>
      </c>
      <c r="D1032" s="14" t="str">
        <f>'[1]convenios - dot. orç.'!D496</f>
        <v>IQ</v>
      </c>
      <c r="E1032" s="14" t="str">
        <f>'[1]convenios - dot. orç.'!G496</f>
        <v>366/SMADS/2018</v>
      </c>
      <c r="F1032" s="14" t="str">
        <f>'[1]convenios - dot. orç.'!K496</f>
        <v>OBRA SOCIAL DOM BOSCO</v>
      </c>
      <c r="G1032" s="14" t="str">
        <f>'[1]convenios - dot. orç.'!L496</f>
        <v>61.882.395/0007-83</v>
      </c>
      <c r="H1032" s="15" t="str">
        <f t="shared" si="32"/>
        <v xml:space="preserve">Rosalvino Moran Vinayo </v>
      </c>
      <c r="I1032" s="14" t="str">
        <f>'[1]convenios - dot. orç.'!M496</f>
        <v>SCFV - MODALIDADE CCA: CENTRO PARA CRIANÇAS E ADOLESCENTES COM ATENDIMENTO DE 06 A 14 ANOS E 11 MESES</v>
      </c>
      <c r="J1032" s="14" t="str">
        <f>'[1]convenios - dot. orç.'!N496</f>
        <v>CCA SANTO ANTONIO</v>
      </c>
      <c r="K1032" s="14">
        <f>'[1]convenios - dot. orç.'!Y496</f>
        <v>60</v>
      </c>
      <c r="L1032" s="16">
        <f>'[1]convenios - dot. orç.'!AC496</f>
        <v>43313</v>
      </c>
      <c r="M1032" s="16">
        <f>'[1]convenios - dot. orç.'!AD496</f>
        <v>45138</v>
      </c>
      <c r="N1032" s="16">
        <f>'[1]convenios - dot. orç.'!AE496</f>
        <v>43328</v>
      </c>
      <c r="O1032" s="17" t="str">
        <f>'[1]convenios - dot. orç.'!AG496</f>
        <v>93.10.08.243.3013.2059.3.3.50.39.00.0X - MANUTENÇÃO E OPERAÇÃO DOS ESPAÇOS DE CONVIVÊNCIA E FORTALECIMENTO DE VÍNCULOS - CRIANÇAS E ADOLESCENTES</v>
      </c>
      <c r="P1032" s="18">
        <f>'[1]convenios - dot. orç.'!AH496</f>
        <v>26345.08</v>
      </c>
      <c r="Q1032" s="19"/>
      <c r="R1032" s="19"/>
      <c r="S1032" s="19"/>
      <c r="T1032" s="19"/>
      <c r="U1032" s="19"/>
      <c r="V1032" s="19"/>
      <c r="W1032" s="21"/>
      <c r="X1032" s="21"/>
      <c r="Y1032" s="21"/>
    </row>
    <row r="1033" spans="1:25" ht="82.5">
      <c r="A1033" s="14" t="str">
        <f>'[1]convenios - dot. orç.'!A510</f>
        <v>edital 153-2017 doc 07/12/2017</v>
      </c>
      <c r="B1033" s="14" t="str">
        <f>'[1]convenios - dot. orç.'!B510</f>
        <v>6024.2017-0003039-3</v>
      </c>
      <c r="C1033" s="14" t="str">
        <f>'[1]convenios - dot. orç.'!C510</f>
        <v xml:space="preserve"> </v>
      </c>
      <c r="D1033" s="14" t="str">
        <f>'[1]convenios - dot. orç.'!D510</f>
        <v>IQ</v>
      </c>
      <c r="E1033" s="14" t="str">
        <f>'[1]convenios - dot. orç.'!G510</f>
        <v>304/SMADS/2018</v>
      </c>
      <c r="F1033" s="14" t="str">
        <f>'[1]convenios - dot. orç.'!K510</f>
        <v>OBRA SOCIAL DOM BOSCO</v>
      </c>
      <c r="G1033" s="14" t="str">
        <f>'[1]convenios - dot. orç.'!L510</f>
        <v>61.882.395/0005-11</v>
      </c>
      <c r="H1033" s="15" t="str">
        <f t="shared" si="32"/>
        <v xml:space="preserve">Rosalvino Moran Vinayo </v>
      </c>
      <c r="I1033" s="14" t="str">
        <f>'[1]convenios - dot. orç.'!M510</f>
        <v>SCFV - MODALIDADE CCA: CENTRO PARA CRIANÇAS E ADOLESCENTES COM ATENDIMENTO DE 06 A 14 ANOS E 11 MESES</v>
      </c>
      <c r="J1033" s="14" t="str">
        <f>'[1]convenios - dot. orç.'!N510</f>
        <v>CCA SÃO JOSÉ</v>
      </c>
      <c r="K1033" s="14">
        <f>'[1]convenios - dot. orç.'!Y510</f>
        <v>180</v>
      </c>
      <c r="L1033" s="16">
        <f>'[1]convenios - dot. orç.'!AC510</f>
        <v>43282</v>
      </c>
      <c r="M1033" s="16">
        <f>'[1]convenios - dot. orç.'!AD510</f>
        <v>45107</v>
      </c>
      <c r="N1033" s="16">
        <f>'[1]convenios - dot. orç.'!AE510</f>
        <v>43298</v>
      </c>
      <c r="O1033" s="17" t="str">
        <f>'[1]convenios - dot. orç.'!AG510</f>
        <v>93.10.08.243.3013.2059.3.3.50.39.00.0X - MANUTENÇÃO E OPERAÇÃO DOS ESPAÇOS DE CONVIVÊNCIA E FORTALECIMENTO DE VÍNCULOS - CRIANÇAS E ADOLESCENTES</v>
      </c>
      <c r="P1033" s="18">
        <f>'[1]convenios - dot. orç.'!AH510</f>
        <v>57334.04</v>
      </c>
      <c r="Q1033" s="19"/>
      <c r="R1033" s="19"/>
      <c r="S1033" s="19"/>
      <c r="T1033" s="19"/>
      <c r="U1033" s="19"/>
      <c r="V1033" s="19"/>
      <c r="W1033" s="21"/>
      <c r="X1033" s="21"/>
      <c r="Y1033" s="21"/>
    </row>
    <row r="1034" spans="1:25" ht="82.5">
      <c r="A1034" s="14" t="str">
        <f>'[1]convenios - dot. orç.'!A497</f>
        <v>118/2014 DOC 23/08/2014</v>
      </c>
      <c r="B1034" s="14" t="str">
        <f>'[1]convenios - dot. orç.'!B497</f>
        <v>2014.0.225.355.5</v>
      </c>
      <c r="C1034" s="14" t="str">
        <f>'[1]convenios - dot. orç.'!C497</f>
        <v>adaptado doc 20/04/2018</v>
      </c>
      <c r="D1034" s="14" t="str">
        <f>'[1]convenios - dot. orç.'!D497</f>
        <v>IQ</v>
      </c>
      <c r="E1034" s="14" t="str">
        <f>'[1]convenios - dot. orç.'!G497</f>
        <v>167/SMADS/2014</v>
      </c>
      <c r="F1034" s="14" t="str">
        <f>'[1]convenios - dot. orç.'!K497</f>
        <v>OBRA SOCIAL DOM BOSCO</v>
      </c>
      <c r="G1034" s="14" t="str">
        <f>'[1]convenios - dot. orç.'!L497</f>
        <v>61.882.395/0008-64</v>
      </c>
      <c r="H1034" s="15" t="str">
        <f>H1033</f>
        <v xml:space="preserve">Rosalvino Moran Vinayo </v>
      </c>
      <c r="I1034" s="14" t="str">
        <f>'[1]convenios - dot. orç.'!M497</f>
        <v>SCFV - MODALIDADE CCA: CENTRO PARA CRIANÇAS E ADOLESCENTES COM ATENDIMENTO DE 06 A 14 ANOS E 11 MESES</v>
      </c>
      <c r="J1034" s="14" t="str">
        <f>'[1]convenios - dot. orç.'!N497</f>
        <v>CCA BOM PASTOR</v>
      </c>
      <c r="K1034" s="14">
        <f>'[1]convenios - dot. orç.'!Y497</f>
        <v>180</v>
      </c>
      <c r="L1034" s="16">
        <f>'[1]convenios - dot. orç.'!AC497</f>
        <v>41940</v>
      </c>
      <c r="M1034" s="16">
        <f>'[1]convenios - dot. orç.'!AD497</f>
        <v>43765</v>
      </c>
      <c r="N1034" s="16">
        <f>'[1]convenios - dot. orç.'!AE497</f>
        <v>41940</v>
      </c>
      <c r="O1034" s="17" t="str">
        <f>'[1]convenios - dot. orç.'!AG497</f>
        <v>93.10.08.243.3013.2059.3.3.50.39.00.0X - MANUTENÇÃO E OPERAÇÃO DOS ESPAÇOS DE CONVIVÊNCIA E FORTALECIMENTO DE VÍNCULOS - CRIANÇAS E ADOLESCENTES</v>
      </c>
      <c r="P1034" s="18">
        <f>'[1]convenios - dot. orç.'!AH497</f>
        <v>57334.04</v>
      </c>
      <c r="Q1034" s="19"/>
      <c r="R1034" s="19"/>
      <c r="S1034" s="19"/>
      <c r="T1034" s="19"/>
      <c r="U1034" s="19"/>
      <c r="V1034" s="19"/>
      <c r="W1034" s="21"/>
      <c r="X1034" s="21"/>
      <c r="Y1034" s="21"/>
    </row>
    <row r="1035" spans="1:25" ht="82.5">
      <c r="A1035" s="14" t="str">
        <f>'[1]convenios - dot. orç.'!A245</f>
        <v>308/2015 DOC 12/11/2015</v>
      </c>
      <c r="B1035" s="14" t="str">
        <f>'[1]convenios - dot. orç.'!B245</f>
        <v>2015.0.298.329.6</v>
      </c>
      <c r="C1035" s="14" t="str">
        <f>'[1]convenios - dot. orç.'!C245</f>
        <v>ADAPTADO DOC 02/02/2018</v>
      </c>
      <c r="D1035" s="14" t="str">
        <f>'[1]convenios - dot. orç.'!D245</f>
        <v>IQ</v>
      </c>
      <c r="E1035" s="14" t="str">
        <f>'[1]convenios - dot. orç.'!G245</f>
        <v>249/SMADS/2015</v>
      </c>
      <c r="F1035" s="13" t="str">
        <f>'[1]convenios - dot. orç.'!K245</f>
        <v>OBRA SOCIAL DOM BOSCO</v>
      </c>
      <c r="G1035" s="14" t="str">
        <f>'[1]convenios - dot. orç.'!L245</f>
        <v>61.882.395/0004-30</v>
      </c>
      <c r="H1035" s="15" t="str">
        <f>H1034</f>
        <v xml:space="preserve">Rosalvino Moran Vinayo </v>
      </c>
      <c r="I1035" s="13" t="str">
        <f>'[1]convenios - dot. orç.'!M245</f>
        <v>SCFV - MODALIDADE: CIRCO SOCIAL</v>
      </c>
      <c r="J1035" s="13">
        <f>'[1]convenios - dot. orç.'!N245</f>
        <v>0</v>
      </c>
      <c r="K1035" s="14">
        <f>'[1]convenios - dot. orç.'!Y245</f>
        <v>800</v>
      </c>
      <c r="L1035" s="16">
        <f>'[1]convenios - dot. orç.'!AC245</f>
        <v>42370</v>
      </c>
      <c r="M1035" s="16">
        <f>'[1]convenios - dot. orç.'!AD245</f>
        <v>44196</v>
      </c>
      <c r="N1035" s="16">
        <f>'[1]convenios - dot. orç.'!AE245</f>
        <v>42368</v>
      </c>
      <c r="O1035" s="17" t="str">
        <f>'[1]convenios - dot. orç.'!AG245</f>
        <v>93.10.08.243.3013.2059.3.3.50.39.00.0X - MANUTENÇÃO E OPERAÇÃO DOS ESPAÇOS DE CONVIVÊNCIA E FORTALECIMENTO DE VÍNCULOS - CRIANÇAS E ADOLESCENTES</v>
      </c>
      <c r="P1035" s="18">
        <f>'[1]convenios - dot. orç.'!AH245</f>
        <v>288719.46999999997</v>
      </c>
      <c r="Q1035" s="19"/>
      <c r="R1035" s="19"/>
      <c r="S1035" s="19"/>
      <c r="T1035" s="19"/>
      <c r="U1035" s="19"/>
      <c r="V1035" s="19"/>
      <c r="W1035" s="21"/>
      <c r="X1035" s="21"/>
      <c r="Y1035" s="21"/>
    </row>
    <row r="1036" spans="1:25" ht="66">
      <c r="A1036" s="14" t="str">
        <f>'[1]convenios - dot. orç.'!A905</f>
        <v>edital 060/2018 doc 25/01/2018</v>
      </c>
      <c r="B1036" s="14" t="str">
        <f>'[1]convenios - dot. orç.'!B905</f>
        <v>6024.2018-0000274-0</v>
      </c>
      <c r="C1036" s="14" t="str">
        <f>'[1]convenios - dot. orç.'!C905</f>
        <v xml:space="preserve"> </v>
      </c>
      <c r="D1036" s="14" t="str">
        <f>'[1]convenios - dot. orç.'!D905</f>
        <v>IQ</v>
      </c>
      <c r="E1036" s="14" t="str">
        <f>'[1]convenios - dot. orç.'!G905</f>
        <v>193/SMADS/2018</v>
      </c>
      <c r="F1036" s="13" t="str">
        <f>'[1]convenios - dot. orç.'!K905</f>
        <v>OBRA SOCIAL DOM BOSCO</v>
      </c>
      <c r="G1036" s="14" t="str">
        <f>'[1]convenios - dot. orç.'!L905</f>
        <v>61.882.395/0009-45</v>
      </c>
      <c r="H1036" s="15" t="str">
        <f t="shared" si="32"/>
        <v xml:space="preserve">Rosalvino Moran Vinayo </v>
      </c>
      <c r="I1036" s="13" t="str">
        <f>'[1]convenios - dot. orç.'!M905</f>
        <v>SERVIÇO DE ACOLHIMENTO INSTITUCIONAL PARA CRIANÇAS E ADOLESCENTES</v>
      </c>
      <c r="J1036" s="13" t="str">
        <f>'[1]convenios - dot. orç.'!N905</f>
        <v>NOSSA SENHORA AUXILIADORA</v>
      </c>
      <c r="K1036" s="14">
        <f>'[1]convenios - dot. orç.'!Y905</f>
        <v>20</v>
      </c>
      <c r="L1036" s="16">
        <f>'[1]convenios - dot. orç.'!AC905</f>
        <v>43221</v>
      </c>
      <c r="M1036" s="16">
        <f>'[1]convenios - dot. orç.'!AD905</f>
        <v>45046</v>
      </c>
      <c r="N1036" s="16">
        <f>'[1]convenios - dot. orç.'!AE905</f>
        <v>43262</v>
      </c>
      <c r="O1036" s="17" t="str">
        <f>'[1]convenios - dot. orç.'!AG905</f>
        <v>93.10.08.243.3013.6221.3.3.50.39.00.0X - PROTEÇÃO SOCIAL ESPECIAL A CRIANÇAS,  ADOLESCENTES E JOVENS EM RISCO SOCIAL</v>
      </c>
      <c r="P1036" s="18">
        <f>'[1]convenios - dot. orç.'!AH905</f>
        <v>84247.7</v>
      </c>
      <c r="Q1036" s="19"/>
      <c r="R1036" s="19"/>
      <c r="S1036" s="19"/>
      <c r="T1036" s="19"/>
      <c r="U1036" s="19"/>
      <c r="V1036" s="19"/>
      <c r="W1036" s="21"/>
      <c r="X1036" s="21"/>
      <c r="Y1036" s="21"/>
    </row>
    <row r="1037" spans="1:25" ht="66">
      <c r="A1037" s="14" t="str">
        <f>'[1]convenios - dot. orç.'!A906</f>
        <v>edital 061/2017 doc 25/01/2018</v>
      </c>
      <c r="B1037" s="14" t="str">
        <f>'[1]convenios - dot. orç.'!B906</f>
        <v>6024.2018-0000273-1</v>
      </c>
      <c r="C1037" s="14" t="str">
        <f>'[1]convenios - dot. orç.'!C906</f>
        <v xml:space="preserve"> </v>
      </c>
      <c r="D1037" s="14" t="str">
        <f>'[1]convenios - dot. orç.'!D906</f>
        <v>IQ</v>
      </c>
      <c r="E1037" s="14" t="str">
        <f>'[1]convenios - dot. orç.'!G906</f>
        <v>191/SMADS/2018</v>
      </c>
      <c r="F1037" s="13" t="str">
        <f>'[1]convenios - dot. orç.'!K906</f>
        <v>OBRA SOCIAL DOM BOSCO</v>
      </c>
      <c r="G1037" s="14" t="str">
        <f>'[1]convenios - dot. orç.'!L906</f>
        <v>61.882.395/0001-98</v>
      </c>
      <c r="H1037" s="15" t="str">
        <f t="shared" si="32"/>
        <v xml:space="preserve">Rosalvino Moran Vinayo </v>
      </c>
      <c r="I1037" s="13" t="str">
        <f>'[1]convenios - dot. orç.'!M906</f>
        <v>SERVIÇO DE ACOLHIMENTO INSTITUCIONAL PARA CRIANÇAS E ADOLESCENTES</v>
      </c>
      <c r="J1037" s="13" t="str">
        <f>'[1]convenios - dot. orç.'!N906</f>
        <v>SÃO DOMINGOS SÁVIO 1° NÚCLEO</v>
      </c>
      <c r="K1037" s="14">
        <f>'[1]convenios - dot. orç.'!Y906</f>
        <v>20</v>
      </c>
      <c r="L1037" s="16">
        <f>'[1]convenios - dot. orç.'!AC906</f>
        <v>43221</v>
      </c>
      <c r="M1037" s="16">
        <f>'[1]convenios - dot. orç.'!AD906</f>
        <v>45046</v>
      </c>
      <c r="N1037" s="16">
        <f>'[1]convenios - dot. orç.'!AE906</f>
        <v>43262</v>
      </c>
      <c r="O1037" s="17" t="str">
        <f>'[1]convenios - dot. orç.'!AG906</f>
        <v>93.10.08.243.3013.6221.3.3.50.39.00.0X - PROTEÇÃO SOCIAL ESPECIAL A CRIANÇAS,  ADOLESCENTES E JOVENS EM RISCO SOCIAL</v>
      </c>
      <c r="P1037" s="18">
        <f>'[1]convenios - dot. orç.'!AH906</f>
        <v>84351.260000000009</v>
      </c>
      <c r="Q1037" s="19"/>
      <c r="R1037" s="19"/>
      <c r="S1037" s="19"/>
      <c r="T1037" s="19"/>
      <c r="U1037" s="19"/>
      <c r="V1037" s="19"/>
      <c r="W1037" s="21"/>
      <c r="X1037" s="21"/>
      <c r="Y1037" s="21"/>
    </row>
    <row r="1038" spans="1:25" ht="213.75">
      <c r="A1038" s="14" t="str">
        <f>'[1]convenios - dot. orç.'!A907</f>
        <v>Edital 259/2012 doc 25/10/2012</v>
      </c>
      <c r="B1038" s="14" t="str">
        <f>'[1]convenios - dot. orç.'!B907</f>
        <v>2012.0.294.070.2</v>
      </c>
      <c r="C1038" s="14" t="str">
        <f>'[1]convenios - dot. orç.'!C907</f>
        <v>6024.2018.0008210-7 Edital 403/2018 doc 06/10/2018 // DOC 30/10/2018 - DESPACHO AUTORIZATÓRIO, ADITAMENTO, ALTERA O CNPJ DA OSC PARA 61.882.395/0013-21 E A CONTA CORRENTE.</v>
      </c>
      <c r="D1038" s="14" t="str">
        <f>'[1]convenios - dot. orç.'!D907</f>
        <v>IQ</v>
      </c>
      <c r="E1038" s="14" t="str">
        <f>'[1]convenios - dot. orç.'!G907</f>
        <v>034/SMADS/2013</v>
      </c>
      <c r="F1038" s="13" t="str">
        <f>'[1]convenios - dot. orç.'!K907</f>
        <v>OBRA SOCIAL DOM BOSCO</v>
      </c>
      <c r="G1038" s="14" t="str">
        <f>'[1]convenios - dot. orç.'!L907</f>
        <v>61.882.395/0001-98   // doc 30/10/15 CNPJ Filial 61.882.395/0013-21</v>
      </c>
      <c r="H1038" s="15" t="str">
        <f t="shared" si="32"/>
        <v xml:space="preserve">Rosalvino Moran Vinayo </v>
      </c>
      <c r="I1038" s="13" t="str">
        <f>'[1]convenios - dot. orç.'!M907</f>
        <v>SERVIÇO DE ACOLHIMENTO INSTITUCIONAL PARA CRIANÇAS E ADOLESCENTES</v>
      </c>
      <c r="J1038" s="13" t="str">
        <f>'[1]convenios - dot. orç.'!N907</f>
        <v>CASA DE ACOLHIMENTO NOSSA SENHORA APARECIDA</v>
      </c>
      <c r="K1038" s="14">
        <f>'[1]convenios - dot. orç.'!Y907</f>
        <v>20</v>
      </c>
      <c r="L1038" s="16">
        <f>'[1]convenios - dot. orç.'!AC907</f>
        <v>41275</v>
      </c>
      <c r="M1038" s="16">
        <f>'[1]convenios - dot. orç.'!AD907</f>
        <v>43465</v>
      </c>
      <c r="N1038" s="16">
        <f>'[1]convenios - dot. orç.'!AE907</f>
        <v>41271</v>
      </c>
      <c r="O1038" s="17" t="str">
        <f>'[1]convenios - dot. orç.'!AG907</f>
        <v>93.10.08.243.3013.6221.3.3.50.39.00.0X - PROTEÇÃO SOCIAL ESPECIAL A CRIANÇAS,  ADOLESCENTES E JOVENS EM RISCO SOCIAL</v>
      </c>
      <c r="P1038" s="18">
        <f>'[1]convenios - dot. orç.'!AH907</f>
        <v>88004.950000000012</v>
      </c>
      <c r="Q1038" s="19"/>
      <c r="R1038" s="19"/>
      <c r="S1038" s="19"/>
      <c r="T1038" s="19"/>
      <c r="U1038" s="19"/>
      <c r="V1038" s="19"/>
      <c r="W1038" s="21"/>
      <c r="X1038" s="21"/>
      <c r="Y1038" s="21"/>
    </row>
    <row r="1039" spans="1:25" ht="66">
      <c r="A1039" s="14" t="str">
        <f>'[1]convenios - dot. orç.'!A908</f>
        <v>edital 062/2018 doc 25/01/2018</v>
      </c>
      <c r="B1039" s="14" t="str">
        <f>'[1]convenios - dot. orç.'!B908</f>
        <v>6024.2018-0000271-5</v>
      </c>
      <c r="C1039" s="14" t="str">
        <f>'[1]convenios - dot. orç.'!C908</f>
        <v xml:space="preserve"> </v>
      </c>
      <c r="D1039" s="14" t="str">
        <f>'[1]convenios - dot. orç.'!D908</f>
        <v>IQ</v>
      </c>
      <c r="E1039" s="14" t="str">
        <f>'[1]convenios - dot. orç.'!G908</f>
        <v>171/SMADS/2018</v>
      </c>
      <c r="F1039" s="13" t="str">
        <f>'[1]convenios - dot. orç.'!K908</f>
        <v>OBRA SOCIAL DOM BOSCO</v>
      </c>
      <c r="G1039" s="14" t="str">
        <f>'[1]convenios - dot. orç.'!L908</f>
        <v>61.882.395/0016-74</v>
      </c>
      <c r="H1039" s="15" t="str">
        <f t="shared" si="32"/>
        <v xml:space="preserve">Rosalvino Moran Vinayo </v>
      </c>
      <c r="I1039" s="13" t="str">
        <f>'[1]convenios - dot. orç.'!M908</f>
        <v>SERVIÇO DE ACOLHIMENTO INSTITUCIONAL PARA CRIANÇAS E ADOLESCENTES</v>
      </c>
      <c r="J1039" s="13" t="str">
        <f>'[1]convenios - dot. orç.'!N908</f>
        <v>MADRE MAZZARELLO</v>
      </c>
      <c r="K1039" s="14">
        <f>'[1]convenios - dot. orç.'!Y908</f>
        <v>20</v>
      </c>
      <c r="L1039" s="16">
        <f>'[1]convenios - dot. orç.'!AC908</f>
        <v>43221</v>
      </c>
      <c r="M1039" s="16">
        <f>'[1]convenios - dot. orç.'!AD908</f>
        <v>45046</v>
      </c>
      <c r="N1039" s="16">
        <f>'[1]convenios - dot. orç.'!AE908</f>
        <v>43262</v>
      </c>
      <c r="O1039" s="17" t="str">
        <f>'[1]convenios - dot. orç.'!AG908</f>
        <v>93.10.08.243.3013.6221.3.3.50.39.00.0X - PROTEÇÃO SOCIAL ESPECIAL A CRIANÇAS,  ADOLESCENTES E JOVENS EM RISCO SOCIAL</v>
      </c>
      <c r="P1039" s="18">
        <f>'[1]convenios - dot. orç.'!AH908</f>
        <v>84366.26999999999</v>
      </c>
      <c r="Q1039" s="19"/>
      <c r="R1039" s="19"/>
      <c r="S1039" s="19"/>
      <c r="T1039" s="19"/>
      <c r="U1039" s="19"/>
      <c r="V1039" s="19"/>
      <c r="W1039" s="21"/>
      <c r="X1039" s="21"/>
      <c r="Y1039" s="21"/>
    </row>
    <row r="1040" spans="1:25" ht="66">
      <c r="A1040" s="14" t="str">
        <f>'[1]convenios - dot. orç.'!A1126</f>
        <v>064/2015 DOC 20/03/2015</v>
      </c>
      <c r="B1040" s="14" t="str">
        <f>'[1]convenios - dot. orç.'!B1126</f>
        <v>2015.0.047.962.0</v>
      </c>
      <c r="C1040" s="14" t="str">
        <f>'[1]convenios - dot. orç.'!C1126</f>
        <v>ADAPTADO DOC 02/02/2018</v>
      </c>
      <c r="D1040" s="14" t="str">
        <f>'[1]convenios - dot. orç.'!D1126</f>
        <v>IQ</v>
      </c>
      <c r="E1040" s="14" t="str">
        <f>'[1]convenios - dot. orç.'!G1126</f>
        <v>037/SMADS/2015</v>
      </c>
      <c r="F1040" s="13" t="str">
        <f>'[1]convenios - dot. orç.'!K1126</f>
        <v>OBRA SOCIAL DOM BOSCO</v>
      </c>
      <c r="G1040" s="14" t="str">
        <f>'[1]convenios - dot. orç.'!L1126</f>
        <v>61.882.395/0004-30</v>
      </c>
      <c r="H1040" s="15" t="str">
        <f t="shared" si="32"/>
        <v xml:space="preserve">Rosalvino Moran Vinayo </v>
      </c>
      <c r="I1040" s="13" t="str">
        <f>'[1]convenios - dot. orç.'!M1126</f>
        <v>MEDIDAS SÓCIO EDUCATIVAS EM MEIO ABERTO</v>
      </c>
      <c r="J1040" s="13" t="str">
        <f>'[1]convenios - dot. orç.'!N1126</f>
        <v>MSE-MA DOM BOSCO</v>
      </c>
      <c r="K1040" s="14">
        <f>'[1]convenios - dot. orç.'!Y1126</f>
        <v>120</v>
      </c>
      <c r="L1040" s="16">
        <f>'[1]convenios - dot. orç.'!AC1126</f>
        <v>42156</v>
      </c>
      <c r="M1040" s="16">
        <f>'[1]convenios - dot. orç.'!AD1126</f>
        <v>43982</v>
      </c>
      <c r="N1040" s="16">
        <f>'[1]convenios - dot. orç.'!AE1126</f>
        <v>42153</v>
      </c>
      <c r="O1040" s="17" t="str">
        <f>'[1]convenios - dot. orç.'!AG1126</f>
        <v>93.10.08.243.3013.6226.3.3.50.39.00.0X - PROTEÇÃO SOCIAL ESPECIAL A ADOLESCENTES EM MEDIDAS SÓCIO EDUCATIVAS</v>
      </c>
      <c r="P1040" s="18">
        <f>'[1]convenios - dot. orç.'!AH1126</f>
        <v>57259.13</v>
      </c>
      <c r="Q1040" s="19"/>
      <c r="R1040" s="19"/>
      <c r="S1040" s="19"/>
      <c r="T1040" s="19"/>
      <c r="U1040" s="19"/>
      <c r="V1040" s="19"/>
      <c r="W1040" s="21"/>
      <c r="X1040" s="21"/>
      <c r="Y1040" s="21"/>
    </row>
    <row r="1041" spans="1:25" ht="57.75">
      <c r="A1041" s="14" t="str">
        <f>'[1]convenios - dot. orç.'!A286</f>
        <v>122/2014 DOC 23/08/2014</v>
      </c>
      <c r="B1041" s="14" t="str">
        <f>'[1]convenios - dot. orç.'!B286</f>
        <v>2014.0.225.386.5</v>
      </c>
      <c r="C1041" s="14" t="str">
        <f>'[1]convenios - dot. orç.'!C286</f>
        <v>adaptado doc 20/04/2018</v>
      </c>
      <c r="D1041" s="14" t="str">
        <f>'[1]convenios - dot. orç.'!D286</f>
        <v>IQ</v>
      </c>
      <c r="E1041" s="14" t="str">
        <f>'[1]convenios - dot. orç.'!G286</f>
        <v>154/SMADS/2014</v>
      </c>
      <c r="F1041" s="13" t="str">
        <f>'[1]convenios - dot. orç.'!K286</f>
        <v>OBRA SOCIAL DOM BOSCO</v>
      </c>
      <c r="G1041" s="14" t="str">
        <f>'[1]convenios - dot. orç.'!L286</f>
        <v>61.882.395/0001-98</v>
      </c>
      <c r="H1041" s="15" t="str">
        <f t="shared" si="32"/>
        <v xml:space="preserve">Rosalvino Moran Vinayo </v>
      </c>
      <c r="I1041" s="13" t="str">
        <f>'[1]convenios - dot. orç.'!M286</f>
        <v>CENTRO DE DESENVOLVIMENTO SOCIAL E PRODUTIVO PARA ADOLESCENTES, JOVENS E ADULTOS - CEDESP</v>
      </c>
      <c r="J1041" s="13" t="str">
        <f>'[1]convenios - dot. orç.'!N286</f>
        <v>CEDESP 6</v>
      </c>
      <c r="K1041" s="14">
        <f>'[1]convenios - dot. orç.'!Y286</f>
        <v>300</v>
      </c>
      <c r="L1041" s="16">
        <f>'[1]convenios - dot. orç.'!AC286</f>
        <v>41940</v>
      </c>
      <c r="M1041" s="16">
        <f>'[1]convenios - dot. orç.'!AD286</f>
        <v>43765</v>
      </c>
      <c r="N1041" s="16">
        <f>'[1]convenios - dot. orç.'!AE286</f>
        <v>41940</v>
      </c>
      <c r="O1041" s="17" t="str">
        <f>'[1]convenios - dot. orç.'!AG286</f>
        <v>93.10.08.243.3023.6168.3.3.50.39.00.0X - AÇÕES DE ORIENTAÇÃO AO MUNDO DO TRABALHO PARA ADOLESCENTES, JOVENS E ADULTOS</v>
      </c>
      <c r="P1041" s="18">
        <f>'[1]convenios - dot. orç.'!AH286</f>
        <v>149463.63</v>
      </c>
      <c r="Q1041" s="19"/>
      <c r="R1041" s="19"/>
      <c r="S1041" s="19"/>
      <c r="T1041" s="19"/>
      <c r="U1041" s="19"/>
      <c r="V1041" s="19"/>
      <c r="W1041" s="21"/>
      <c r="X1041" s="21"/>
      <c r="Y1041" s="21"/>
    </row>
    <row r="1042" spans="1:25" ht="57.75">
      <c r="A1042" s="14" t="str">
        <f>'[1]convenios - dot. orç.'!A287</f>
        <v>126/2014 DOC 23/08/2014</v>
      </c>
      <c r="B1042" s="14" t="str">
        <f>'[1]convenios - dot. orç.'!B287</f>
        <v>2014.0.225.388.1</v>
      </c>
      <c r="C1042" s="14" t="str">
        <f>'[1]convenios - dot. orç.'!C287</f>
        <v>adaptado doc 20/04/2018</v>
      </c>
      <c r="D1042" s="14" t="str">
        <f>'[1]convenios - dot. orç.'!D287</f>
        <v>IQ</v>
      </c>
      <c r="E1042" s="14" t="str">
        <f>'[1]convenios - dot. orç.'!G287</f>
        <v>149/SMADS/2014</v>
      </c>
      <c r="F1042" s="13" t="str">
        <f>'[1]convenios - dot. orç.'!K287</f>
        <v>OBRA SOCIAL DOM BOSCO</v>
      </c>
      <c r="G1042" s="14" t="str">
        <f>'[1]convenios - dot. orç.'!L287</f>
        <v>61.882.395/0001-98</v>
      </c>
      <c r="H1042" s="15" t="str">
        <f t="shared" si="32"/>
        <v xml:space="preserve">Rosalvino Moran Vinayo </v>
      </c>
      <c r="I1042" s="13" t="str">
        <f>'[1]convenios - dot. orç.'!M287</f>
        <v>CENTRO DE DESENVOLVIMENTO SOCIAL E PRODUTIVO PARA ADOLESCENTES, JOVENS E ADULTOS - CEDESP</v>
      </c>
      <c r="J1042" s="13" t="str">
        <f>'[1]convenios - dot. orç.'!N287</f>
        <v>CEDESP 7</v>
      </c>
      <c r="K1042" s="14">
        <f>'[1]convenios - dot. orç.'!Y287</f>
        <v>240</v>
      </c>
      <c r="L1042" s="16">
        <f>'[1]convenios - dot. orç.'!AC287</f>
        <v>41940</v>
      </c>
      <c r="M1042" s="16">
        <f>'[1]convenios - dot. orç.'!AD287</f>
        <v>43765</v>
      </c>
      <c r="N1042" s="16">
        <f>'[1]convenios - dot. orç.'!AE287</f>
        <v>41940</v>
      </c>
      <c r="O1042" s="17" t="str">
        <f>'[1]convenios - dot. orç.'!AG287</f>
        <v>93.10.08.243.3023.6168.3.3.50.39.00.0X - AÇÕES DE ORIENTAÇÃO AO MUNDO DO TRABALHO PARA ADOLESCENTES, JOVENS E ADULTOS</v>
      </c>
      <c r="P1042" s="18">
        <f>'[1]convenios - dot. orç.'!AH287</f>
        <v>121954.4</v>
      </c>
      <c r="Q1042" s="19"/>
      <c r="R1042" s="19"/>
      <c r="S1042" s="19"/>
      <c r="T1042" s="19"/>
      <c r="U1042" s="19"/>
      <c r="V1042" s="19"/>
      <c r="W1042" s="21"/>
      <c r="X1042" s="21"/>
      <c r="Y1042" s="21"/>
    </row>
    <row r="1043" spans="1:25" ht="146.25">
      <c r="A1043" s="14" t="str">
        <f>'[1]convenios - dot. orç.'!A280</f>
        <v>302/2015 DOC 12/11/2015</v>
      </c>
      <c r="B1043" s="14" t="str">
        <f>'[1]convenios - dot. orç.'!B280</f>
        <v>2015.0.298.345.8</v>
      </c>
      <c r="C1043" s="14" t="str">
        <f>'[1]convenios - dot. orç.'!C280</f>
        <v>ADAPTADO DOC 02/02/2018  //  16/10/2018 EXTRATO - APOSTILAMENTO INSTITUIR CNPJ FILIAL A PARTIR DE 14/09/2018</v>
      </c>
      <c r="D1043" s="14" t="str">
        <f>'[1]convenios - dot. orç.'!D280</f>
        <v>IQ</v>
      </c>
      <c r="E1043" s="14" t="str">
        <f>'[1]convenios - dot. orç.'!G280</f>
        <v>245/SMADS/2015</v>
      </c>
      <c r="F1043" s="13" t="str">
        <f>'[1]convenios - dot. orç.'!K280</f>
        <v>OBRA SOCIAL DOM BOSCO</v>
      </c>
      <c r="G1043" s="14" t="str">
        <f>'[1]convenios - dot. orç.'!L280</f>
        <v>61.882.395/0001-98                              CNPJ FILIAL 61.882.395/0004-30</v>
      </c>
      <c r="H1043" s="15" t="str">
        <f t="shared" si="32"/>
        <v xml:space="preserve">Rosalvino Moran Vinayo </v>
      </c>
      <c r="I1043" s="13" t="str">
        <f>'[1]convenios - dot. orç.'!M280</f>
        <v>CENTRO DE DESENVOLVIMENTO SOCIAL E PRODUTIVO PARA ADOLESCENTES, JOVENS E ADULTOS - CEDESP</v>
      </c>
      <c r="J1043" s="13" t="str">
        <f>'[1]convenios - dot. orç.'!N280</f>
        <v>CEDESP DOM BOSCO 8</v>
      </c>
      <c r="K1043" s="14">
        <f>'[1]convenios - dot. orç.'!Y280</f>
        <v>160</v>
      </c>
      <c r="L1043" s="16">
        <f>'[1]convenios - dot. orç.'!AC280</f>
        <v>42370</v>
      </c>
      <c r="M1043" s="16">
        <f>'[1]convenios - dot. orç.'!AD280</f>
        <v>44196</v>
      </c>
      <c r="N1043" s="16">
        <f>'[1]convenios - dot. orç.'!AE280</f>
        <v>42368</v>
      </c>
      <c r="O1043" s="17" t="str">
        <f>'[1]convenios - dot. orç.'!AG280</f>
        <v>93.10.08.243.3023.6168.3.3.50.39.00.0X - AÇÕES DE ORIENTAÇÃO AO MUNDO DO TRABALHO PARA ADOLESCENTES, JOVENS E ADULTOS</v>
      </c>
      <c r="P1043" s="18">
        <f>'[1]convenios - dot. orç.'!AH280</f>
        <v>81122.100000000006</v>
      </c>
      <c r="Q1043" s="19"/>
      <c r="R1043" s="19"/>
      <c r="S1043" s="19"/>
      <c r="T1043" s="19"/>
      <c r="U1043" s="19"/>
      <c r="V1043" s="19"/>
      <c r="W1043" s="21"/>
      <c r="X1043" s="21"/>
      <c r="Y1043" s="21"/>
    </row>
    <row r="1044" spans="1:25" ht="123.75">
      <c r="A1044" s="14" t="str">
        <f>'[1]convenios - dot. orç.'!A893</f>
        <v>emergencial</v>
      </c>
      <c r="B1044" s="14" t="str">
        <f>'[1]convenios - dot. orç.'!B893</f>
        <v>6024.2018.0009751-1 EMERGENCIAL DE 07/11 A 05/05/19</v>
      </c>
      <c r="C1044" s="14" t="str">
        <f>'[1]convenios - dot. orç.'!C893</f>
        <v>ANTERIOR EM 6024.2018/0003281-9 6024.2018-0000372-0 Edital 071/2018 doc 01/02/2018 (19/02)</v>
      </c>
      <c r="D1044" s="14" t="str">
        <f>'[1]convenios - dot. orç.'!D893</f>
        <v>G</v>
      </c>
      <c r="E1044" s="14" t="str">
        <f>'[1]convenios - dot. orç.'!G893</f>
        <v>592/SMADS/2018</v>
      </c>
      <c r="F1044" s="13" t="str">
        <f>'[1]convenios - dot. orç.'!K893</f>
        <v>OBRA SOCIAL DOM BOSCO</v>
      </c>
      <c r="G1044" s="14" t="str">
        <f>'[1]convenios - dot. orç.'!L893</f>
        <v>61.882.395/0001-98 MATRIZ 61.882.395/0011-60 FILIAL</v>
      </c>
      <c r="H1044" s="15" t="str">
        <f t="shared" si="32"/>
        <v xml:space="preserve">Rosalvino Moran Vinayo </v>
      </c>
      <c r="I1044" s="13" t="str">
        <f>'[1]convenios - dot. orç.'!M893</f>
        <v>SERVIÇO DE ACOLHIMENTO INSTITUCIONAL PARA CRIANÇAS E ADOLESCENTES</v>
      </c>
      <c r="J1044" s="13" t="str">
        <f>'[1]convenios - dot. orç.'!N893</f>
        <v>SAICA IRMÃO GENÉSIO DALMÔNICO</v>
      </c>
      <c r="K1044" s="14" t="str">
        <f>'[1]convenios - dot. orç.'!Y893</f>
        <v>15 E 2 EXCEP</v>
      </c>
      <c r="L1044" s="16">
        <f>'[1]convenios - dot. orç.'!AC893</f>
        <v>43411</v>
      </c>
      <c r="M1044" s="16">
        <f>'[1]convenios - dot. orç.'!AD893</f>
        <v>43590</v>
      </c>
      <c r="N1044" s="16">
        <f>'[1]convenios - dot. orç.'!AE893</f>
        <v>43437</v>
      </c>
      <c r="O1044" s="17" t="str">
        <f>'[1]convenios - dot. orç.'!AG893</f>
        <v>93.10.08.243.3013.6221.3.3.50.39.00.0X - PROTEÇÃO SOCIAL ESPECIAL A CRIANÇAS,  ADOLESCENTES E JOVENS EM RISCO SOCIAL</v>
      </c>
      <c r="P1044" s="18">
        <f>'[1]convenios - dot. orç.'!AH893</f>
        <v>83263.929999999993</v>
      </c>
      <c r="Q1044" s="19"/>
      <c r="R1044" s="19"/>
      <c r="S1044" s="19"/>
      <c r="T1044" s="19"/>
      <c r="U1044" s="19"/>
      <c r="V1044" s="19"/>
      <c r="W1044" s="21"/>
      <c r="X1044" s="21"/>
      <c r="Y1044" s="21"/>
    </row>
    <row r="1045" spans="1:25" ht="82.5">
      <c r="A1045" s="14" t="str">
        <f>'[1]convenios - dot. orç.'!A468</f>
        <v>Edital 109/2017 doc 05/12/2017</v>
      </c>
      <c r="B1045" s="14" t="str">
        <f>'[1]convenios - dot. orç.'!B468</f>
        <v>6024.2017-0002945-0</v>
      </c>
      <c r="C1045" s="14" t="str">
        <f>'[1]convenios - dot. orç.'!C468</f>
        <v xml:space="preserve"> </v>
      </c>
      <c r="D1045" s="14" t="str">
        <f>'[1]convenios - dot. orç.'!D468</f>
        <v>IP</v>
      </c>
      <c r="E1045" s="14" t="str">
        <f>'[1]convenios - dot. orç.'!G468</f>
        <v>220/SMADS/2018</v>
      </c>
      <c r="F1045" s="14" t="str">
        <f>'[1]convenios - dot. orç.'!K468</f>
        <v>OBRA SOCIAL SANTA EDWIGES - "OSSE"</v>
      </c>
      <c r="G1045" s="14" t="str">
        <f>'[1]convenios - dot. orç.'!L468</f>
        <v>59.489.369/0001-52</v>
      </c>
      <c r="H1045" s="15" t="str">
        <f>[1]ORGANIZAÇÕES!X312</f>
        <v>Pe. Sérgio José de Souza</v>
      </c>
      <c r="I1045" s="14" t="str">
        <f>'[1]convenios - dot. orç.'!M468</f>
        <v>SCFV - MODALIDADE CCA: CENTRO PARA CRIANÇAS E ADOLESCENTES COM ATENDIMENTO DE 06 A 14 ANOS E 11 MESES</v>
      </c>
      <c r="J1045" s="14" t="str">
        <f>'[1]convenios - dot. orç.'!N468</f>
        <v>CASA DA CRIANÇA SANTA ANGELA</v>
      </c>
      <c r="K1045" s="14">
        <f>'[1]convenios - dot. orç.'!Y468</f>
        <v>210</v>
      </c>
      <c r="L1045" s="16">
        <f>'[1]convenios - dot. orç.'!AC468</f>
        <v>43252</v>
      </c>
      <c r="M1045" s="16">
        <f>'[1]convenios - dot. orç.'!AD468</f>
        <v>45077</v>
      </c>
      <c r="N1045" s="16">
        <f>'[1]convenios - dot. orç.'!AE468</f>
        <v>43257</v>
      </c>
      <c r="O1045" s="17" t="str">
        <f>'[1]convenios - dot. orç.'!AG468</f>
        <v>93.10.08.243.3013.2059.3.3.50.39.00.0X - MANUTENÇÃO E OPERAÇÃO DOS ESPAÇOS DE CONVIVÊNCIA E FORTALECIMENTO DE VÍNCULOS - CRIANÇAS E ADOLESCENTES</v>
      </c>
      <c r="P1045" s="18">
        <f>'[1]convenios - dot. orç.'!AH468</f>
        <v>63492.94</v>
      </c>
      <c r="Q1045" s="19"/>
      <c r="R1045" s="19"/>
      <c r="S1045" s="19"/>
      <c r="T1045" s="19"/>
      <c r="U1045" s="19"/>
      <c r="V1045" s="19"/>
      <c r="W1045" s="21"/>
      <c r="X1045" s="21"/>
      <c r="Y1045" s="21"/>
    </row>
    <row r="1046" spans="1:25" ht="82.5">
      <c r="A1046" s="14" t="str">
        <f>'[1]convenios - dot. orç.'!A479</f>
        <v>094/2016 DOC 25/05/2016</v>
      </c>
      <c r="B1046" s="14" t="str">
        <f>'[1]convenios - dot. orç.'!B479</f>
        <v>2016.0.098.058.5</v>
      </c>
      <c r="C1046" s="14" t="str">
        <f>'[1]convenios - dot. orç.'!C479</f>
        <v>adaptado doc 06/02/2018</v>
      </c>
      <c r="D1046" s="14" t="str">
        <f>'[1]convenios - dot. orç.'!D479</f>
        <v>IP</v>
      </c>
      <c r="E1046" s="14" t="str">
        <f>'[1]convenios - dot. orç.'!G479</f>
        <v>163/SMADS/2016</v>
      </c>
      <c r="F1046" s="13" t="str">
        <f>'[1]convenios - dot. orç.'!K479</f>
        <v>OBRA SOCIAL SANTA EDWIGES - "OSSE"</v>
      </c>
      <c r="G1046" s="14" t="str">
        <f>'[1]convenios - dot. orç.'!L479</f>
        <v>59.489.369/0001-52</v>
      </c>
      <c r="H1046" s="15" t="str">
        <f>H1045</f>
        <v>Pe. Sérgio José de Souza</v>
      </c>
      <c r="I1046" s="13" t="str">
        <f>'[1]convenios - dot. orç.'!M479</f>
        <v>SCFV - MODALIDADE CCA: CENTRO PARA CRIANÇAS E ADOLESCENTES COM ATENDIMENTO DE 06 A 14 ANOS E 11 MESES</v>
      </c>
      <c r="J1046" s="13" t="str">
        <f>'[1]convenios - dot. orç.'!N479</f>
        <v>CCA SANTA EDWIGES</v>
      </c>
      <c r="K1046" s="14">
        <f>'[1]convenios - dot. orç.'!Y479</f>
        <v>120</v>
      </c>
      <c r="L1046" s="16">
        <f>'[1]convenios - dot. orç.'!AC479</f>
        <v>42675</v>
      </c>
      <c r="M1046" s="16">
        <f>'[1]convenios - dot. orç.'!AD479</f>
        <v>44500</v>
      </c>
      <c r="N1046" s="16">
        <f>'[1]convenios - dot. orç.'!AE479</f>
        <v>42656</v>
      </c>
      <c r="O1046" s="17" t="str">
        <f>'[1]convenios - dot. orç.'!AG479</f>
        <v>93.10.08.243.3013.2059.3.3.50.39.00.0X - MANUTENÇÃO E OPERAÇÃO DOS ESPAÇOS DE CONVIVÊNCIA E FORTALECIMENTO DE VÍNCULOS - CRIANÇAS E ADOLESCENTES</v>
      </c>
      <c r="P1046" s="18">
        <f>'[1]convenios - dot. orç.'!AH479</f>
        <v>39112.400000000001</v>
      </c>
      <c r="Q1046" s="19"/>
      <c r="R1046" s="19"/>
      <c r="S1046" s="19"/>
      <c r="T1046" s="19"/>
      <c r="U1046" s="19"/>
      <c r="V1046" s="19"/>
      <c r="W1046" s="21"/>
      <c r="X1046" s="21"/>
      <c r="Y1046" s="21"/>
    </row>
    <row r="1047" spans="1:25" ht="82.5">
      <c r="A1047" s="14" t="str">
        <f>'[1]convenios - dot. orç.'!A395</f>
        <v>edital 114-2017 doc 08/12/2017</v>
      </c>
      <c r="B1047" s="14" t="str">
        <f>'[1]convenios - dot. orç.'!B395</f>
        <v>6024.2017-0002985-9</v>
      </c>
      <c r="C1047" s="14" t="str">
        <f>'[1]convenios - dot. orç.'!C395</f>
        <v xml:space="preserve"> </v>
      </c>
      <c r="D1047" s="14" t="str">
        <f>'[1]convenios - dot. orç.'!D395</f>
        <v>AD</v>
      </c>
      <c r="E1047" s="14" t="str">
        <f>'[1]convenios - dot. orç.'!G395</f>
        <v>227/SMADS/2018</v>
      </c>
      <c r="F1047" s="14" t="str">
        <f>'[1]convenios - dot. orç.'!K395</f>
        <v>OBRA SOCIAL SANTA RITA DE CÁSSIA</v>
      </c>
      <c r="G1047" s="14" t="str">
        <f>'[1]convenios - dot. orç.'!L395</f>
        <v>47.090.162/0001-21</v>
      </c>
      <c r="H1047" s="15" t="str">
        <f>[1]ORGANIZAÇÕES!X313</f>
        <v>Pe. Marson Orlando de Souza</v>
      </c>
      <c r="I1047" s="14" t="str">
        <f>'[1]convenios - dot. orç.'!M395</f>
        <v>SCFV - MODALIDADE CCA: CENTRO PARA CRIANÇAS E ADOLESCENTES COM ATENDIMENTO DE 06 A 14 ANOS E 11 MESES</v>
      </c>
      <c r="J1047" s="14" t="str">
        <f>'[1]convenios - dot. orç.'!N395</f>
        <v>CCA SÃO FRANCISCO DE ASSIS</v>
      </c>
      <c r="K1047" s="14">
        <f>'[1]convenios - dot. orç.'!Y395</f>
        <v>120</v>
      </c>
      <c r="L1047" s="16">
        <f>'[1]convenios - dot. orç.'!AC395</f>
        <v>43252</v>
      </c>
      <c r="M1047" s="16">
        <f>'[1]convenios - dot. orç.'!AD395</f>
        <v>45077</v>
      </c>
      <c r="N1047" s="16">
        <f>'[1]convenios - dot. orç.'!AE395</f>
        <v>43269</v>
      </c>
      <c r="O1047" s="17" t="str">
        <f>'[1]convenios - dot. orç.'!AG395</f>
        <v>93.10.08.243.3013.2059.3.3.50.39.00.0X - MANUTENÇÃO E OPERAÇÃO DOS ESPAÇOS DE CONVIVÊNCIA E FORTALECIMENTO DE VÍNCULOS - CRIANÇAS E ADOLESCENTES</v>
      </c>
      <c r="P1047" s="18">
        <f>'[1]convenios - dot. orç.'!AH395</f>
        <v>39247.08</v>
      </c>
      <c r="Q1047" s="19"/>
      <c r="R1047" s="19"/>
      <c r="S1047" s="19"/>
      <c r="T1047" s="19"/>
      <c r="U1047" s="19"/>
      <c r="V1047" s="19"/>
      <c r="W1047" s="21"/>
      <c r="X1047" s="21"/>
      <c r="Y1047" s="21"/>
    </row>
    <row r="1048" spans="1:25" ht="82.5">
      <c r="A1048" s="14" t="str">
        <f>'[1]convenios - dot. orç.'!A398</f>
        <v xml:space="preserve"> Edital 163/2017 doc 19/12/2017</v>
      </c>
      <c r="B1048" s="14" t="str">
        <f>'[1]convenios - dot. orç.'!B398</f>
        <v>6024.2017-0002986-7</v>
      </c>
      <c r="C1048" s="14">
        <f>'[1]convenios - dot. orç.'!C398</f>
        <v>0</v>
      </c>
      <c r="D1048" s="14" t="str">
        <f>'[1]convenios - dot. orç.'!D398</f>
        <v>AD</v>
      </c>
      <c r="E1048" s="14" t="str">
        <f>'[1]convenios - dot. orç.'!G398</f>
        <v>256/SMADS/2018</v>
      </c>
      <c r="F1048" s="14" t="str">
        <f>'[1]convenios - dot. orç.'!K398</f>
        <v>OBRA SOCIAL SANTA RITA DE CÁSSIA</v>
      </c>
      <c r="G1048" s="14" t="str">
        <f>'[1]convenios - dot. orç.'!L398</f>
        <v>47.090.162/0001-21</v>
      </c>
      <c r="H1048" s="15" t="str">
        <f>H1047</f>
        <v>Pe. Marson Orlando de Souza</v>
      </c>
      <c r="I1048" s="14" t="str">
        <f>'[1]convenios - dot. orç.'!M398</f>
        <v>SCFV - MODALIDADE CCA: CENTRO PARA CRIANÇAS E ADOLESCENTES COM ATENDIMENTO DE 06 A 14 ANOS E 11 MESES</v>
      </c>
      <c r="J1048" s="14" t="str">
        <f>'[1]convenios - dot. orç.'!N398</f>
        <v>VIDA E CONVIVÊNCIA</v>
      </c>
      <c r="K1048" s="14">
        <f>'[1]convenios - dot. orç.'!Y398</f>
        <v>120</v>
      </c>
      <c r="L1048" s="16">
        <f>'[1]convenios - dot. orç.'!AC398</f>
        <v>43252</v>
      </c>
      <c r="M1048" s="16">
        <f>'[1]convenios - dot. orç.'!AD398</f>
        <v>45077</v>
      </c>
      <c r="N1048" s="16">
        <f>'[1]convenios - dot. orç.'!AE398</f>
        <v>43269</v>
      </c>
      <c r="O1048" s="17" t="str">
        <f>'[1]convenios - dot. orç.'!AG398</f>
        <v>93.10.08.243.3013.2059.3.3.50.39.00.0X - MANUTENÇÃO E OPERAÇÃO DOS ESPAÇOS DE CONVIVÊNCIA E FORTALECIMENTO DE VÍNCULOS - CRIANÇAS E ADOLESCENTES</v>
      </c>
      <c r="P1048" s="18">
        <f>'[1]convenios - dot. orç.'!AH398</f>
        <v>39247.08</v>
      </c>
      <c r="Q1048" s="19"/>
      <c r="R1048" s="19"/>
      <c r="S1048" s="19"/>
      <c r="T1048" s="19"/>
      <c r="U1048" s="19"/>
      <c r="V1048" s="19"/>
      <c r="W1048" s="21"/>
      <c r="X1048" s="21"/>
      <c r="Y1048" s="21"/>
    </row>
    <row r="1049" spans="1:25" ht="82.5">
      <c r="A1049" s="14" t="str">
        <f>'[1]convenios - dot. orç.'!A407</f>
        <v xml:space="preserve"> edital 173/2017 doc 19/12/2017</v>
      </c>
      <c r="B1049" s="14" t="str">
        <f>'[1]convenios - dot. orç.'!B407</f>
        <v>6024.2017-0002983-2</v>
      </c>
      <c r="C1049" s="14">
        <f>'[1]convenios - dot. orç.'!C407</f>
        <v>0</v>
      </c>
      <c r="D1049" s="14" t="str">
        <f>'[1]convenios - dot. orç.'!D407</f>
        <v>AD</v>
      </c>
      <c r="E1049" s="14" t="str">
        <f>'[1]convenios - dot. orç.'!G407</f>
        <v>368/SMADS/2018</v>
      </c>
      <c r="F1049" s="14" t="str">
        <f>'[1]convenios - dot. orç.'!K407</f>
        <v>OBRA SOCIAL SANTA RITA DE CÁSSIA</v>
      </c>
      <c r="G1049" s="14" t="str">
        <f>'[1]convenios - dot. orç.'!L407</f>
        <v>47.090.162/0001-21</v>
      </c>
      <c r="H1049" s="15" t="str">
        <f>H1048</f>
        <v>Pe. Marson Orlando de Souza</v>
      </c>
      <c r="I1049" s="14" t="str">
        <f>'[1]convenios - dot. orç.'!M407</f>
        <v>SCFV - MODALIDADE CCA: CENTRO PARA CRIANÇAS E ADOLESCENTES COM ATENDIMENTO DE 06 A 14 ANOS E 11 MESES</v>
      </c>
      <c r="J1049" s="14" t="str">
        <f>'[1]convenios - dot. orç.'!N407</f>
        <v>CCA SÃO CARLOS</v>
      </c>
      <c r="K1049" s="14">
        <f>'[1]convenios - dot. orç.'!Y407</f>
        <v>120</v>
      </c>
      <c r="L1049" s="16">
        <f>'[1]convenios - dot. orç.'!AC407</f>
        <v>43313</v>
      </c>
      <c r="M1049" s="16">
        <f>'[1]convenios - dot. orç.'!AD407</f>
        <v>45138</v>
      </c>
      <c r="N1049" s="16">
        <f>'[1]convenios - dot. orç.'!AE407</f>
        <v>43322</v>
      </c>
      <c r="O1049" s="17" t="str">
        <f>'[1]convenios - dot. orç.'!AG407</f>
        <v>93.10.08.243.3013.2059.3.3.50.39.00.0X - MANUTENÇÃO E OPERAÇÃO DOS ESPAÇOS DE CONVIVÊNCIA E FORTALECIMENTO DE VÍNCULOS - CRIANÇAS E ADOLESCENTES</v>
      </c>
      <c r="P1049" s="18">
        <f>'[1]convenios - dot. orç.'!AH407</f>
        <v>39247.08</v>
      </c>
      <c r="Q1049" s="19"/>
      <c r="R1049" s="19"/>
      <c r="S1049" s="19"/>
      <c r="T1049" s="19"/>
      <c r="U1049" s="19"/>
      <c r="V1049" s="19"/>
      <c r="W1049" s="21"/>
      <c r="X1049" s="21"/>
      <c r="Y1049" s="21"/>
    </row>
    <row r="1050" spans="1:25" ht="82.5">
      <c r="A1050" s="14" t="str">
        <f>'[1]convenios - dot. orç.'!A775</f>
        <v>204/2016 doc 11/11/2016</v>
      </c>
      <c r="B1050" s="14" t="str">
        <f>'[1]convenios - dot. orç.'!B775</f>
        <v>2016.0.236.047.9</v>
      </c>
      <c r="C1050" s="14" t="str">
        <f>'[1]convenios - dot. orç.'!C775</f>
        <v>ADAPTADO DOC 02/02/2018</v>
      </c>
      <c r="D1050" s="14" t="str">
        <f>'[1]convenios - dot. orç.'!D775</f>
        <v>JT</v>
      </c>
      <c r="E1050" s="14" t="str">
        <f>'[1]convenios - dot. orç.'!G775</f>
        <v>030/SMADS/2017</v>
      </c>
      <c r="F1050" s="13" t="str">
        <f>'[1]convenios - dot. orç.'!K775</f>
        <v>OBRA SOCIAL SÃO BENEDITO</v>
      </c>
      <c r="G1050" s="14" t="str">
        <f>'[1]convenios - dot. orç.'!L775</f>
        <v>62.786.074/0001-52</v>
      </c>
      <c r="H1050" s="15" t="str">
        <f>[1]ORGANIZAÇÕES!X314</f>
        <v>Alberto Pedro Casagrande</v>
      </c>
      <c r="I1050" s="13" t="str">
        <f>'[1]convenios - dot. orç.'!M775</f>
        <v>SCFV - MODALIDADE CCA: CENTRO PARA CRIANÇAS E ADOLESCENTES COM ATENDIMENTO DE 06 A 14 ANOS E 11 MESES</v>
      </c>
      <c r="J1050" s="13" t="str">
        <f>'[1]convenios - dot. orç.'!N775</f>
        <v>CCA MURIALDO</v>
      </c>
      <c r="K1050" s="14">
        <f>'[1]convenios - dot. orç.'!Y775</f>
        <v>120</v>
      </c>
      <c r="L1050" s="16">
        <f>'[1]convenios - dot. orç.'!AC775</f>
        <v>42815</v>
      </c>
      <c r="M1050" s="16">
        <f>'[1]convenios - dot. orç.'!AD775</f>
        <v>43544</v>
      </c>
      <c r="N1050" s="16">
        <f>'[1]convenios - dot. orç.'!AE775</f>
        <v>42786</v>
      </c>
      <c r="O1050" s="17" t="str">
        <f>'[1]convenios - dot. orç.'!AG775</f>
        <v>93.10.08.243.3013.2059.3.3.50.39.00.0X - MANUTENÇÃO E OPERAÇÃO DOS ESPAÇOS DE CONVIVÊNCIA E FORTALECIMENTO DE VÍNCULOS - CRIANÇAS E ADOLESCENTES</v>
      </c>
      <c r="P1050" s="18">
        <f>'[1]convenios - dot. orç.'!AH775</f>
        <v>42856.46</v>
      </c>
      <c r="Q1050" s="19"/>
      <c r="R1050" s="19"/>
      <c r="S1050" s="19"/>
      <c r="T1050" s="19"/>
      <c r="U1050" s="19"/>
      <c r="V1050" s="19"/>
      <c r="W1050" s="21"/>
      <c r="X1050" s="21"/>
      <c r="Y1050" s="21"/>
    </row>
    <row r="1051" spans="1:25" ht="57.75">
      <c r="A1051" s="14" t="str">
        <f>'[1]convenios - dot. orç.'!A283</f>
        <v>143/2014 DOC 03/09/2014</v>
      </c>
      <c r="B1051" s="14" t="str">
        <f>'[1]convenios - dot. orç.'!B283</f>
        <v>2014.0.231.681.6</v>
      </c>
      <c r="C1051" s="14" t="str">
        <f>'[1]convenios - dot. orç.'!C283</f>
        <v>ADAPTADO DOC 18/04/2018</v>
      </c>
      <c r="D1051" s="14" t="str">
        <f>'[1]convenios - dot. orç.'!D283</f>
        <v>JT</v>
      </c>
      <c r="E1051" s="14" t="str">
        <f>'[1]convenios - dot. orç.'!G283</f>
        <v>190/SMADS/2014</v>
      </c>
      <c r="F1051" s="13" t="str">
        <f>'[1]convenios - dot. orç.'!K283</f>
        <v>OBRA SOCIAL SÃO BENEDITO</v>
      </c>
      <c r="G1051" s="14" t="str">
        <f>'[1]convenios - dot. orç.'!L283</f>
        <v>62.786.074/0001-52</v>
      </c>
      <c r="H1051" s="15" t="str">
        <f>H1050</f>
        <v>Alberto Pedro Casagrande</v>
      </c>
      <c r="I1051" s="13" t="str">
        <f>'[1]convenios - dot. orç.'!M283</f>
        <v>CENTRO DE DESENVOLVIMENTO SOCIAL E PRODUTIVO PARA ADOLESCENTES, JOVENS E ADULTOS - CEDESP</v>
      </c>
      <c r="J1051" s="13" t="str">
        <f>'[1]convenios - dot. orç.'!N283</f>
        <v>CEDESP SÃO BENEDITO</v>
      </c>
      <c r="K1051" s="14">
        <f>'[1]convenios - dot. orç.'!Y283</f>
        <v>220</v>
      </c>
      <c r="L1051" s="16">
        <f>'[1]convenios - dot. orç.'!AC283</f>
        <v>41940</v>
      </c>
      <c r="M1051" s="16">
        <f>'[1]convenios - dot. orç.'!AD283</f>
        <v>43765</v>
      </c>
      <c r="N1051" s="16">
        <f>'[1]convenios - dot. orç.'!AE283</f>
        <v>41940</v>
      </c>
      <c r="O1051" s="17" t="str">
        <f>'[1]convenios - dot. orç.'!AG283</f>
        <v>93.10.08.243.3023.6168.3.3.50.39.00.0X - AÇÕES DE ORIENTAÇÃO AO MUNDO DO TRABALHO PARA ADOLESCENTES, JOVENS E ADULTOS</v>
      </c>
      <c r="P1051" s="18">
        <f>'[1]convenios - dot. orç.'!AH283</f>
        <v>112489.99</v>
      </c>
      <c r="Q1051" s="19"/>
      <c r="R1051" s="19"/>
      <c r="S1051" s="19"/>
      <c r="T1051" s="19"/>
      <c r="U1051" s="19"/>
      <c r="V1051" s="19"/>
      <c r="W1051" s="21"/>
      <c r="X1051" s="21"/>
      <c r="Y1051" s="21"/>
    </row>
    <row r="1052" spans="1:25" ht="82.5">
      <c r="A1052" s="14" t="str">
        <f>'[1]convenios - dot. orç.'!A773</f>
        <v>060/2015 DOC 14/03/2015</v>
      </c>
      <c r="B1052" s="14" t="str">
        <f>'[1]convenios - dot. orç.'!B773</f>
        <v>2015.0.046.147.0</v>
      </c>
      <c r="C1052" s="14" t="str">
        <f>'[1]convenios - dot. orç.'!C773</f>
        <v>ADAPTADO DOC 02/02/2018</v>
      </c>
      <c r="D1052" s="14" t="str">
        <f>'[1]convenios - dot. orç.'!D773</f>
        <v>JT</v>
      </c>
      <c r="E1052" s="14" t="str">
        <f>'[1]convenios - dot. orç.'!G773</f>
        <v>093/SMADS/2015</v>
      </c>
      <c r="F1052" s="13" t="str">
        <f>'[1]convenios - dot. orç.'!K773</f>
        <v>OBRA SOCIAL SÃO BENEDITO</v>
      </c>
      <c r="G1052" s="14" t="str">
        <f>'[1]convenios - dot. orç.'!L773</f>
        <v>62.786.074/0001-52</v>
      </c>
      <c r="H1052" s="15" t="str">
        <f>H1051</f>
        <v>Alberto Pedro Casagrande</v>
      </c>
      <c r="I1052" s="13" t="str">
        <f>'[1]convenios - dot. orç.'!M773</f>
        <v>SCFV - MODALIDADE CCA: CENTRO PARA CRIANÇAS E ADOLESCENTES COM ATENDIMENTO DE 06 A 14 ANOS E 11 MESES</v>
      </c>
      <c r="J1052" s="13" t="str">
        <f>'[1]convenios - dot. orç.'!N773</f>
        <v>CCA NADINO</v>
      </c>
      <c r="K1052" s="14">
        <f>'[1]convenios - dot. orç.'!Y773</f>
        <v>120</v>
      </c>
      <c r="L1052" s="16">
        <f>'[1]convenios - dot. orç.'!AC773</f>
        <v>42186</v>
      </c>
      <c r="M1052" s="16">
        <f>'[1]convenios - dot. orç.'!AD773</f>
        <v>44012</v>
      </c>
      <c r="N1052" s="16">
        <f>'[1]convenios - dot. orç.'!AE773</f>
        <v>42186</v>
      </c>
      <c r="O1052" s="17" t="str">
        <f>'[1]convenios - dot. orç.'!AG773</f>
        <v>93.10.08.243.3013.2059.3.3.50.39.00.0X - MANUTENÇÃO E OPERAÇÃO DOS ESPAÇOS DE CONVIVÊNCIA E FORTALECIMENTO DE VÍNCULOS - CRIANÇAS E ADOLESCENTES</v>
      </c>
      <c r="P1052" s="18">
        <f>'[1]convenios - dot. orç.'!AH773</f>
        <v>42856.46</v>
      </c>
      <c r="Q1052" s="19"/>
      <c r="R1052" s="19"/>
      <c r="S1052" s="19"/>
      <c r="T1052" s="19"/>
      <c r="U1052" s="19"/>
      <c r="V1052" s="19"/>
      <c r="W1052" s="21"/>
      <c r="X1052" s="21"/>
      <c r="Y1052" s="21"/>
    </row>
    <row r="1053" spans="1:25" ht="82.5">
      <c r="A1053" s="14" t="str">
        <f>'[1]convenios - dot. orç.'!A827</f>
        <v>041/2015 DOC 10/03/2015</v>
      </c>
      <c r="B1053" s="14" t="str">
        <f>'[1]convenios - dot. orç.'!B827</f>
        <v>2015.0.033.359.6</v>
      </c>
      <c r="C1053" s="14" t="str">
        <f>'[1]convenios - dot. orç.'!C827</f>
        <v>ADAPTADO DOC 01/02/2018</v>
      </c>
      <c r="D1053" s="14" t="str">
        <f>'[1]convenios - dot. orç.'!D827</f>
        <v>VP</v>
      </c>
      <c r="E1053" s="14" t="str">
        <f>'[1]convenios - dot. orç.'!G827</f>
        <v>089/SMADS/2015</v>
      </c>
      <c r="F1053" s="13" t="str">
        <f>'[1]convenios - dot. orç.'!K827</f>
        <v>OBRAS ASSISTENCIAIS SÃO PEDRO APÓSTOLO - OASPA</v>
      </c>
      <c r="G1053" s="14" t="str">
        <f>'[1]convenios - dot. orç.'!L827</f>
        <v>48.573.976/0001-80</v>
      </c>
      <c r="H1053" s="15" t="str">
        <f>[1]ORGANIZAÇÕES!X315</f>
        <v>Clayr Raffanini Júnior</v>
      </c>
      <c r="I1053" s="13" t="str">
        <f>'[1]convenios - dot. orç.'!M827</f>
        <v>SCFV - MODALIDADE CCA: CENTRO PARA CRIANÇAS E ADOLESCENTES COM ATENDIMENTO DE 06 A 14 ANOS E 11 MESES</v>
      </c>
      <c r="J1053" s="13" t="str">
        <f>'[1]convenios - dot. orç.'!N827</f>
        <v>CCA SÃO PEDRO APÓSTOLO</v>
      </c>
      <c r="K1053" s="14">
        <f>'[1]convenios - dot. orç.'!Y827</f>
        <v>180</v>
      </c>
      <c r="L1053" s="16">
        <f>'[1]convenios - dot. orç.'!AC827</f>
        <v>42186</v>
      </c>
      <c r="M1053" s="16">
        <f>'[1]convenios - dot. orç.'!AD827</f>
        <v>44012</v>
      </c>
      <c r="N1053" s="16">
        <f>'[1]convenios - dot. orç.'!AE827</f>
        <v>42185</v>
      </c>
      <c r="O1053" s="17" t="str">
        <f>'[1]convenios - dot. orç.'!AG827</f>
        <v>93.10.08.243.3013.2059.3.3.50.39.00.0X - MANUTENÇÃO E OPERAÇÃO DOS ESPAÇOS DE CONVIVÊNCIA E FORTALECIMENTO DE VÍNCULOS - CRIANÇAS E ADOLESCENTES</v>
      </c>
      <c r="P1053" s="18">
        <f>'[1]convenios - dot. orç.'!AH827</f>
        <v>65096.97</v>
      </c>
      <c r="Q1053" s="19"/>
      <c r="R1053" s="19"/>
      <c r="S1053" s="19"/>
      <c r="T1053" s="19"/>
      <c r="U1053" s="19"/>
      <c r="V1053" s="19"/>
      <c r="W1053" s="21"/>
      <c r="X1053" s="21"/>
      <c r="Y1053" s="21"/>
    </row>
    <row r="1054" spans="1:25" ht="82.5">
      <c r="A1054" s="14" t="str">
        <f>'[1]convenios - dot. orç.'!A339</f>
        <v xml:space="preserve"> edital 319-2017 doc 23/12/2017</v>
      </c>
      <c r="B1054" s="14" t="str">
        <f>'[1]convenios - dot. orç.'!B339</f>
        <v>6024.2017.0003254-0</v>
      </c>
      <c r="C1054" s="14">
        <f>'[1]convenios - dot. orç.'!C339</f>
        <v>0</v>
      </c>
      <c r="D1054" s="14" t="str">
        <f>'[1]convenios - dot. orç.'!D339</f>
        <v>BT</v>
      </c>
      <c r="E1054" s="14" t="str">
        <f>'[1]convenios - dot. orç.'!G339</f>
        <v>507/SMADS/2018</v>
      </c>
      <c r="F1054" s="14" t="str">
        <f>'[1]convenios - dot. orç.'!K339</f>
        <v>OBRAS EDUCACIONAIS E SOCIAIS FREI LUIZ AMIGO</v>
      </c>
      <c r="G1054" s="14" t="str">
        <f>'[1]convenios - dot. orç.'!L339</f>
        <v>43.306.331/0001-67</v>
      </c>
      <c r="H1054" s="15" t="str">
        <f>[1]ORGANIZAÇÕES!X316</f>
        <v>Sônia de Fátima Marani Lunardelli</v>
      </c>
      <c r="I1054" s="14" t="str">
        <f>'[1]convenios - dot. orç.'!M339</f>
        <v>SCFV - MODALIDADE CCA: CENTRO PARA CRIANÇAS E ADOLESCENTES COM ATENDIMENTO DE 06 A 14 ANOS E 11 MESES</v>
      </c>
      <c r="J1054" s="14" t="str">
        <f>'[1]convenios - dot. orç.'!N339</f>
        <v>CCA CENTRO EDUCATIVO FREI LUIZ AMIGÓ - CEFLA</v>
      </c>
      <c r="K1054" s="14">
        <f>'[1]convenios - dot. orç.'!Y339</f>
        <v>120</v>
      </c>
      <c r="L1054" s="16">
        <f>'[1]convenios - dot. orç.'!AC339</f>
        <v>43374</v>
      </c>
      <c r="M1054" s="16">
        <f>'[1]convenios - dot. orç.'!AD339</f>
        <v>45199</v>
      </c>
      <c r="N1054" s="16">
        <f>'[1]convenios - dot. orç.'!AE339</f>
        <v>43381</v>
      </c>
      <c r="O1054" s="17" t="str">
        <f>'[1]convenios - dot. orç.'!AG339</f>
        <v>93.10.08.243.3013.2059.3.3.50.39.00.0X - MANUTENÇÃO E OPERAÇÃO DOS ESPAÇOS DE CONVIVÊNCIA E FORTALECIMENTO DE VÍNCULOS - CRIANÇAS E ADOLESCENTES</v>
      </c>
      <c r="P1054" s="18">
        <f>'[1]convenios - dot. orç.'!AH339</f>
        <v>39247.08</v>
      </c>
      <c r="Q1054" s="19"/>
      <c r="R1054" s="19"/>
      <c r="S1054" s="19"/>
      <c r="T1054" s="19"/>
      <c r="U1054" s="19"/>
      <c r="V1054" s="19"/>
      <c r="W1054" s="21"/>
      <c r="X1054" s="21"/>
      <c r="Y1054" s="21"/>
    </row>
    <row r="1055" spans="1:25" ht="67.5">
      <c r="A1055" s="14" t="str">
        <f>'[1]convenios - dot. orç.'!A920</f>
        <v>edital 237/2012 doc 04 e 05/10/2012</v>
      </c>
      <c r="B1055" s="14" t="str">
        <f>'[1]convenios - dot. orç.'!B920</f>
        <v>2012.0.214.685.2</v>
      </c>
      <c r="C1055" s="14" t="str">
        <f>'[1]convenios - dot. orç.'!C920</f>
        <v>6024.2018.0008154-2 Edital 404/2018 doc 06/10/2018</v>
      </c>
      <c r="D1055" s="14" t="str">
        <f>'[1]convenios - dot. orç.'!D920</f>
        <v>PI</v>
      </c>
      <c r="E1055" s="14" t="str">
        <f>'[1]convenios - dot. orç.'!G920</f>
        <v>016/SMADS/2013</v>
      </c>
      <c r="F1055" s="13" t="str">
        <f>'[1]convenios - dot. orç.'!K920</f>
        <v>OBRAS PROMOCIONAIS DE CRISTO RESSUSCITADO - ABRIGO REVIVER</v>
      </c>
      <c r="G1055" s="14" t="str">
        <f>'[1]convenios - dot. orç.'!L920</f>
        <v>58.926.908/0001-00</v>
      </c>
      <c r="H1055" s="15" t="str">
        <f>[1]ORGANIZAÇÕES!X317</f>
        <v>Mauro José Ozello de Carvalho</v>
      </c>
      <c r="I1055" s="13" t="str">
        <f>'[1]convenios - dot. orç.'!M920</f>
        <v>SERVIÇO DE ACOLHIMENTO INSTITUCIONAL PARA CRIANÇAS E ADOLESCENTES</v>
      </c>
      <c r="J1055" s="13" t="str">
        <f>'[1]convenios - dot. orç.'!N920</f>
        <v>ABRIGO REVIVER II</v>
      </c>
      <c r="K1055" s="14">
        <f>'[1]convenios - dot. orç.'!Y920</f>
        <v>20</v>
      </c>
      <c r="L1055" s="16">
        <f>'[1]convenios - dot. orç.'!AC920</f>
        <v>41275</v>
      </c>
      <c r="M1055" s="16">
        <f>'[1]convenios - dot. orç.'!AD920</f>
        <v>43465</v>
      </c>
      <c r="N1055" s="16">
        <f>'[1]convenios - dot. orç.'!AE920</f>
        <v>41249</v>
      </c>
      <c r="O1055" s="17" t="str">
        <f>'[1]convenios - dot. orç.'!AG920</f>
        <v>93.10.08.243.3013.6221.3.3.50.39.00.0X - PROTEÇÃO SOCIAL ESPECIAL A CRIANÇAS,  ADOLESCENTES E JOVENS EM RISCO SOCIAL</v>
      </c>
      <c r="P1055" s="18">
        <f>'[1]convenios - dot. orç.'!AH920</f>
        <v>78482.81</v>
      </c>
      <c r="Q1055" s="19"/>
      <c r="R1055" s="19"/>
      <c r="S1055" s="19"/>
      <c r="T1055" s="19"/>
      <c r="U1055" s="19"/>
      <c r="V1055" s="19"/>
      <c r="W1055" s="21"/>
      <c r="X1055" s="21"/>
      <c r="Y1055" s="21"/>
    </row>
    <row r="1056" spans="1:25" ht="66">
      <c r="A1056" s="14" t="str">
        <f>'[1]convenios - dot. orç.'!A921</f>
        <v>EDITAL 049/2017 DOC 09/11/2017 (SEM EFEITO DOC 15/11/2017) REPUBLICADO EM 10/11/2017</v>
      </c>
      <c r="B1056" s="14" t="str">
        <f>'[1]convenios - dot. orç.'!B921</f>
        <v>6024.2017-0002474-1</v>
      </c>
      <c r="C1056" s="14">
        <f>'[1]convenios - dot. orç.'!C921</f>
        <v>0</v>
      </c>
      <c r="D1056" s="14" t="str">
        <f>'[1]convenios - dot. orç.'!D921</f>
        <v>PI</v>
      </c>
      <c r="E1056" s="14" t="str">
        <f>'[1]convenios - dot. orç.'!G921</f>
        <v>001/SMADS/2018</v>
      </c>
      <c r="F1056" s="13" t="str">
        <f>'[1]convenios - dot. orç.'!K921</f>
        <v>OBRAS PROMOCIONAIS DE CRISTO RESSUSCITADO - ABRIGO REVIVER</v>
      </c>
      <c r="G1056" s="14" t="str">
        <f>'[1]convenios - dot. orç.'!L921</f>
        <v>58.926.908/0001-00</v>
      </c>
      <c r="H1056" s="15" t="str">
        <f>H1055</f>
        <v>Mauro José Ozello de Carvalho</v>
      </c>
      <c r="I1056" s="13" t="str">
        <f>'[1]convenios - dot. orç.'!M921</f>
        <v>SERVIÇO DE ACOLHIMENTO INSTITUCIONAL PARA CRIANÇAS E ADOLESCENTES</v>
      </c>
      <c r="J1056" s="13" t="str">
        <f>'[1]convenios - dot. orç.'!N921</f>
        <v>ABRIGO REVIVER I</v>
      </c>
      <c r="K1056" s="14">
        <f>'[1]convenios - dot. orç.'!Y921</f>
        <v>20</v>
      </c>
      <c r="L1056" s="16">
        <f>'[1]convenios - dot. orç.'!AC921</f>
        <v>43102</v>
      </c>
      <c r="M1056" s="16">
        <f>'[1]convenios - dot. orç.'!AD921</f>
        <v>44927</v>
      </c>
      <c r="N1056" s="16">
        <f>'[1]convenios - dot. orç.'!AE921</f>
        <v>43118</v>
      </c>
      <c r="O1056" s="17" t="str">
        <f>'[1]convenios - dot. orç.'!AG921</f>
        <v>93.10.08.243.3013.6221.3.3.50.39.00.0X - PROTEÇÃO SOCIAL ESPECIAL A CRIANÇAS,  ADOLESCENTES E JOVENS EM RISCO SOCIAL</v>
      </c>
      <c r="P1056" s="18">
        <f>'[1]convenios - dot. orç.'!AH921</f>
        <v>78482.81</v>
      </c>
      <c r="Q1056" s="19"/>
      <c r="R1056" s="19"/>
      <c r="S1056" s="19"/>
      <c r="T1056" s="19"/>
      <c r="U1056" s="19"/>
      <c r="V1056" s="19"/>
      <c r="W1056" s="21"/>
      <c r="X1056" s="21"/>
      <c r="Y1056" s="21"/>
    </row>
    <row r="1057" spans="1:25" ht="180">
      <c r="A1057" s="14" t="str">
        <f>'[1]convenios - dot. orç.'!A436</f>
        <v>197/2013 DOC 05/02/2013</v>
      </c>
      <c r="B1057" s="14" t="str">
        <f>'[1]convenios - dot. orç.'!B436</f>
        <v>2013.0.002.441.7</v>
      </c>
      <c r="C1057" s="14" t="str">
        <f>'[1]convenios - dot. orç.'!C436</f>
        <v>6024.2018/0005316-6 Edital 315/2018 doc 30/06/2018  //  6024.2017-0002988-3 edital 215/2017 doc 16/12/2017 - prejudicado doc 09/03/2018</v>
      </c>
      <c r="D1057" s="14" t="str">
        <f>'[1]convenios - dot. orç.'!D436</f>
        <v>FO</v>
      </c>
      <c r="E1057" s="14" t="str">
        <f>'[1]convenios - dot. orç.'!G436</f>
        <v>209/SMADS/2013</v>
      </c>
      <c r="F1057" s="14" t="str">
        <f>'[1]convenios - dot. orç.'!K436</f>
        <v>OBRAS SOCIAIS DE VISTA ALEGRE</v>
      </c>
      <c r="G1057" s="14" t="str">
        <f>'[1]convenios - dot. orç.'!L436</f>
        <v>46.332.888/0001-60</v>
      </c>
      <c r="H1057" s="15" t="str">
        <f>[1]ORGANIZAÇÕES!X318</f>
        <v>Carlos Henrique da Silva Cardoso</v>
      </c>
      <c r="I1057" s="14" t="str">
        <f>'[1]convenios - dot. orç.'!M436</f>
        <v>SCFV - MODALIDADE CCA: CENTRO PARA CRIANÇAS E ADOLESCENTES COM ATENDIMENTO DE 06 A 14 ANOS E 11 MESES</v>
      </c>
      <c r="J1057" s="14" t="str">
        <f>'[1]convenios - dot. orç.'!N436</f>
        <v>VISTA ALEGRE</v>
      </c>
      <c r="K1057" s="14">
        <f>'[1]convenios - dot. orç.'!Y436</f>
        <v>300</v>
      </c>
      <c r="L1057" s="16">
        <f>'[1]convenios - dot. orç.'!AC436</f>
        <v>41365</v>
      </c>
      <c r="M1057" s="16">
        <f>'[1]convenios - dot. orç.'!AD436</f>
        <v>43555</v>
      </c>
      <c r="N1057" s="16">
        <f>'[1]convenios - dot. orç.'!AE436</f>
        <v>41365</v>
      </c>
      <c r="O1057" s="17" t="str">
        <f>'[1]convenios - dot. orç.'!AG436</f>
        <v>93.10.08.243.3013.2059.3.3.50.39.00.0X - MANUTENÇÃO E OPERAÇÃO DOS ESPAÇOS DE CONVIVÊNCIA E FORTALECIMENTO DE VÍNCULOS - CRIANÇAS E ADOLESCENTES</v>
      </c>
      <c r="P1057" s="18">
        <f>'[1]convenios - dot. orç.'!AH436</f>
        <v>92648.639999999999</v>
      </c>
      <c r="Q1057" s="19"/>
      <c r="R1057" s="19"/>
      <c r="S1057" s="19"/>
      <c r="T1057" s="19"/>
      <c r="U1057" s="19"/>
      <c r="V1057" s="19"/>
      <c r="W1057" s="21"/>
      <c r="X1057" s="21"/>
      <c r="Y1057" s="21"/>
    </row>
    <row r="1058" spans="1:25" ht="82.5">
      <c r="A1058" s="14" t="str">
        <f>'[1]convenios - dot. orç.'!A469</f>
        <v>edital 015/2018 doc 25/01/2018</v>
      </c>
      <c r="B1058" s="14" t="str">
        <f>'[1]convenios - dot. orç.'!B469</f>
        <v>6024.2018-0000150-6</v>
      </c>
      <c r="C1058" s="14" t="str">
        <f>'[1]convenios - dot. orç.'!C469</f>
        <v xml:space="preserve"> </v>
      </c>
      <c r="D1058" s="14" t="str">
        <f>'[1]convenios - dot. orç.'!D469</f>
        <v>IP</v>
      </c>
      <c r="E1058" s="14" t="str">
        <f>'[1]convenios - dot. orç.'!G469</f>
        <v>187/SMADS/2018</v>
      </c>
      <c r="F1058" s="14" t="str">
        <f>'[1]convenios - dot. orç.'!K469</f>
        <v>OBRAS SOCIAIS DO JARDIM CLIMAX</v>
      </c>
      <c r="G1058" s="13" t="str">
        <f>'[1]convenios - dot. orç.'!L469</f>
        <v>53.824.082/0001-55</v>
      </c>
      <c r="H1058" s="15" t="str">
        <f>[1]ORGANIZAÇÕES!X319</f>
        <v>Natalina Berto</v>
      </c>
      <c r="I1058" s="13" t="str">
        <f>'[1]convenios - dot. orç.'!M469</f>
        <v>SCFV - MODALIDADE CCA: CENTRO PARA CRIANÇAS E ADOLESCENTES COM ATENDIMENTO DE 06 A 14 ANOS E 11 MESES</v>
      </c>
      <c r="J1058" s="13" t="str">
        <f>'[1]convenios - dot. orç.'!N469</f>
        <v>JARDIM CLIMAX</v>
      </c>
      <c r="K1058" s="14">
        <f>'[1]convenios - dot. orç.'!Y469</f>
        <v>180</v>
      </c>
      <c r="L1058" s="16">
        <f>'[1]convenios - dot. orç.'!AC469</f>
        <v>43221</v>
      </c>
      <c r="M1058" s="16">
        <f>'[1]convenios - dot. orç.'!AD469</f>
        <v>45046</v>
      </c>
      <c r="N1058" s="16">
        <f>'[1]convenios - dot. orç.'!AE469</f>
        <v>43228</v>
      </c>
      <c r="O1058" s="17" t="str">
        <f>'[1]convenios - dot. orç.'!AG469</f>
        <v>93.10.08.243.3013.2059.3.3.50.39.00.0X - MANUTENÇÃO E OPERAÇÃO DOS ESPAÇOS DE CONVIVÊNCIA E FORTALECIMENTO DE VÍNCULOS - CRIANÇAS E ADOLESCENTES</v>
      </c>
      <c r="P1058" s="18">
        <f>'[1]convenios - dot. orç.'!AH469</f>
        <v>62437.72</v>
      </c>
      <c r="Q1058" s="19"/>
      <c r="R1058" s="19"/>
      <c r="S1058" s="19"/>
      <c r="T1058" s="19"/>
      <c r="U1058" s="19"/>
      <c r="V1058" s="19"/>
      <c r="W1058" s="21"/>
      <c r="X1058" s="21"/>
      <c r="Y1058" s="21"/>
    </row>
    <row r="1059" spans="1:25" ht="74.25">
      <c r="A1059" s="14" t="str">
        <f>'[1]convenios - dot. orç.'!A106</f>
        <v>EDITAL 042/2017 DOC 09/11/2017</v>
      </c>
      <c r="B1059" s="14" t="str">
        <f>'[1]convenios - dot. orç.'!B106</f>
        <v>6024.2017-0002597-7</v>
      </c>
      <c r="C1059" s="14">
        <f>'[1]convenios - dot. orç.'!C106</f>
        <v>0</v>
      </c>
      <c r="D1059" s="14" t="str">
        <f>'[1]convenios - dot. orç.'!D106</f>
        <v>SÉ</v>
      </c>
      <c r="E1059" s="14" t="str">
        <f>'[1]convenios - dot. orç.'!G106</f>
        <v>022/SMADS/2018</v>
      </c>
      <c r="F1059" s="13" t="str">
        <f>'[1]convenios - dot. orç.'!K106</f>
        <v>OBRAS SOCIAIS NOSSA SENHORA AQUIROPITA</v>
      </c>
      <c r="G1059" s="14" t="str">
        <f>'[1]convenios - dot. orç.'!L106</f>
        <v>62.798.699/0003-04</v>
      </c>
      <c r="H1059" s="15" t="str">
        <f>[1]ORGANIZAÇÕES!X320</f>
        <v>Antonio Sagrado Bogaz</v>
      </c>
      <c r="I1059" s="13" t="str">
        <f>'[1]convenios - dot. orç.'!M106</f>
        <v>SCFV - MODALIDADE: NÚCLEO DE CONVIVÊNCIA DE IDOSOS</v>
      </c>
      <c r="J1059" s="13" t="str">
        <f>'[1]convenios - dot. orç.'!N106</f>
        <v>NCI DOM ORIONE</v>
      </c>
      <c r="K1059" s="14">
        <f>'[1]convenios - dot. orç.'!Y106</f>
        <v>130</v>
      </c>
      <c r="L1059" s="16">
        <f>'[1]convenios - dot. orç.'!AC106</f>
        <v>43132</v>
      </c>
      <c r="M1059" s="16">
        <f>'[1]convenios - dot. orç.'!AD106</f>
        <v>44957</v>
      </c>
      <c r="N1059" s="16">
        <f>'[1]convenios - dot. orç.'!AE106</f>
        <v>43147</v>
      </c>
      <c r="O1059" s="17" t="str">
        <f>'[1]convenios - dot. orç.'!AG106</f>
        <v>93.10.08.241.3007.2902.3.3.50.39.00.0X - MANUTENÇÃO E OPERAÇÃO DE EQUIPAMENTOS DE PROTEÇÃO E CONVIVÊNCIA DA PESSOA IDOSA</v>
      </c>
      <c r="P1059" s="18">
        <f>'[1]convenios - dot. orç.'!AH106</f>
        <v>21805.51</v>
      </c>
      <c r="Q1059" s="19"/>
      <c r="R1059" s="19"/>
      <c r="S1059" s="19"/>
      <c r="T1059" s="19"/>
      <c r="U1059" s="19"/>
      <c r="V1059" s="19"/>
      <c r="W1059" s="21"/>
      <c r="X1059" s="21"/>
      <c r="Y1059" s="21"/>
    </row>
    <row r="1060" spans="1:25" ht="82.5">
      <c r="A1060" s="14" t="str">
        <f>'[1]convenios - dot. orç.'!A734</f>
        <v>edital 300/2017 doc 21/12/2017</v>
      </c>
      <c r="B1060" s="14" t="str">
        <f>'[1]convenios - dot. orç.'!B734</f>
        <v>6024.2017-0003301-5</v>
      </c>
      <c r="C1060" s="14" t="str">
        <f>'[1]convenios - dot. orç.'!C734</f>
        <v xml:space="preserve"> </v>
      </c>
      <c r="D1060" s="14" t="str">
        <f>'[1]convenios - dot. orç.'!D734</f>
        <v>SÉ</v>
      </c>
      <c r="E1060" s="14" t="str">
        <f>'[1]convenios - dot. orç.'!G734</f>
        <v>308/SMADS/2018</v>
      </c>
      <c r="F1060" s="14" t="str">
        <f>'[1]convenios - dot. orç.'!K734</f>
        <v>OBRAS SOCIAIS NOSSA SENHORA AQUIROPITA</v>
      </c>
      <c r="G1060" s="14" t="str">
        <f>'[1]convenios - dot. orç.'!L734</f>
        <v>62.798.699/0005-68</v>
      </c>
      <c r="H1060" s="15" t="str">
        <f>H1059</f>
        <v>Antonio Sagrado Bogaz</v>
      </c>
      <c r="I1060" s="14" t="str">
        <f>'[1]convenios - dot. orç.'!M734</f>
        <v>SCFV - MODALIDADE CCA: CENTRO PARA CRIANÇAS E ADOLESCENTES COM ATENDIMENTO DE 06 A 14 ANOS E 11 MESES</v>
      </c>
      <c r="J1060" s="14" t="str">
        <f>'[1]convenios - dot. orç.'!N734</f>
        <v>CCA CENTRO EDUCACIONAL DOM ORIONE</v>
      </c>
      <c r="K1060" s="14">
        <f>'[1]convenios - dot. orç.'!Y734</f>
        <v>300</v>
      </c>
      <c r="L1060" s="16">
        <f>'[1]convenios - dot. orç.'!AC734</f>
        <v>43282</v>
      </c>
      <c r="M1060" s="16">
        <f>'[1]convenios - dot. orç.'!AD734</f>
        <v>45107</v>
      </c>
      <c r="N1060" s="16">
        <f>'[1]convenios - dot. orç.'!AE734</f>
        <v>43307</v>
      </c>
      <c r="O1060" s="17" t="str">
        <f>'[1]convenios - dot. orç.'!AG734</f>
        <v>93.10.08.243.3013.2059.3.3.50.39.00.0X - MANUTENÇÃO E OPERAÇÃO DOS ESPAÇOS DE CONVIVÊNCIA E FORTALECIMENTO DE VÍNCULOS - CRIANÇAS E ADOLESCENTES</v>
      </c>
      <c r="P1060" s="18">
        <f>'[1]convenios - dot. orç.'!AH734</f>
        <v>86029.38</v>
      </c>
      <c r="Q1060" s="19"/>
      <c r="R1060" s="19"/>
      <c r="S1060" s="19"/>
      <c r="T1060" s="19"/>
      <c r="U1060" s="19"/>
      <c r="V1060" s="19"/>
      <c r="W1060" s="21"/>
      <c r="X1060" s="21"/>
      <c r="Y1060" s="21"/>
    </row>
    <row r="1061" spans="1:25" ht="270">
      <c r="A1061" s="14" t="str">
        <f>'[1]convenios - dot. orç.'!A1210</f>
        <v>170/2013 DOC 28/02/2013</v>
      </c>
      <c r="B1061" s="14" t="str">
        <f>'[1]convenios - dot. orç.'!B1210</f>
        <v>2013.0.002.190.6</v>
      </c>
      <c r="C1061" s="14" t="str">
        <f>'[1]convenios - dot. orç.'!C1210</f>
        <v>6024.2018/0007030-3 Edital 366/2018 doc 25/08/2018   ///   6024.2018-0001022-0 Edital 120/2018 doc 09/03/2018 deserto doc 10/05/2018  //   6024.2017-0003102-0 Edital 285/2017 doc 20/12/2017 NULO - DOC 02/03/2018</v>
      </c>
      <c r="D1061" s="14" t="str">
        <f>'[1]convenios - dot. orç.'!D1210</f>
        <v>SÉ</v>
      </c>
      <c r="E1061" s="14" t="str">
        <f>'[1]convenios - dot. orç.'!G1210</f>
        <v>321/SMADS/2013</v>
      </c>
      <c r="F1061" s="14" t="str">
        <f>'[1]convenios - dot. orç.'!K1210</f>
        <v>OBRAS SOCIAIS NOSSA SENHORA AQUIROPITA</v>
      </c>
      <c r="G1061" s="14" t="str">
        <f>'[1]convenios - dot. orç.'!L1210</f>
        <v>62.798.699/0002-15</v>
      </c>
      <c r="H1061" s="15" t="str">
        <f>H1060</f>
        <v>Antonio Sagrado Bogaz</v>
      </c>
      <c r="I1061" s="14" t="str">
        <f>'[1]convenios - dot. orç.'!M1210</f>
        <v>NÚCLEO DE CONVIVÊNCIA PARA ADULTOS EM SITUAÇÃO DE RUA</v>
      </c>
      <c r="J1061" s="14" t="str">
        <f>'[1]convenios - dot. orç.'!N1210</f>
        <v>DOM ORIONE</v>
      </c>
      <c r="K1061" s="14">
        <f>'[1]convenios - dot. orç.'!Y1210</f>
        <v>140</v>
      </c>
      <c r="L1061" s="16">
        <f>'[1]convenios - dot. orç.'!AC1210</f>
        <v>41365</v>
      </c>
      <c r="M1061" s="16">
        <f>'[1]convenios - dot. orç.'!AD1210</f>
        <v>43555</v>
      </c>
      <c r="N1061" s="16">
        <f>'[1]convenios - dot. orç.'!AE1210</f>
        <v>41365</v>
      </c>
      <c r="O1061" s="17" t="str">
        <f>'[1]convenios - dot. orç.'!AG1210</f>
        <v>93.10.08.244.3023.4308.3.3.50.39.00.0X - PROTEÇÃO SOCIAL ESPECIAL À POPULAÇÃO EM SITUAÇÃO DE RUA</v>
      </c>
      <c r="P1061" s="18">
        <f>'[1]convenios - dot. orç.'!AH1210</f>
        <v>58765.47</v>
      </c>
      <c r="Q1061" s="19"/>
      <c r="R1061" s="19"/>
      <c r="S1061" s="19"/>
      <c r="T1061" s="19"/>
      <c r="U1061" s="19"/>
      <c r="V1061" s="19"/>
      <c r="W1061" s="21"/>
      <c r="X1061" s="21"/>
      <c r="Y1061" s="21"/>
    </row>
    <row r="1062" spans="1:25" ht="82.5">
      <c r="A1062" s="14" t="str">
        <f>'[1]convenios - dot. orç.'!A465</f>
        <v>edital 122/2017 doc 07/12/2017</v>
      </c>
      <c r="B1062" s="14" t="str">
        <f>'[1]convenios - dot. orç.'!B465</f>
        <v>6024.2017-0002959-0</v>
      </c>
      <c r="C1062" s="14" t="str">
        <f>'[1]convenios - dot. orç.'!C465</f>
        <v xml:space="preserve"> </v>
      </c>
      <c r="D1062" s="14" t="str">
        <f>'[1]convenios - dot. orç.'!D465</f>
        <v>IP</v>
      </c>
      <c r="E1062" s="14" t="str">
        <f>'[1]convenios - dot. orç.'!G465</f>
        <v>261/SMADS/2018</v>
      </c>
      <c r="F1062" s="14" t="str">
        <f>'[1]convenios - dot. orç.'!K465</f>
        <v>OBRAS SOCIAIS SÃO BONIFACIO</v>
      </c>
      <c r="G1062" s="14" t="str">
        <f>'[1]convenios - dot. orç.'!L465</f>
        <v>61.597.332/0001-90</v>
      </c>
      <c r="H1062" s="15" t="str">
        <f>[1]ORGANIZAÇÕES!X321</f>
        <v>Sônia Favero</v>
      </c>
      <c r="I1062" s="14" t="str">
        <f>'[1]convenios - dot. orç.'!M465</f>
        <v>SCFV - MODALIDADE CCA: CENTRO PARA CRIANÇAS E ADOLESCENTES COM ATENDIMENTO DE 06 A 14 ANOS E 11 MESES</v>
      </c>
      <c r="J1062" s="14" t="str">
        <f>'[1]convenios - dot. orç.'!N465</f>
        <v>SANTA CRISTINA</v>
      </c>
      <c r="K1062" s="14">
        <f>'[1]convenios - dot. orç.'!Y465</f>
        <v>180</v>
      </c>
      <c r="L1062" s="16">
        <f>'[1]convenios - dot. orç.'!AC465</f>
        <v>43252</v>
      </c>
      <c r="M1062" s="16">
        <f>'[1]convenios - dot. orç.'!AD465</f>
        <v>45077</v>
      </c>
      <c r="N1062" s="16">
        <f>'[1]convenios - dot. orç.'!AE465</f>
        <v>43265</v>
      </c>
      <c r="O1062" s="17" t="str">
        <f>'[1]convenios - dot. orç.'!AG465</f>
        <v>93.10.08.243.3013.2059.3.3.50.39.00.0X - MANUTENÇÃO E OPERAÇÃO DOS ESPAÇOS DE CONVIVÊNCIA E FORTALECIMENTO DE VÍNCULOS - CRIANÇAS E ADOLESCENTES</v>
      </c>
      <c r="P1062" s="18">
        <f>'[1]convenios - dot. orç.'!AH465</f>
        <v>62437.72</v>
      </c>
      <c r="Q1062" s="19"/>
      <c r="R1062" s="19"/>
      <c r="S1062" s="19"/>
      <c r="T1062" s="19"/>
      <c r="U1062" s="19"/>
      <c r="V1062" s="19"/>
      <c r="W1062" s="21"/>
      <c r="X1062" s="21"/>
      <c r="Y1062" s="21"/>
    </row>
    <row r="1063" spans="1:25" ht="82.5">
      <c r="A1063" s="14" t="str">
        <f>'[1]convenios - dot. orç.'!A614</f>
        <v>177/2016 DOC 27/10/2016</v>
      </c>
      <c r="B1063" s="14" t="str">
        <f>'[1]convenios - dot. orç.'!B614</f>
        <v>2016.0.232.914.8</v>
      </c>
      <c r="C1063" s="14" t="str">
        <f>'[1]convenios - dot. orç.'!C614</f>
        <v>adaptado doc 30/01/2018</v>
      </c>
      <c r="D1063" s="14" t="str">
        <f>'[1]convenios - dot. orç.'!D614</f>
        <v>PE</v>
      </c>
      <c r="E1063" s="14" t="str">
        <f>'[1]convenios - dot. orç.'!G614</f>
        <v>026/SMADS/2017</v>
      </c>
      <c r="F1063" s="13" t="str">
        <f>'[1]convenios - dot. orç.'!K614</f>
        <v>ONDACAIMA - ORGANIZAÇÃO NACIONAL DE DEFESA E APOIO DA CRIANÇA E ADOLESCENTE DO IDOSO E DO MEIO AMBIENTE</v>
      </c>
      <c r="G1063" s="14" t="str">
        <f>'[1]convenios - dot. orç.'!L614</f>
        <v>08.849.334/0001-46</v>
      </c>
      <c r="H1063" s="15" t="str">
        <f>[1]ORGANIZAÇÕES!X323</f>
        <v>Geni Almeida Deda</v>
      </c>
      <c r="I1063" s="13" t="str">
        <f>'[1]convenios - dot. orç.'!M614</f>
        <v>SCFV - MODALIDADE CCA: CENTRO PARA CRIANÇAS E ADOLESCENTES COM ATENDIMENTO DE 06 A 14 ANOS E 11 MESES</v>
      </c>
      <c r="J1063" s="13" t="str">
        <f>'[1]convenios - dot. orç.'!N614</f>
        <v>CCA DONA TINA I</v>
      </c>
      <c r="K1063" s="14">
        <f>'[1]convenios - dot. orç.'!Y614</f>
        <v>120</v>
      </c>
      <c r="L1063" s="16">
        <f>'[1]convenios - dot. orç.'!AC614</f>
        <v>42767</v>
      </c>
      <c r="M1063" s="16">
        <f>'[1]convenios - dot. orç.'!AD614</f>
        <v>43496</v>
      </c>
      <c r="N1063" s="16">
        <f>'[1]convenios - dot. orç.'!AE614</f>
        <v>42766</v>
      </c>
      <c r="O1063" s="17" t="str">
        <f>'[1]convenios - dot. orç.'!AG614</f>
        <v>93.10.08.243.3013.2059.3.3.50.39.00.0X - MANUTENÇÃO E OPERAÇÃO DOS ESPAÇOS DE CONVIVÊNCIA E FORTALECIMENTO DE VÍNCULOS - CRIANÇAS E ADOLESCENTES</v>
      </c>
      <c r="P1063" s="18">
        <f>'[1]convenios - dot. orç.'!AH614</f>
        <v>45069.29</v>
      </c>
      <c r="Q1063" s="19"/>
      <c r="R1063" s="19"/>
      <c r="S1063" s="19"/>
      <c r="T1063" s="19"/>
      <c r="U1063" s="19"/>
      <c r="V1063" s="19"/>
      <c r="W1063" s="21"/>
      <c r="X1063" s="21"/>
      <c r="Y1063" s="21"/>
    </row>
    <row r="1064" spans="1:25" ht="82.5">
      <c r="A1064" s="14" t="str">
        <f>'[1]convenios - dot. orç.'!A615</f>
        <v>EDITAL 051/2017 DOC 11/11/2017</v>
      </c>
      <c r="B1064" s="14" t="str">
        <f>'[1]convenios - dot. orç.'!B615</f>
        <v>6024.2017-0002522-5</v>
      </c>
      <c r="C1064" s="14">
        <f>'[1]convenios - dot. orç.'!C615</f>
        <v>0</v>
      </c>
      <c r="D1064" s="14" t="str">
        <f>'[1]convenios - dot. orç.'!D615</f>
        <v>PE</v>
      </c>
      <c r="E1064" s="14" t="str">
        <f>'[1]convenios - dot. orç.'!G615</f>
        <v>065/SMADS/2018</v>
      </c>
      <c r="F1064" s="13" t="str">
        <f>'[1]convenios - dot. orç.'!K615</f>
        <v>ONDACAIMA - ORGANIZAÇÃO NACIONAL DE DEFESA E APOIO DA CRIANÇA E ADOLESCENTE DO IDOSO E DO MEIO AMBIENTE</v>
      </c>
      <c r="G1064" s="14" t="str">
        <f>'[1]convenios - dot. orç.'!L615</f>
        <v>08.849.334/0001-46</v>
      </c>
      <c r="H1064" s="15" t="str">
        <f>H1063</f>
        <v>Geni Almeida Deda</v>
      </c>
      <c r="I1064" s="13" t="str">
        <f>'[1]convenios - dot. orç.'!M615</f>
        <v>SCFV - MODALIDADE CCA: CENTRO PARA CRIANÇAS E ADOLESCENTES COM ATENDIMENTO DE 06 A 14 ANOS E 11 MESES</v>
      </c>
      <c r="J1064" s="13" t="str">
        <f>'[1]convenios - dot. orç.'!N615</f>
        <v>LAR DONA TINA II</v>
      </c>
      <c r="K1064" s="14">
        <f>'[1]convenios - dot. orç.'!Y615</f>
        <v>120</v>
      </c>
      <c r="L1064" s="16">
        <f>'[1]convenios - dot. orç.'!AC615</f>
        <v>43164</v>
      </c>
      <c r="M1064" s="16">
        <f>'[1]convenios - dot. orç.'!AD615</f>
        <v>44989</v>
      </c>
      <c r="N1064" s="16">
        <f>'[1]convenios - dot. orç.'!AE615</f>
        <v>43178</v>
      </c>
      <c r="O1064" s="17" t="str">
        <f>'[1]convenios - dot. orç.'!AG615</f>
        <v>93.10.08.243.3013.2059.3.3.50.39.00.0X - MANUTENÇÃO E OPERAÇÃO DOS ESPAÇOS DE CONVIVÊNCIA E FORTALECIMENTO DE VÍNCULOS - CRIANÇAS E ADOLESCENTES</v>
      </c>
      <c r="P1064" s="18">
        <f>'[1]convenios - dot. orç.'!AH615</f>
        <v>42508.69</v>
      </c>
      <c r="Q1064" s="19"/>
      <c r="R1064" s="19"/>
      <c r="S1064" s="19"/>
      <c r="T1064" s="19"/>
      <c r="U1064" s="19"/>
      <c r="V1064" s="19"/>
      <c r="W1064" s="21"/>
      <c r="X1064" s="21"/>
      <c r="Y1064" s="21"/>
    </row>
    <row r="1065" spans="1:25" ht="49.5">
      <c r="A1065" s="14" t="str">
        <f>'[1]convenios - dot. orç.'!A1205</f>
        <v>148/2015 DOC 15/05/2015</v>
      </c>
      <c r="B1065" s="14" t="str">
        <f>'[1]convenios - dot. orç.'!B1205</f>
        <v>2015.0.050.911.2</v>
      </c>
      <c r="C1065" s="14" t="str">
        <f>'[1]convenios - dot. orç.'!C1205</f>
        <v>ADAPTADO DOC 24/03/2018</v>
      </c>
      <c r="D1065" s="14" t="str">
        <f>'[1]convenios - dot. orç.'!D1205</f>
        <v>SÉ</v>
      </c>
      <c r="E1065" s="14" t="str">
        <f>'[1]convenios - dot. orç.'!G1205</f>
        <v>159/SMADS/2015</v>
      </c>
      <c r="F1065" s="14" t="str">
        <f>'[1]convenios - dot. orç.'!K1205</f>
        <v>ORGANIZAÇÃO DE AUXÍLIO FRATERNO - OAF</v>
      </c>
      <c r="G1065" s="14" t="str">
        <f>'[1]convenios - dot. orç.'!L1205</f>
        <v>60.907.847/0001-86</v>
      </c>
      <c r="H1065" s="15" t="str">
        <f>[1]ORGANIZAÇÕES!X322</f>
        <v>Cláudio Elias Conz</v>
      </c>
      <c r="I1065" s="14" t="str">
        <f>'[1]convenios - dot. orç.'!M1205</f>
        <v xml:space="preserve">REPÚBLICA PARA ADULTOS  </v>
      </c>
      <c r="J1065" s="14" t="str">
        <f>'[1]convenios - dot. orç.'!N1205</f>
        <v>A CASA ACOLHE A RUA</v>
      </c>
      <c r="K1065" s="14">
        <f>'[1]convenios - dot. orç.'!Y1205</f>
        <v>45</v>
      </c>
      <c r="L1065" s="16">
        <f>'[1]convenios - dot. orç.'!AC1205</f>
        <v>42206</v>
      </c>
      <c r="M1065" s="16">
        <f>'[1]convenios - dot. orç.'!AD1205</f>
        <v>44032</v>
      </c>
      <c r="N1065" s="16">
        <f>'[1]convenios - dot. orç.'!AE1205</f>
        <v>42206</v>
      </c>
      <c r="O1065" s="17" t="str">
        <f>'[1]convenios - dot. orç.'!AG1205</f>
        <v>93.10.08.244.3023.4308.3.3.50.39.00.0X - PROTEÇÃO SOCIAL ESPECIAL À POPULAÇÃO EM SITUAÇÃO DE RUA</v>
      </c>
      <c r="P1065" s="18">
        <f>'[1]convenios - dot. orç.'!AH1205</f>
        <v>14860.66</v>
      </c>
      <c r="Q1065" s="19"/>
      <c r="R1065" s="19"/>
      <c r="S1065" s="19"/>
      <c r="T1065" s="19"/>
      <c r="U1065" s="19"/>
      <c r="V1065" s="19"/>
      <c r="W1065" s="21"/>
      <c r="X1065" s="21"/>
      <c r="Y1065" s="21"/>
    </row>
    <row r="1066" spans="1:25" ht="82.5">
      <c r="A1066" s="14" t="str">
        <f>'[1]convenios - dot. orç.'!A652</f>
        <v>228/2015 DOC 14/08/2015</v>
      </c>
      <c r="B1066" s="14" t="str">
        <f>'[1]convenios - dot. orç.'!B652</f>
        <v>2015.0.206.794.0</v>
      </c>
      <c r="C1066" s="14" t="str">
        <f>'[1]convenios - dot. orç.'!C652</f>
        <v>ADAPTADO 10/02/2018</v>
      </c>
      <c r="D1066" s="14" t="str">
        <f>'[1]convenios - dot. orç.'!D652</f>
        <v>PJ</v>
      </c>
      <c r="E1066" s="14" t="str">
        <f>'[1]convenios - dot. orç.'!G652</f>
        <v>211/SMADS/2015</v>
      </c>
      <c r="F1066" s="13" t="str">
        <f>'[1]convenios - dot. orç.'!K652</f>
        <v>PAC - PROJETO AMIGOS DAS CRIANÇAS</v>
      </c>
      <c r="G1066" s="14" t="str">
        <f>'[1]convenios - dot. orç.'!L652</f>
        <v>08.620.672/0001-01</v>
      </c>
      <c r="H1066" s="15" t="str">
        <f>[1]ORGANIZAÇÕES!X324</f>
        <v>Marcos César Pires Gomes</v>
      </c>
      <c r="I1066" s="13" t="str">
        <f>'[1]convenios - dot. orç.'!M652</f>
        <v>SCFV - MODALIDADE CCA: CENTRO PARA CRIANÇAS E ADOLESCENTES COM ATENDIMENTO DE 06 A 14 ANOS E 11 MESES</v>
      </c>
      <c r="J1066" s="13" t="str">
        <f>'[1]convenios - dot. orç.'!N652</f>
        <v>AMIGOS DAS CRIANÇAS DE SÃO DOMINGOS</v>
      </c>
      <c r="K1066" s="14">
        <f>'[1]convenios - dot. orç.'!Y652</f>
        <v>120</v>
      </c>
      <c r="L1066" s="16">
        <f>'[1]convenios - dot. orç.'!AC652</f>
        <v>42316</v>
      </c>
      <c r="M1066" s="16">
        <f>'[1]convenios - dot. orç.'!AD652</f>
        <v>44142</v>
      </c>
      <c r="N1066" s="16">
        <f>'[1]convenios - dot. orç.'!AE652</f>
        <v>42314</v>
      </c>
      <c r="O1066" s="17" t="str">
        <f>'[1]convenios - dot. orç.'!AG652</f>
        <v>93.10.08.243.3013.2059.3.3.50.39.00.0X - MANUTENÇÃO E OPERAÇÃO DOS ESPAÇOS DE CONVIVÊNCIA E FORTALECIMENTO DE VÍNCULOS - CRIANÇAS E ADOLESCENTES</v>
      </c>
      <c r="P1066" s="18">
        <f>'[1]convenios - dot. orç.'!AH652</f>
        <v>47140.310000000005</v>
      </c>
      <c r="Q1066" s="19"/>
      <c r="R1066" s="19"/>
      <c r="S1066" s="19"/>
      <c r="T1066" s="19"/>
      <c r="U1066" s="19"/>
      <c r="V1066" s="19"/>
      <c r="W1066" s="21"/>
      <c r="X1066" s="21"/>
      <c r="Y1066" s="21"/>
    </row>
    <row r="1067" spans="1:25" ht="41.25">
      <c r="A1067" s="13" t="str">
        <f>'[1]convenios - dot. orç.'!A1082</f>
        <v>185/2016 doc 04/11/2016</v>
      </c>
      <c r="B1067" s="13" t="str">
        <f>'[1]convenios - dot. orç.'!B1082</f>
        <v>2016.0.235.410.0</v>
      </c>
      <c r="C1067" s="13" t="str">
        <f>'[1]convenios - dot. orç.'!C1082</f>
        <v>ADAPTADO 10/02/2018</v>
      </c>
      <c r="D1067" s="13" t="str">
        <f>'[1]convenios - dot. orç.'!D1082</f>
        <v>PJ</v>
      </c>
      <c r="E1067" s="13" t="str">
        <f>'[1]convenios - dot. orç.'!G1082</f>
        <v>038/SMADS/2017</v>
      </c>
      <c r="F1067" s="13" t="str">
        <f>'[1]convenios - dot. orç.'!K1082</f>
        <v>PAC - PROJETO AMIGOS DAS CRIANÇAS</v>
      </c>
      <c r="G1067" s="14" t="str">
        <f>'[1]convenios - dot. orç.'!L1082</f>
        <v>08.620.672/0001-01</v>
      </c>
      <c r="H1067" s="15" t="str">
        <f>H1066</f>
        <v>Marcos César Pires Gomes</v>
      </c>
      <c r="I1067" s="13" t="str">
        <f>'[1]convenios - dot. orç.'!M1082</f>
        <v>SERVIÇO DE ASSISTÊNCIA SOCIAL À FAMÍLIA E PROTEÇÃO SOCIAL BÁSICA NO DOMICÍLIO</v>
      </c>
      <c r="J1067" s="13" t="str">
        <f>'[1]convenios - dot. orç.'!N1082</f>
        <v>SASF PIRITUBA</v>
      </c>
      <c r="K1067" s="14">
        <f>'[1]convenios - dot. orç.'!Y1082</f>
        <v>1000</v>
      </c>
      <c r="L1067" s="16">
        <f>'[1]convenios - dot. orç.'!AC1082</f>
        <v>42810</v>
      </c>
      <c r="M1067" s="16">
        <f>'[1]convenios - dot. orç.'!AD1082</f>
        <v>43539</v>
      </c>
      <c r="N1067" s="16">
        <f>'[1]convenios - dot. orç.'!AE1082</f>
        <v>42810</v>
      </c>
      <c r="O1067" s="17" t="str">
        <f>'[1]convenios - dot. orç.'!AG1082</f>
        <v>93.10.08.244.3023.4309.3.3.50.39.00.0X - PROTEÇÃO SOCIAL ÁS FAMÍLIAS</v>
      </c>
      <c r="P1067" s="18">
        <f>'[1]convenios - dot. orç.'!AH1082</f>
        <v>70062.439999999988</v>
      </c>
      <c r="Q1067" s="19"/>
      <c r="R1067" s="19"/>
      <c r="S1067" s="19"/>
      <c r="T1067" s="19"/>
      <c r="U1067" s="19"/>
      <c r="V1067" s="19"/>
      <c r="W1067" s="21"/>
      <c r="X1067" s="21"/>
      <c r="Y1067" s="21"/>
    </row>
    <row r="1068" spans="1:25" ht="66">
      <c r="A1068" s="13" t="str">
        <f>'[1]convenios - dot. orç.'!A931</f>
        <v>Edital 288/2018 doc 16/06/2018</v>
      </c>
      <c r="B1068" s="13" t="str">
        <f>'[1]convenios - dot. orç.'!B931</f>
        <v>6024.2018.0003777-2</v>
      </c>
      <c r="C1068" s="13" t="str">
        <f>'[1]convenios - dot. orç.'!C931</f>
        <v>10/10/2018 - RETIFICAÇÃO DO CNPJ DA OSC</v>
      </c>
      <c r="D1068" s="13" t="str">
        <f>'[1]convenios - dot. orç.'!D931</f>
        <v>PJ</v>
      </c>
      <c r="E1068" s="13" t="str">
        <f>'[1]convenios - dot. orç.'!G931</f>
        <v>511/SMADS/2018</v>
      </c>
      <c r="F1068" s="13" t="str">
        <f>'[1]convenios - dot. orç.'!K931</f>
        <v>PAC - PROJETO AMIGOS DAS CRIANÇAS</v>
      </c>
      <c r="G1068" s="14" t="str">
        <f>'[1]convenios - dot. orç.'!L931</f>
        <v>08.620.672/0001-01</v>
      </c>
      <c r="H1068" s="15" t="str">
        <f>H1067</f>
        <v>Marcos César Pires Gomes</v>
      </c>
      <c r="I1068" s="13" t="str">
        <f>'[1]convenios - dot. orç.'!M931</f>
        <v>SERVIÇO DE ACOLHIMENTO INSTITUCIONAL PARA CRIANÇAS E ADOLESCENTES</v>
      </c>
      <c r="J1068" s="13" t="str">
        <f>'[1]convenios - dot. orç.'!N931</f>
        <v>SAICA CASA DO PAC II</v>
      </c>
      <c r="K1068" s="14">
        <f>'[1]convenios - dot. orç.'!Y931</f>
        <v>20</v>
      </c>
      <c r="L1068" s="16">
        <f>'[1]convenios - dot. orç.'!AC931</f>
        <v>43374</v>
      </c>
      <c r="M1068" s="16">
        <f>'[1]convenios - dot. orç.'!AD931</f>
        <v>45199</v>
      </c>
      <c r="N1068" s="16">
        <f>'[1]convenios - dot. orç.'!AE931</f>
        <v>43395</v>
      </c>
      <c r="O1068" s="17" t="str">
        <f>'[1]convenios - dot. orç.'!AG931</f>
        <v>93.10.08.243.3013.6221.3.3.50.39.00.0X - PROTEÇÃO SOCIAL ESPECIAL A CRIANÇAS,  ADOLESCENTES E JOVENS EM RISCO SOCIAL</v>
      </c>
      <c r="P1068" s="18">
        <f>'[1]convenios - dot. orç.'!AH931</f>
        <v>91779.1</v>
      </c>
      <c r="Q1068" s="19"/>
      <c r="R1068" s="19"/>
      <c r="S1068" s="19"/>
      <c r="T1068" s="19"/>
      <c r="U1068" s="19"/>
      <c r="V1068" s="19"/>
      <c r="W1068" s="21"/>
      <c r="X1068" s="21"/>
      <c r="Y1068" s="21"/>
    </row>
    <row r="1069" spans="1:25" ht="66">
      <c r="A1069" s="14" t="str">
        <f>'[1]convenios - dot. orç.'!A930</f>
        <v>055/2016 DOC 31/03/2016</v>
      </c>
      <c r="B1069" s="14" t="str">
        <f>'[1]convenios - dot. orç.'!B930</f>
        <v>2016.0.056.114.0</v>
      </c>
      <c r="C1069" s="14" t="str">
        <f>'[1]convenios - dot. orç.'!C930</f>
        <v>ADAPTADO 10/02/2018</v>
      </c>
      <c r="D1069" s="14" t="str">
        <f>'[1]convenios - dot. orç.'!D930</f>
        <v>PJ</v>
      </c>
      <c r="E1069" s="14" t="str">
        <f>'[1]convenios - dot. orç.'!G930</f>
        <v>116/SMADS/2016</v>
      </c>
      <c r="F1069" s="13" t="str">
        <f>'[1]convenios - dot. orç.'!K930</f>
        <v>PAC - PROJETO AMIGOS DAS CRIANÇAS</v>
      </c>
      <c r="G1069" s="14" t="str">
        <f>'[1]convenios - dot. orç.'!L930</f>
        <v>08.620.672/0001-01</v>
      </c>
      <c r="H1069" s="15" t="str">
        <f>H1068</f>
        <v>Marcos César Pires Gomes</v>
      </c>
      <c r="I1069" s="13" t="str">
        <f>'[1]convenios - dot. orç.'!M930</f>
        <v>SERVIÇO DE ACOLHIMENTO INSTITUCIONAL PARA CRIANÇAS E ADOLESCENTES</v>
      </c>
      <c r="J1069" s="13" t="str">
        <f>'[1]convenios - dot. orç.'!N930</f>
        <v>CASA DO PAC</v>
      </c>
      <c r="K1069" s="14">
        <f>'[1]convenios - dot. orç.'!Y930</f>
        <v>15</v>
      </c>
      <c r="L1069" s="16">
        <f>'[1]convenios - dot. orç.'!AC930</f>
        <v>42552</v>
      </c>
      <c r="M1069" s="16">
        <f>'[1]convenios - dot. orç.'!AD930</f>
        <v>44377</v>
      </c>
      <c r="N1069" s="16">
        <f>'[1]convenios - dot. orç.'!AE930</f>
        <v>42551</v>
      </c>
      <c r="O1069" s="17" t="str">
        <f>'[1]convenios - dot. orç.'!AG930</f>
        <v>93.10.08.243.3013.6221.3.3.50.39.00.0X - PROTEÇÃO SOCIAL ESPECIAL A CRIANÇAS,  ADOLESCENTES E JOVENS EM RISCO SOCIAL</v>
      </c>
      <c r="P1069" s="18">
        <f>'[1]convenios - dot. orç.'!AH930</f>
        <v>78994.2</v>
      </c>
      <c r="Q1069" s="19"/>
      <c r="R1069" s="19"/>
      <c r="S1069" s="19"/>
      <c r="T1069" s="19"/>
      <c r="U1069" s="19"/>
      <c r="V1069" s="19"/>
      <c r="W1069" s="21"/>
      <c r="X1069" s="21"/>
      <c r="Y1069" s="21"/>
    </row>
    <row r="1070" spans="1:25" ht="82.5">
      <c r="A1070" s="14" t="str">
        <f>'[1]convenios - dot. orç.'!A751</f>
        <v>edital 148/2017 doc 15/12/2017</v>
      </c>
      <c r="B1070" s="14" t="str">
        <f>'[1]convenios - dot. orç.'!B751</f>
        <v>6024.2017-0002898-4</v>
      </c>
      <c r="C1070" s="14" t="str">
        <f>'[1]convenios - dot. orç.'!C751</f>
        <v xml:space="preserve"> </v>
      </c>
      <c r="D1070" s="14" t="str">
        <f>'[1]convenios - dot. orç.'!D751</f>
        <v>CS</v>
      </c>
      <c r="E1070" s="14" t="str">
        <f>'[1]convenios - dot. orç.'!G751</f>
        <v>248/SMADS/2018</v>
      </c>
      <c r="F1070" s="14" t="str">
        <f>'[1]convenios - dot. orç.'!K751</f>
        <v>PROGRAMA COMUNITÁRIO DA RECONCILIAÇÃO</v>
      </c>
      <c r="G1070" s="14" t="str">
        <f>'[1]convenios - dot. orç.'!L751</f>
        <v>96.532.973/0001-40</v>
      </c>
      <c r="H1070" s="15" t="str">
        <f>[1]ORGANIZAÇÕES!X325</f>
        <v>Rolf Petermann</v>
      </c>
      <c r="I1070" s="14" t="str">
        <f>'[1]convenios - dot. orç.'!M751</f>
        <v>SCFV - MODALIDADE CCA: CENTRO PARA CRIANÇAS E ADOLESCENTES COM ATENDIMENTO DE 06 A 14 ANOS E 11 MESES</v>
      </c>
      <c r="J1070" s="14" t="str">
        <f>'[1]convenios - dot. orç.'!N751</f>
        <v>CCA RECONCILIAÇÃO</v>
      </c>
      <c r="K1070" s="14">
        <f>'[1]convenios - dot. orç.'!Y751</f>
        <v>360</v>
      </c>
      <c r="L1070" s="16">
        <f>'[1]convenios - dot. orç.'!AC751</f>
        <v>43191</v>
      </c>
      <c r="M1070" s="16">
        <f>'[1]convenios - dot. orç.'!AD751</f>
        <v>45077</v>
      </c>
      <c r="N1070" s="16">
        <f>'[1]convenios - dot. orç.'!AE751</f>
        <v>43259</v>
      </c>
      <c r="O1070" s="17" t="str">
        <f>'[1]convenios - dot. orç.'!AG751</f>
        <v>93.10.08.243.3013.2059.3.3.50.39.00.0X - MANUTENÇÃO E OPERAÇÃO DOS ESPAÇOS DE CONVIVÊNCIA E FORTALECIMENTO DE VÍNCULOS - CRIANÇAS E ADOLESCENTES</v>
      </c>
      <c r="P1070" s="18">
        <f>'[1]convenios - dot. orç.'!AH751</f>
        <v>98744.73</v>
      </c>
      <c r="Q1070" s="19"/>
      <c r="R1070" s="19"/>
      <c r="S1070" s="19"/>
      <c r="T1070" s="19"/>
      <c r="U1070" s="19"/>
      <c r="V1070" s="19"/>
      <c r="W1070" s="21"/>
      <c r="X1070" s="21"/>
      <c r="Y1070" s="21"/>
    </row>
    <row r="1071" spans="1:25" ht="82.5">
      <c r="A1071" s="14" t="str">
        <f>'[1]convenios - dot. orç.'!A669</f>
        <v>edital 295/2018 doc 16/06/2018</v>
      </c>
      <c r="B1071" s="14" t="str">
        <f>'[1]convenios - dot. orç.'!B669</f>
        <v>6024.2018-0003798-5</v>
      </c>
      <c r="C1071" s="14" t="str">
        <f>'[1]convenios - dot. orç.'!C669</f>
        <v xml:space="preserve">SUBSTITUIU 2013.0.181.350.4 </v>
      </c>
      <c r="D1071" s="14" t="str">
        <f>'[1]convenios - dot. orç.'!D669</f>
        <v>SA</v>
      </c>
      <c r="E1071" s="14" t="str">
        <f>'[1]convenios - dot. orç.'!G669</f>
        <v>556/SMADS/2018</v>
      </c>
      <c r="F1071" s="13" t="str">
        <f>'[1]convenios - dot. orç.'!K669</f>
        <v>PROGRAMA SOCIAL GOTAS DE FLOR COM AMOR</v>
      </c>
      <c r="G1071" s="14" t="str">
        <f>'[1]convenios - dot. orç.'!L669</f>
        <v>71.740.732/0001-66</v>
      </c>
      <c r="H1071" s="15" t="str">
        <f>[1]ORGANIZAÇÕES!X326</f>
        <v>Denise Alves Lopes Robles</v>
      </c>
      <c r="I1071" s="13" t="str">
        <f>'[1]convenios - dot. orç.'!M669</f>
        <v>SCFV - MODALIDADE CCA: CENTRO PARA CRIANÇAS E ADOLESCENTES COM ATENDIMENTO DE 06 A 14 ANOS E 11 MESES</v>
      </c>
      <c r="J1071" s="13" t="str">
        <f>'[1]convenios - dot. orç.'!N669</f>
        <v xml:space="preserve">CCA GOTAS DE FLOR COM AMOR </v>
      </c>
      <c r="K1071" s="14">
        <f>'[1]convenios - dot. orç.'!Y669</f>
        <v>120</v>
      </c>
      <c r="L1071" s="16">
        <f>'[1]convenios - dot. orç.'!AC669</f>
        <v>43405</v>
      </c>
      <c r="M1071" s="16">
        <f>'[1]convenios - dot. orç.'!AD669</f>
        <v>45230</v>
      </c>
      <c r="N1071" s="16">
        <f>'[1]convenios - dot. orç.'!AE669</f>
        <v>43416</v>
      </c>
      <c r="O1071" s="17" t="str">
        <f>'[1]convenios - dot. orç.'!AG669</f>
        <v>93.10.08.243.3013.2059.3.3.50.39.00.0X - MANUTENÇÃO E OPERAÇÃO DOS ESPAÇOS DE CONVIVÊNCIA E FORTALECIMENTO DE VÍNCULOS - CRIANÇAS E ADOLESCENTES</v>
      </c>
      <c r="P1071" s="18">
        <f>'[1]convenios - dot. orç.'!AH669</f>
        <v>39247.08</v>
      </c>
      <c r="Q1071" s="19"/>
      <c r="R1071" s="19"/>
      <c r="S1071" s="19"/>
      <c r="T1071" s="19"/>
      <c r="U1071" s="19"/>
      <c r="V1071" s="19"/>
      <c r="W1071" s="21"/>
      <c r="X1071" s="21"/>
      <c r="Y1071" s="21"/>
    </row>
    <row r="1072" spans="1:25" ht="82.5">
      <c r="A1072" s="14" t="str">
        <f>'[1]convenios - dot. orç.'!A331</f>
        <v>272/2015 DOC 21/10/2015</v>
      </c>
      <c r="B1072" s="14" t="str">
        <f>'[1]convenios - dot. orç.'!B331</f>
        <v>2015.0.238.502.0</v>
      </c>
      <c r="C1072" s="14" t="str">
        <f>'[1]convenios - dot. orç.'!C331</f>
        <v>adaptado doc 11/08/2018</v>
      </c>
      <c r="D1072" s="14" t="str">
        <f>'[1]convenios - dot. orç.'!D331</f>
        <v>BT</v>
      </c>
      <c r="E1072" s="14" t="str">
        <f>'[1]convenios - dot. orç.'!G331</f>
        <v>017/SMADS/2016</v>
      </c>
      <c r="F1072" s="13" t="str">
        <f>'[1]convenios - dot. orç.'!K331</f>
        <v>PROJETO CASULO</v>
      </c>
      <c r="G1072" s="14" t="str">
        <f>'[1]convenios - dot. orç.'!L331</f>
        <v>11.300.462/0001-40</v>
      </c>
      <c r="H1072" s="15" t="str">
        <f>[1]ORGANIZAÇÕES!X327</f>
        <v>Carla Maria Cordery Duprat</v>
      </c>
      <c r="I1072" s="13" t="str">
        <f>'[1]convenios - dot. orç.'!M331</f>
        <v>SCFV - MODALIDADE CCA: CENTRO PARA CRIANÇAS E ADOLESCENTES COM ATENDIMENTO DE 06 A 14 ANOS E 11 MESES</v>
      </c>
      <c r="J1072" s="13" t="str">
        <f>'[1]convenios - dot. orç.'!N331</f>
        <v>CCA CASULO</v>
      </c>
      <c r="K1072" s="14">
        <f>'[1]convenios - dot. orç.'!Y331</f>
        <v>120</v>
      </c>
      <c r="L1072" s="16">
        <f>'[1]convenios - dot. orç.'!AC331</f>
        <v>42401</v>
      </c>
      <c r="M1072" s="16">
        <f>'[1]convenios - dot. orç.'!AD331</f>
        <v>44227</v>
      </c>
      <c r="N1072" s="16">
        <f>'[1]convenios - dot. orç.'!AE331</f>
        <v>42401</v>
      </c>
      <c r="O1072" s="17" t="str">
        <f>'[1]convenios - dot. orç.'!AG331</f>
        <v>93.10.08.243.3013.2059.3.3.50.39.00.0X - MANUTENÇÃO E OPERAÇÃO DOS ESPAÇOS DE CONVIVÊNCIA E FORTALECIMENTO DE VÍNCULOS - CRIANÇAS E ADOLESCENTES</v>
      </c>
      <c r="P1072" s="18">
        <f>'[1]convenios - dot. orç.'!AH331</f>
        <v>39247.08</v>
      </c>
      <c r="Q1072" s="19"/>
      <c r="R1072" s="19"/>
      <c r="S1072" s="19"/>
      <c r="T1072" s="19"/>
      <c r="U1072" s="19"/>
      <c r="V1072" s="19"/>
      <c r="W1072" s="21"/>
      <c r="X1072" s="21"/>
      <c r="Y1072" s="21"/>
    </row>
    <row r="1073" spans="1:25" ht="101.25">
      <c r="A1073" s="14" t="str">
        <f>'[1]convenios - dot. orç.'!A110</f>
        <v>183/2012, DOC 03/08/2012</v>
      </c>
      <c r="B1073" s="14" t="str">
        <f>'[1]convenios - dot. orç.'!B110</f>
        <v>2012.0.211.862.0</v>
      </c>
      <c r="C1073" s="14" t="str">
        <f>'[1]convenios - dot. orç.'!C110</f>
        <v>6024.2018/0008079-1 Edital 386/2018 doc 04/10/2018, republicado em 05/10/2018</v>
      </c>
      <c r="D1073" s="14" t="str">
        <f>'[1]convenios - dot. orç.'!D110</f>
        <v>MP</v>
      </c>
      <c r="E1073" s="14" t="str">
        <f>'[1]convenios - dot. orç.'!G110</f>
        <v>156/SMADS/2012</v>
      </c>
      <c r="F1073" s="13" t="str">
        <f>'[1]convenios - dot. orç.'!K110</f>
        <v>PROJETO CULTURAL EDUCACIONAL NOVO PANTANAL - PROCEDU</v>
      </c>
      <c r="G1073" s="14" t="str">
        <f>'[1]convenios - dot. orç.'!L110</f>
        <v>08.926.150/0001-32</v>
      </c>
      <c r="H1073" s="15" t="str">
        <f>[1]ORGANIZAÇÕES!X328</f>
        <v>Elton Linhares</v>
      </c>
      <c r="I1073" s="13" t="str">
        <f>'[1]convenios - dot. orç.'!M110</f>
        <v>SCFV - MODALIDADE: NÚCLEO DE CONVIVÊNCIA DE IDOSOS</v>
      </c>
      <c r="J1073" s="13" t="str">
        <f>'[1]convenios - dot. orç.'!N110</f>
        <v>PROCEDU NOVO PANTANAL</v>
      </c>
      <c r="K1073" s="23">
        <f>'[1]convenios - dot. orç.'!Y110</f>
        <v>200</v>
      </c>
      <c r="L1073" s="16">
        <f>'[1]convenios - dot. orç.'!AC110</f>
        <v>41249</v>
      </c>
      <c r="M1073" s="16">
        <f>'[1]convenios - dot. orç.'!AD110</f>
        <v>43439</v>
      </c>
      <c r="N1073" s="16">
        <f>'[1]convenios - dot. orç.'!AE110</f>
        <v>41249</v>
      </c>
      <c r="O1073" s="17" t="str">
        <f>'[1]convenios - dot. orç.'!AG110</f>
        <v>93.10.08.241.3007.2902.3.3.50.39.00.0X - MANUTENÇÃO E OPERAÇÃO DE EQUIPAMENTOS DE PROTEÇÃO E CONVIVÊNCIA DA PESSOA IDOSA</v>
      </c>
      <c r="P1073" s="18">
        <f>'[1]convenios - dot. orç.'!AH110</f>
        <v>40900.75</v>
      </c>
      <c r="Q1073" s="19"/>
      <c r="R1073" s="19"/>
      <c r="S1073" s="19"/>
      <c r="T1073" s="19"/>
      <c r="U1073" s="19"/>
      <c r="V1073" s="19"/>
      <c r="W1073" s="21"/>
      <c r="X1073" s="21"/>
      <c r="Y1073" s="21"/>
    </row>
    <row r="1074" spans="1:25" ht="90">
      <c r="A1074" s="13" t="str">
        <f>'[1]convenios - dot. orç.'!A1080</f>
        <v>572/2013 doc 23/10/2013</v>
      </c>
      <c r="B1074" s="13" t="str">
        <f>'[1]convenios - dot. orç.'!B1080</f>
        <v>2013.0.227.570.0</v>
      </c>
      <c r="C1074" s="13" t="str">
        <f>'[1]convenios - dot. orç.'!C1080</f>
        <v>adaptado doc 12/05/2018 // 31/10/18 EDITAL 481/2018 - 6024.2018.0009612-4</v>
      </c>
      <c r="D1074" s="13" t="str">
        <f>'[1]convenios - dot. orç.'!D1080</f>
        <v>MP</v>
      </c>
      <c r="E1074" s="13" t="str">
        <f>'[1]convenios - dot. orç.'!G1080</f>
        <v>592/SMADS/2013</v>
      </c>
      <c r="F1074" s="13" t="str">
        <f>'[1]convenios - dot. orç.'!K1080</f>
        <v>PROJETO CULTURAL EDUCACIONAL NOVO PANTANAL - PROCEDU</v>
      </c>
      <c r="G1074" s="14" t="str">
        <f>'[1]convenios - dot. orç.'!L1080</f>
        <v>08.926.150/0001-32</v>
      </c>
      <c r="H1074" s="15" t="str">
        <f t="shared" ref="H1074:H1081" si="33">H1073</f>
        <v>Elton Linhares</v>
      </c>
      <c r="I1074" s="13" t="str">
        <f>'[1]convenios - dot. orç.'!M1080</f>
        <v>SERVIÇO DE ASSISTÊNCIA SOCIAL À FAMÍLIA E PROTEÇÃO SOCIAL BÁSICA NO DOMICÍLIO</v>
      </c>
      <c r="J1074" s="13" t="str">
        <f>'[1]convenios - dot. orç.'!N1080</f>
        <v>SASF PROCEDU NOVO PANTANAL</v>
      </c>
      <c r="K1074" s="23">
        <f>'[1]convenios - dot. orç.'!Y1080</f>
        <v>1000</v>
      </c>
      <c r="L1074" s="16">
        <f>'[1]convenios - dot. orç.'!AC1080</f>
        <v>41640</v>
      </c>
      <c r="M1074" s="16">
        <f>'[1]convenios - dot. orç.'!AD1080</f>
        <v>43465</v>
      </c>
      <c r="N1074" s="16">
        <f>'[1]convenios - dot. orç.'!AE1080</f>
        <v>41638</v>
      </c>
      <c r="O1074" s="17" t="str">
        <f>'[1]convenios - dot. orç.'!AG1080</f>
        <v>93.10.08.244.3023.4309.3.3.50.39.00.0X - PROTEÇÃO SOCIAL ÁS FAMÍLIAS</v>
      </c>
      <c r="P1074" s="18">
        <f>'[1]convenios - dot. orç.'!AH1080</f>
        <v>67146.679999999993</v>
      </c>
      <c r="Q1074" s="19"/>
      <c r="R1074" s="19"/>
      <c r="S1074" s="19"/>
      <c r="T1074" s="19"/>
      <c r="U1074" s="19"/>
      <c r="V1074" s="19"/>
      <c r="W1074" s="21"/>
      <c r="X1074" s="21"/>
      <c r="Y1074" s="21"/>
    </row>
    <row r="1075" spans="1:25" ht="74.25">
      <c r="A1075" s="13" t="str">
        <f>'[1]convenios - dot. orç.'!A53</f>
        <v>104/2014 DOC 31/07/2014</v>
      </c>
      <c r="B1075" s="13" t="str">
        <f>'[1]convenios - dot. orç.'!B53</f>
        <v>2014.0.197.889.0</v>
      </c>
      <c r="C1075" s="13" t="str">
        <f>'[1]convenios - dot. orç.'!C53</f>
        <v>adaptado doc 24/04/2018</v>
      </c>
      <c r="D1075" s="13" t="str">
        <f>'[1]convenios - dot. orç.'!D53</f>
        <v>G</v>
      </c>
      <c r="E1075" s="13" t="str">
        <f>'[1]convenios - dot. orç.'!G53</f>
        <v>160/SMADS/2014</v>
      </c>
      <c r="F1075" s="13" t="str">
        <f>'[1]convenios - dot. orç.'!K53</f>
        <v>PROJETO CULTURAL EDUCACIONAL NOVO PANTANAL - PROCEDU</v>
      </c>
      <c r="G1075" s="14" t="str">
        <f>'[1]convenios - dot. orç.'!L53</f>
        <v>08.926.150/0001-32</v>
      </c>
      <c r="H1075" s="15" t="str">
        <f t="shared" si="33"/>
        <v>Elton Linhares</v>
      </c>
      <c r="I1075" s="13" t="str">
        <f>'[1]convenios - dot. orç.'!M53</f>
        <v>SCFV - MODALIDADE: NÚCLEO DE CONVIVÊNCIA DE IDOSOS</v>
      </c>
      <c r="J1075" s="13" t="str">
        <f>'[1]convenios - dot. orç.'!N53</f>
        <v>NCI PROCEDU LAJEADO</v>
      </c>
      <c r="K1075" s="23">
        <f>'[1]convenios - dot. orç.'!Y53</f>
        <v>100</v>
      </c>
      <c r="L1075" s="16">
        <f>'[1]convenios - dot. orç.'!AC53</f>
        <v>41933</v>
      </c>
      <c r="M1075" s="16">
        <f>'[1]convenios - dot. orç.'!AD53</f>
        <v>43758</v>
      </c>
      <c r="N1075" s="16">
        <f>'[1]convenios - dot. orç.'!AE53</f>
        <v>41933</v>
      </c>
      <c r="O1075" s="17" t="str">
        <f>'[1]convenios - dot. orç.'!AG53</f>
        <v>93.10.08.241.3007.2902.3.3.50.39.00.0X - MANUTENÇÃO E OPERAÇÃO DE EQUIPAMENTOS DE PROTEÇÃO E CONVIVÊNCIA DA PESSOA IDOSA</v>
      </c>
      <c r="P1075" s="18">
        <f>'[1]convenios - dot. orç.'!AH53</f>
        <v>19184.07</v>
      </c>
      <c r="Q1075" s="19"/>
      <c r="R1075" s="19"/>
      <c r="S1075" s="19"/>
      <c r="T1075" s="19"/>
      <c r="U1075" s="19"/>
      <c r="V1075" s="19"/>
      <c r="W1075" s="21"/>
      <c r="X1075" s="21"/>
      <c r="Y1075" s="21"/>
    </row>
    <row r="1076" spans="1:25" ht="82.5">
      <c r="A1076" s="13" t="str">
        <f>'[1]convenios - dot. orç.'!A719</f>
        <v>093/2014 DOC 19/07/2014</v>
      </c>
      <c r="B1076" s="13" t="str">
        <f>'[1]convenios - dot. orç.'!B719</f>
        <v>2014.0.162.171.2</v>
      </c>
      <c r="C1076" s="13" t="str">
        <f>'[1]convenios - dot. orç.'!C719</f>
        <v>adaptado doc 12/05/2018</v>
      </c>
      <c r="D1076" s="13" t="str">
        <f>'[1]convenios - dot. orç.'!D719</f>
        <v>MP</v>
      </c>
      <c r="E1076" s="13" t="str">
        <f>'[1]convenios - dot. orç.'!G719</f>
        <v>223/SMADS/2014</v>
      </c>
      <c r="F1076" s="13" t="str">
        <f>'[1]convenios - dot. orç.'!K719</f>
        <v>PROJETO CULTURAL EDUCACIONAL NOVO PANTANAL - PROCEDU</v>
      </c>
      <c r="G1076" s="14" t="str">
        <f>'[1]convenios - dot. orç.'!L719</f>
        <v>08.926.150/0001-32</v>
      </c>
      <c r="H1076" s="15" t="str">
        <f t="shared" si="33"/>
        <v>Elton Linhares</v>
      </c>
      <c r="I1076" s="13" t="str">
        <f>'[1]convenios - dot. orç.'!M719</f>
        <v>SCFV - MODALIDADE CCA: CENTRO PARA CRIANÇAS E ADOLESCENTES COM ATENDIMENTO DE 06 A 14 ANOS E 11 MESES</v>
      </c>
      <c r="J1076" s="13" t="str">
        <f>'[1]convenios - dot. orç.'!N719</f>
        <v>CCA PROCEDU NOVO PANTANAL</v>
      </c>
      <c r="K1076" s="23">
        <f>'[1]convenios - dot. orç.'!Y719</f>
        <v>120</v>
      </c>
      <c r="L1076" s="16">
        <f>'[1]convenios - dot. orç.'!AC719</f>
        <v>41941</v>
      </c>
      <c r="M1076" s="16">
        <f>'[1]convenios - dot. orç.'!AD719</f>
        <v>43766</v>
      </c>
      <c r="N1076" s="16">
        <f>'[1]convenios - dot. orç.'!AE719</f>
        <v>41941</v>
      </c>
      <c r="O1076" s="17" t="str">
        <f>'[1]convenios - dot. orç.'!AG719</f>
        <v>93.10.08.243.3013.2059.3.3.50.39.00.0X - MANUTENÇÃO E OPERAÇÃO DOS ESPAÇOS DE CONVIVÊNCIA E FORTALECIMENTO DE VÍNCULOS - CRIANÇAS E ADOLESCENTES</v>
      </c>
      <c r="P1076" s="18">
        <f>'[1]convenios - dot. orç.'!AH719</f>
        <v>42856.46</v>
      </c>
      <c r="Q1076" s="19"/>
      <c r="R1076" s="19"/>
      <c r="S1076" s="19"/>
      <c r="T1076" s="19"/>
      <c r="U1076" s="19"/>
      <c r="V1076" s="19"/>
      <c r="W1076" s="21"/>
      <c r="X1076" s="21"/>
      <c r="Y1076" s="21"/>
    </row>
    <row r="1077" spans="1:25" ht="74.25">
      <c r="A1077" s="14" t="str">
        <f>'[1]convenios - dot. orç.'!A127</f>
        <v>edital 023/2018 doc 25/01/2018</v>
      </c>
      <c r="B1077" s="14" t="str">
        <f>'[1]convenios - dot. orç.'!B127</f>
        <v>6024.2018-0000078-0</v>
      </c>
      <c r="C1077" s="14" t="str">
        <f>'[1]convenios - dot. orç.'!C127</f>
        <v xml:space="preserve"> </v>
      </c>
      <c r="D1077" s="14" t="str">
        <f>'[1]convenios - dot. orç.'!D127</f>
        <v>MP</v>
      </c>
      <c r="E1077" s="14" t="str">
        <f>'[1]convenios - dot. orç.'!G127</f>
        <v>224/SMADS/2018</v>
      </c>
      <c r="F1077" s="13" t="str">
        <f>'[1]convenios - dot. orç.'!K127</f>
        <v>PROJETO CULTURAL EDUCACIONAL NOVO PANTANAL - PROCEDU</v>
      </c>
      <c r="G1077" s="14" t="str">
        <f>'[1]convenios - dot. orç.'!L127</f>
        <v>08.926.150/0001-32</v>
      </c>
      <c r="H1077" s="15" t="str">
        <f t="shared" si="33"/>
        <v>Elton Linhares</v>
      </c>
      <c r="I1077" s="13" t="str">
        <f>'[1]convenios - dot. orç.'!M127</f>
        <v>SCFV - MODALIDADE: NÚCLEO DE CONVIVÊNCIA DE IDOSOS</v>
      </c>
      <c r="J1077" s="13" t="str">
        <f>'[1]convenios - dot. orç.'!N127</f>
        <v>NCI PROCEDU SANTO ANTONIO</v>
      </c>
      <c r="K1077" s="23">
        <f>'[1]convenios - dot. orç.'!Y127</f>
        <v>200</v>
      </c>
      <c r="L1077" s="16">
        <f>'[1]convenios - dot. orç.'!AC127</f>
        <v>43252</v>
      </c>
      <c r="M1077" s="16">
        <f>'[1]convenios - dot. orç.'!AD127</f>
        <v>45077</v>
      </c>
      <c r="N1077" s="16">
        <f>'[1]convenios - dot. orç.'!AE127</f>
        <v>43256</v>
      </c>
      <c r="O1077" s="17" t="str">
        <f>'[1]convenios - dot. orç.'!AG127</f>
        <v>93.10.08.241.3007.2902.3.3.50.39.00.0X - MANUTENÇÃO E OPERAÇÃO DE EQUIPAMENTOS DE PROTEÇÃO E CONVIVÊNCIA DA PESSOA IDOSA</v>
      </c>
      <c r="P1077" s="18">
        <f>'[1]convenios - dot. orç.'!AH127</f>
        <v>40900.75</v>
      </c>
      <c r="Q1077" s="19"/>
      <c r="R1077" s="19"/>
      <c r="S1077" s="19"/>
      <c r="T1077" s="19"/>
      <c r="U1077" s="19"/>
      <c r="V1077" s="19"/>
      <c r="W1077" s="21"/>
      <c r="X1077" s="21"/>
      <c r="Y1077" s="21"/>
    </row>
    <row r="1078" spans="1:25" ht="49.5">
      <c r="A1078" s="14" t="str">
        <f>'[1]convenios - dot. orç.'!A10</f>
        <v>306/2015 DOC 12/11/2015</v>
      </c>
      <c r="B1078" s="14" t="str">
        <f>'[1]convenios - dot. orç.'!B10</f>
        <v>2015.0.297.623.0</v>
      </c>
      <c r="C1078" s="14" t="str">
        <f>'[1]convenios - dot. orç.'!C10</f>
        <v>ADAPTADO DOC 17/02/2018</v>
      </c>
      <c r="D1078" s="14" t="str">
        <f>'[1]convenios - dot. orç.'!D10</f>
        <v>G</v>
      </c>
      <c r="E1078" s="14" t="str">
        <f>'[1]convenios - dot. orç.'!G10</f>
        <v>032/SMADS/2016</v>
      </c>
      <c r="F1078" s="13" t="str">
        <f>'[1]convenios - dot. orç.'!K10</f>
        <v>PROJETO CULTURAL EDUCACIONAL NOVO PANTANAL - PROCEDU</v>
      </c>
      <c r="G1078" s="14" t="str">
        <f>'[1]convenios - dot. orç.'!L10</f>
        <v>08.926.150/0001-32</v>
      </c>
      <c r="H1078" s="15" t="str">
        <f t="shared" si="33"/>
        <v>Elton Linhares</v>
      </c>
      <c r="I1078" s="13" t="str">
        <f>'[1]convenios - dot. orç.'!M10</f>
        <v>CENTRO DIA PARA IDOSO</v>
      </c>
      <c r="J1078" s="13" t="str">
        <f>'[1]convenios - dot. orç.'!N10</f>
        <v>CENTRO DIA PARA IDOSOS PROCEDU</v>
      </c>
      <c r="K1078" s="23">
        <f>'[1]convenios - dot. orç.'!Y10</f>
        <v>30</v>
      </c>
      <c r="L1078" s="16">
        <f>'[1]convenios - dot. orç.'!AC10</f>
        <v>42430</v>
      </c>
      <c r="M1078" s="16">
        <f>'[1]convenios - dot. orç.'!AD10</f>
        <v>44255</v>
      </c>
      <c r="N1078" s="16">
        <f>'[1]convenios - dot. orç.'!AE10</f>
        <v>42430</v>
      </c>
      <c r="O1078" s="17" t="str">
        <f>'[1]convenios - dot. orç.'!AG10</f>
        <v>93.10.08.241.3007.6154.3.3.50.39.00.0X - PROTEÇÃO SOCIAL ESPECIAL À POPULAÇÃO IDOSA</v>
      </c>
      <c r="P1078" s="18">
        <f>'[1]convenios - dot. orç.'!AH10</f>
        <v>92163.99</v>
      </c>
      <c r="Q1078" s="19"/>
      <c r="R1078" s="19"/>
      <c r="S1078" s="19"/>
      <c r="T1078" s="19"/>
      <c r="U1078" s="19"/>
      <c r="V1078" s="19"/>
      <c r="W1078" s="21"/>
      <c r="X1078" s="21"/>
      <c r="Y1078" s="21"/>
    </row>
    <row r="1079" spans="1:25" ht="41.25">
      <c r="A1079" s="13" t="str">
        <f>'[1]convenios - dot. orç.'!A1051</f>
        <v>370/2015 doc 07/01/2016</v>
      </c>
      <c r="B1079" s="13" t="str">
        <f>'[1]convenios - dot. orç.'!B1051</f>
        <v>2015.0.333.824.6</v>
      </c>
      <c r="C1079" s="13" t="str">
        <f>'[1]convenios - dot. orç.'!C1051</f>
        <v>ADAPTADO DOC 17/02/2018</v>
      </c>
      <c r="D1079" s="14" t="str">
        <f>'[1]convenios - dot. orç.'!D1051</f>
        <v>G</v>
      </c>
      <c r="E1079" s="13" t="str">
        <f>'[1]convenios - dot. orç.'!G1051</f>
        <v>046/SMADS/2016</v>
      </c>
      <c r="F1079" s="13" t="str">
        <f>'[1]convenios - dot. orç.'!K1051</f>
        <v>PROJETO CULTURAL EDUCACIONAL NOVO PANTANAL - PROCEDU</v>
      </c>
      <c r="G1079" s="14" t="str">
        <f>'[1]convenios - dot. orç.'!L1051</f>
        <v>08.926.150/0001-32</v>
      </c>
      <c r="H1079" s="15" t="str">
        <f t="shared" si="33"/>
        <v>Elton Linhares</v>
      </c>
      <c r="I1079" s="13" t="str">
        <f>'[1]convenios - dot. orç.'!M1051</f>
        <v>SERVIÇO DE ASSISTÊNCIA SOCIAL À FAMÍLIA E PROTEÇÃO SOCIAL BÁSICA NO DOMICÍLIO</v>
      </c>
      <c r="J1079" s="13" t="str">
        <f>'[1]convenios - dot. orç.'!N1051</f>
        <v>SASF GUAIANASES</v>
      </c>
      <c r="K1079" s="23">
        <f>'[1]convenios - dot. orç.'!Y1051</f>
        <v>1000</v>
      </c>
      <c r="L1079" s="16">
        <f>'[1]convenios - dot. orç.'!AC1051</f>
        <v>42471</v>
      </c>
      <c r="M1079" s="16">
        <f>'[1]convenios - dot. orç.'!AD1051</f>
        <v>44296</v>
      </c>
      <c r="N1079" s="16">
        <f>'[1]convenios - dot. orç.'!AE1051</f>
        <v>42471</v>
      </c>
      <c r="O1079" s="17" t="str">
        <f>'[1]convenios - dot. orç.'!AG1051</f>
        <v>93.10.08.244.3023.4309.3.3.50.39.00.0X - PROTEÇÃO SOCIAL ÁS FAMÍLIAS</v>
      </c>
      <c r="P1079" s="18">
        <f>'[1]convenios - dot. orç.'!AH1051</f>
        <v>73646.679999999993</v>
      </c>
      <c r="Q1079" s="19"/>
      <c r="R1079" s="19"/>
      <c r="S1079" s="19"/>
      <c r="T1079" s="19"/>
      <c r="U1079" s="19"/>
      <c r="V1079" s="19"/>
      <c r="W1079" s="21"/>
      <c r="X1079" s="21"/>
      <c r="Y1079" s="21"/>
    </row>
    <row r="1080" spans="1:25" ht="82.5">
      <c r="A1080" s="13" t="str">
        <f>'[1]convenios - dot. orç.'!A486</f>
        <v>194/2018 DOC 21/04/2018</v>
      </c>
      <c r="B1080" s="13" t="str">
        <f>'[1]convenios - dot. orç.'!B486</f>
        <v xml:space="preserve">6024.2018.0001679-1    </v>
      </c>
      <c r="C1080" s="13" t="str">
        <f>'[1]convenios - dot. orç.'!C486</f>
        <v>6024.2018-0001859-0 emergencial / anterior</v>
      </c>
      <c r="D1080" s="14" t="str">
        <f>'[1]convenios - dot. orç.'!D486</f>
        <v>IT</v>
      </c>
      <c r="E1080" s="13" t="str">
        <f>'[1]convenios - dot. orç.'!G486</f>
        <v>530/smads/2018</v>
      </c>
      <c r="F1080" s="13" t="str">
        <f>'[1]convenios - dot. orç.'!K486</f>
        <v>PROJETO CULTURAL EDUCACIONAL NOVO PANTANAL - PROCEDU</v>
      </c>
      <c r="G1080" s="14" t="str">
        <f>'[1]convenios - dot. orç.'!L486</f>
        <v>08.926.150/0001-32</v>
      </c>
      <c r="H1080" s="15" t="str">
        <f t="shared" si="33"/>
        <v>Elton Linhares</v>
      </c>
      <c r="I1080" s="13" t="str">
        <f>'[1]convenios - dot. orç.'!M486</f>
        <v>SCFV - MODALIDADE CCA: CENTRO PARA CRIANÇAS E ADOLESCENTES COM ATENDIMENTO DE 06 A 14 ANOS E 11 MESES</v>
      </c>
      <c r="J1080" s="13" t="str">
        <f>'[1]convenios - dot. orç.'!N486</f>
        <v>CCA PROCEDU ITAIM PAULISTA</v>
      </c>
      <c r="K1080" s="23">
        <f>'[1]convenios - dot. orç.'!Y486</f>
        <v>180</v>
      </c>
      <c r="L1080" s="16">
        <f>'[1]convenios - dot. orç.'!AC486</f>
        <v>43379</v>
      </c>
      <c r="M1080" s="16">
        <f>'[1]convenios - dot. orç.'!AD486</f>
        <v>45204</v>
      </c>
      <c r="N1080" s="16">
        <f>'[1]convenios - dot. orç.'!AE486</f>
        <v>43396</v>
      </c>
      <c r="O1080" s="17" t="str">
        <f>'[1]convenios - dot. orç.'!AG486</f>
        <v>93.10.08.243.3013.2059.3.3.50.39.00.0X - MANUTENÇÃO E OPERAÇÃO DOS ESPAÇOS DE CONVIVÊNCIA E FORTALECIMENTO DE VÍNCULOS - CRIANÇAS E ADOLESCENTES</v>
      </c>
      <c r="P1080" s="18">
        <f>'[1]convenios - dot. orç.'!AH486</f>
        <v>59805.58</v>
      </c>
      <c r="Q1080" s="19"/>
      <c r="R1080" s="19"/>
      <c r="S1080" s="19"/>
      <c r="T1080" s="19"/>
      <c r="U1080" s="19"/>
      <c r="V1080" s="19"/>
      <c r="W1080" s="21"/>
      <c r="X1080" s="21"/>
      <c r="Y1080" s="21"/>
    </row>
    <row r="1081" spans="1:25" ht="74.25">
      <c r="A1081" s="13" t="str">
        <f>'[1]convenios - dot. orç.'!A73</f>
        <v xml:space="preserve">Edital 327/2017 DOC </v>
      </c>
      <c r="B1081" s="13" t="str">
        <f>'[1]convenios - dot. orç.'!B73</f>
        <v>6024.2017/0003401-1</v>
      </c>
      <c r="C1081" s="13">
        <f>'[1]convenios - dot. orç.'!C73</f>
        <v>0</v>
      </c>
      <c r="D1081" s="14" t="str">
        <f>'[1]convenios - dot. orç.'!D73</f>
        <v>IT</v>
      </c>
      <c r="E1081" s="13" t="str">
        <f>'[1]convenios - dot. orç.'!G73</f>
        <v>195/SMADS/2018</v>
      </c>
      <c r="F1081" s="13" t="str">
        <f>'[1]convenios - dot. orç.'!K73</f>
        <v>PROJETO CULTURAL EDUCACIONAL NOVO PANTANAL - PROCEDU NOVO PANTANAL</v>
      </c>
      <c r="G1081" s="14" t="str">
        <f>'[1]convenios - dot. orç.'!L73</f>
        <v>08.926.150/0001-32</v>
      </c>
      <c r="H1081" s="15" t="str">
        <f t="shared" si="33"/>
        <v>Elton Linhares</v>
      </c>
      <c r="I1081" s="13" t="str">
        <f>'[1]convenios - dot. orç.'!M73</f>
        <v>SCFV - MODALIDADE: NÚCLEO DE CONVIVÊNCIA DE IDOSOS</v>
      </c>
      <c r="J1081" s="13" t="str">
        <f>'[1]convenios - dot. orç.'!N73</f>
        <v>NCI PROCEDU ITAIM PAULISTA</v>
      </c>
      <c r="K1081" s="23">
        <f>'[1]convenios - dot. orç.'!Y73</f>
        <v>100</v>
      </c>
      <c r="L1081" s="16">
        <f>'[1]convenios - dot. orç.'!AC73</f>
        <v>43222</v>
      </c>
      <c r="M1081" s="16">
        <f>'[1]convenios - dot. orç.'!AD73</f>
        <v>45047</v>
      </c>
      <c r="N1081" s="16">
        <f>'[1]convenios - dot. orç.'!AE73</f>
        <v>43234</v>
      </c>
      <c r="O1081" s="17" t="str">
        <f>'[1]convenios - dot. orç.'!AG73</f>
        <v>93.10.08.241.3007.2902.3.3.50.39.00.0X - MANUTENÇÃO E OPERAÇÃO DE EQUIPAMENTOS DE PROTEÇÃO E CONVIVÊNCIA DA PESSOA IDOSA</v>
      </c>
      <c r="P1081" s="18">
        <f>'[1]convenios - dot. orç.'!AH73</f>
        <v>19184.07</v>
      </c>
      <c r="Q1081" s="19"/>
      <c r="R1081" s="19"/>
      <c r="S1081" s="19"/>
      <c r="T1081" s="19"/>
      <c r="U1081" s="19"/>
      <c r="V1081" s="19"/>
      <c r="W1081" s="21"/>
      <c r="X1081" s="21"/>
      <c r="Y1081" s="21"/>
    </row>
    <row r="1082" spans="1:25" ht="74.25">
      <c r="A1082" s="14" t="str">
        <f>'[1]convenios - dot. orç.'!A1166</f>
        <v>108/2016 DOC 01/07/2016</v>
      </c>
      <c r="B1082" s="14" t="str">
        <f>'[1]convenios - dot. orç.'!B1166</f>
        <v>2016.0.121.063.5</v>
      </c>
      <c r="C1082" s="14" t="str">
        <f>'[1]convenios - dot. orç.'!C1166</f>
        <v>adaptado doc 30/01/2018</v>
      </c>
      <c r="D1082" s="14" t="str">
        <f>'[1]convenios - dot. orç.'!D1166</f>
        <v>PE</v>
      </c>
      <c r="E1082" s="14" t="str">
        <f>'[1]convenios - dot. orç.'!G1166</f>
        <v>157/SMADS/2016</v>
      </c>
      <c r="F1082" s="13" t="str">
        <f>'[1]convenios - dot. orç.'!K1166</f>
        <v>PROJETO ESPERANÇA DE SÃO MIGUEL PAULISTA - PROJESP</v>
      </c>
      <c r="G1082" s="14" t="str">
        <f>'[1]convenios - dot. orç.'!L1166</f>
        <v>66.856.642/0001-03</v>
      </c>
      <c r="H1082" s="15" t="str">
        <f>[1]ORGANIZAÇÕES!X329</f>
        <v>Roberto Zyahana Oliveira</v>
      </c>
      <c r="I1082" s="13" t="str">
        <f>'[1]convenios - dot. orç.'!M1166</f>
        <v>NÚCLEO DE PROTEÇÃO JURÍDICO SOCIAL E APOIO PSICOLÓGICO - NPJ</v>
      </c>
      <c r="J1082" s="13" t="str">
        <f>'[1]convenios - dot. orç.'!N1166</f>
        <v>NPJ PROJESP</v>
      </c>
      <c r="K1082" s="14">
        <f>'[1]convenios - dot. orç.'!Y1166</f>
        <v>120</v>
      </c>
      <c r="L1082" s="16">
        <f>'[1]convenios - dot. orç.'!AC1166</f>
        <v>42650</v>
      </c>
      <c r="M1082" s="16">
        <f>'[1]convenios - dot. orç.'!AD1166</f>
        <v>44475</v>
      </c>
      <c r="N1082" s="16">
        <f>'[1]convenios - dot. orç.'!AE1166</f>
        <v>42650</v>
      </c>
      <c r="O1082" s="17" t="str">
        <f>'[1]convenios - dot. orç.'!AG1166</f>
        <v>93.10.08.244.3023.4397.3.3.50.39.00.0X - MANUTENÇÃO E OPERAÇÃO DE CENTRO DE REFERÊNCIA ESPECIALIZADO DA ASSISTÊNCIA SOCIAL - CREAS</v>
      </c>
      <c r="P1082" s="18">
        <f>'[1]convenios - dot. orç.'!AH1166</f>
        <v>33143</v>
      </c>
      <c r="Q1082" s="19"/>
      <c r="R1082" s="19"/>
      <c r="S1082" s="19"/>
      <c r="T1082" s="19"/>
      <c r="U1082" s="19"/>
      <c r="V1082" s="19"/>
      <c r="W1082" s="21"/>
      <c r="X1082" s="21"/>
      <c r="Y1082" s="21"/>
    </row>
    <row r="1083" spans="1:25" ht="74.25">
      <c r="A1083" s="14" t="str">
        <f>'[1]convenios - dot. orç.'!A1164</f>
        <v>EDITAL 005/2017 DOC 09/11/2017</v>
      </c>
      <c r="B1083" s="14" t="str">
        <f>'[1]convenios - dot. orç.'!B1164</f>
        <v>6024.2017-0002480-6</v>
      </c>
      <c r="C1083" s="14">
        <f>'[1]convenios - dot. orç.'!C1164</f>
        <v>0</v>
      </c>
      <c r="D1083" s="14" t="str">
        <f>'[1]convenios - dot. orç.'!D1164</f>
        <v>G</v>
      </c>
      <c r="E1083" s="14" t="str">
        <f>'[1]convenios - dot. orç.'!G1164</f>
        <v>020/SMADS/2018</v>
      </c>
      <c r="F1083" s="13" t="str">
        <f>'[1]convenios - dot. orç.'!K1164</f>
        <v>PROJETO ESPERANÇA DE SÃO MIGUEL PAULISTA - PROJESP</v>
      </c>
      <c r="G1083" s="14" t="str">
        <f>'[1]convenios - dot. orç.'!L1164</f>
        <v>66.856.642/0001-03</v>
      </c>
      <c r="H1083" s="15" t="str">
        <f t="shared" ref="H1083:H1088" si="34">H1082</f>
        <v>Roberto Zyahana Oliveira</v>
      </c>
      <c r="I1083" s="13" t="str">
        <f>'[1]convenios - dot. orç.'!M1164</f>
        <v>NÚCLEO DE PROTEÇÃO JURÍDICO SOCIAL E APOIO PSICOLÓGICO - NPJ</v>
      </c>
      <c r="J1083" s="13">
        <f>'[1]convenios - dot. orç.'!N1164</f>
        <v>0</v>
      </c>
      <c r="K1083" s="14">
        <f>'[1]convenios - dot. orç.'!Y1164</f>
        <v>120</v>
      </c>
      <c r="L1083" s="16">
        <f>'[1]convenios - dot. orç.'!AC1164</f>
        <v>43115</v>
      </c>
      <c r="M1083" s="16">
        <f>'[1]convenios - dot. orç.'!AD1164</f>
        <v>44940</v>
      </c>
      <c r="N1083" s="16">
        <f>'[1]convenios - dot. orç.'!AE1164</f>
        <v>43118</v>
      </c>
      <c r="O1083" s="17" t="str">
        <f>'[1]convenios - dot. orç.'!AG1164</f>
        <v>93.10.08.244.3023.4397.3.3.50.39.00.0X - MANUTENÇÃO E OPERAÇÃO DE CENTRO DE REFERÊNCIA ESPECIALIZADO DA ASSISTÊNCIA SOCIAL - CREAS</v>
      </c>
      <c r="P1083" s="18">
        <f>'[1]convenios - dot. orç.'!AH1164</f>
        <v>42396.28</v>
      </c>
      <c r="Q1083" s="19"/>
      <c r="R1083" s="19"/>
      <c r="S1083" s="19"/>
      <c r="T1083" s="19"/>
      <c r="U1083" s="19"/>
      <c r="V1083" s="19"/>
      <c r="W1083" s="21"/>
      <c r="X1083" s="21"/>
      <c r="Y1083" s="21"/>
    </row>
    <row r="1084" spans="1:25" ht="41.25">
      <c r="A1084" s="14" t="str">
        <f>'[1]convenios - dot. orç.'!A1035</f>
        <v>149/2016 DOC 27/08/2016</v>
      </c>
      <c r="B1084" s="14" t="str">
        <f>'[1]convenios - dot. orç.'!B1035</f>
        <v>2016.0.186.069.9</v>
      </c>
      <c r="C1084" s="14" t="str">
        <f>'[1]convenios - dot. orç.'!C1035</f>
        <v>ADAPTADO DOC 24/03/2018</v>
      </c>
      <c r="D1084" s="14" t="str">
        <f>'[1]convenios - dot. orç.'!D1035</f>
        <v>IT</v>
      </c>
      <c r="E1084" s="14" t="str">
        <f>'[1]convenios - dot. orç.'!G1035</f>
        <v>202/SMADS/2016</v>
      </c>
      <c r="F1084" s="13" t="str">
        <f>'[1]convenios - dot. orç.'!K1035</f>
        <v>PROJETO ESPERANÇA DE SÃO MIGUEL PAULISTA - PROJESP</v>
      </c>
      <c r="G1084" s="14" t="str">
        <f>'[1]convenios - dot. orç.'!L1035</f>
        <v>66.856.642/0001-03</v>
      </c>
      <c r="H1084" s="15" t="str">
        <f t="shared" si="34"/>
        <v>Roberto Zyahana Oliveira</v>
      </c>
      <c r="I1084" s="13" t="str">
        <f>'[1]convenios - dot. orç.'!M1035</f>
        <v>SERVIÇO DE ASSISTÊNCIA SOCIAL À FAMÍLIA E PROTEÇÃO SOCIAL BÁSICA NO DOMICÍLIO</v>
      </c>
      <c r="J1084" s="13" t="str">
        <f>'[1]convenios - dot. orç.'!N1035</f>
        <v>SASF ITAIM PAULISTA II</v>
      </c>
      <c r="K1084" s="14">
        <f>'[1]convenios - dot. orç.'!Y1035</f>
        <v>1000</v>
      </c>
      <c r="L1084" s="16">
        <f>'[1]convenios - dot. orç.'!AC1035</f>
        <v>42712</v>
      </c>
      <c r="M1084" s="16">
        <f>'[1]convenios - dot. orç.'!AD1035</f>
        <v>18969</v>
      </c>
      <c r="N1084" s="16">
        <f>'[1]convenios - dot. orç.'!AE1035</f>
        <v>42712</v>
      </c>
      <c r="O1084" s="17" t="str">
        <f>'[1]convenios - dot. orç.'!AG1035</f>
        <v>93.10.08.244.3023.4309.3.3.50.39.00.0X - PROTEÇÃO SOCIAL ÁS FAMÍLIAS</v>
      </c>
      <c r="P1084" s="18">
        <f>'[1]convenios - dot. orç.'!AH1035</f>
        <v>72282.909999999989</v>
      </c>
      <c r="Q1084" s="19"/>
      <c r="R1084" s="19"/>
      <c r="S1084" s="19"/>
      <c r="T1084" s="19"/>
      <c r="U1084" s="19"/>
      <c r="V1084" s="19"/>
      <c r="W1084" s="21"/>
      <c r="X1084" s="21"/>
      <c r="Y1084" s="21"/>
    </row>
    <row r="1085" spans="1:25" ht="66">
      <c r="A1085" s="14" t="str">
        <f>'[1]convenios - dot. orç.'!A894</f>
        <v>Edital 199/2018 doc 26/04/2018</v>
      </c>
      <c r="B1085" s="14" t="str">
        <f>'[1]convenios - dot. orç.'!B894</f>
        <v>6024.2018-0002187-6</v>
      </c>
      <c r="C1085" s="14">
        <f>'[1]convenios - dot. orç.'!C894</f>
        <v>0</v>
      </c>
      <c r="D1085" s="14" t="str">
        <f>'[1]convenios - dot. orç.'!D894</f>
        <v>G</v>
      </c>
      <c r="E1085" s="14" t="str">
        <f>'[1]convenios - dot. orç.'!G894</f>
        <v>420/SMADS/2018</v>
      </c>
      <c r="F1085" s="13" t="str">
        <f>'[1]convenios - dot. orç.'!K894</f>
        <v>PROJETO ESPERANÇA DE SÃO MIGUEL PAULISTA - PROJESP</v>
      </c>
      <c r="G1085" s="14" t="str">
        <f>'[1]convenios - dot. orç.'!L894</f>
        <v>66.856.642/0001-03</v>
      </c>
      <c r="H1085" s="15" t="str">
        <f t="shared" si="34"/>
        <v>Roberto Zyahana Oliveira</v>
      </c>
      <c r="I1085" s="13" t="str">
        <f>'[1]convenios - dot. orç.'!M894</f>
        <v>SERVIÇO DE ACOLHIMENTO INSTITUCIONAL PARA CRIANÇAS E ADOLESCENTES</v>
      </c>
      <c r="J1085" s="13" t="str">
        <f>'[1]convenios - dot. orç.'!N894</f>
        <v>SAICA LAR ESPERANÇA</v>
      </c>
      <c r="K1085" s="14">
        <f>'[1]convenios - dot. orç.'!Y894</f>
        <v>20</v>
      </c>
      <c r="L1085" s="16">
        <f>'[1]convenios - dot. orç.'!AC894</f>
        <v>43334</v>
      </c>
      <c r="M1085" s="16">
        <f>'[1]convenios - dot. orç.'!AD894</f>
        <v>45159</v>
      </c>
      <c r="N1085" s="16">
        <f>'[1]convenios - dot. orç.'!AE894</f>
        <v>43343</v>
      </c>
      <c r="O1085" s="17" t="str">
        <f>'[1]convenios - dot. orç.'!AG894</f>
        <v>93.10.08.243.3013.6221.3.3.50.39.00.0X - PROTEÇÃO SOCIAL ESPECIAL A CRIANÇAS,  ADOLESCENTES E JOVENS EM RISCO SOCIAL</v>
      </c>
      <c r="P1085" s="18">
        <f>'[1]convenios - dot. orç.'!AH894</f>
        <v>82447.88</v>
      </c>
      <c r="Q1085" s="19"/>
      <c r="R1085" s="19"/>
      <c r="S1085" s="19"/>
      <c r="T1085" s="19"/>
      <c r="U1085" s="19"/>
      <c r="V1085" s="19"/>
      <c r="W1085" s="21"/>
      <c r="X1085" s="21"/>
      <c r="Y1085" s="21"/>
    </row>
    <row r="1086" spans="1:25" ht="66">
      <c r="A1086" s="14" t="str">
        <f>'[1]convenios - dot. orç.'!A833</f>
        <v>Edital 001/2018 doc 13/01/2018</v>
      </c>
      <c r="B1086" s="14" t="str">
        <f>'[1]convenios - dot. orç.'!B833</f>
        <v>6024.2017/0003535-2</v>
      </c>
      <c r="C1086" s="14" t="str">
        <f>'[1]convenios - dot. orç.'!C833</f>
        <v xml:space="preserve"> </v>
      </c>
      <c r="D1086" s="14" t="str">
        <f>'[1]convenios - dot. orç.'!D833</f>
        <v>G</v>
      </c>
      <c r="E1086" s="14" t="str">
        <f>'[1]convenios - dot. orç.'!G833</f>
        <v>360/SMADS/2018</v>
      </c>
      <c r="F1086" s="13" t="str">
        <f>'[1]convenios - dot. orç.'!K833</f>
        <v>PROJETO ESPERANÇA DE SÃO MIGUEL PAULISTA - PROJESP</v>
      </c>
      <c r="G1086" s="14" t="str">
        <f>'[1]convenios - dot. orç.'!L833</f>
        <v>66.856.642/0001-03</v>
      </c>
      <c r="H1086" s="15" t="str">
        <f t="shared" si="34"/>
        <v>Roberto Zyahana Oliveira</v>
      </c>
      <c r="I1086" s="13" t="str">
        <f>'[1]convenios - dot. orç.'!M833</f>
        <v>Serviço de Proteção Social às crianças e aos adolescentes vítimas de violência</v>
      </c>
      <c r="J1086" s="13">
        <f>'[1]convenios - dot. orç.'!N833</f>
        <v>0</v>
      </c>
      <c r="K1086" s="14">
        <f>'[1]convenios - dot. orç.'!Y833</f>
        <v>110</v>
      </c>
      <c r="L1086" s="16">
        <f>'[1]convenios - dot. orç.'!AC833</f>
        <v>43297</v>
      </c>
      <c r="M1086" s="16">
        <f>'[1]convenios - dot. orç.'!AD833</f>
        <v>45122</v>
      </c>
      <c r="N1086" s="16">
        <f>'[1]convenios - dot. orç.'!AE833</f>
        <v>43301</v>
      </c>
      <c r="O1086" s="17" t="str">
        <f>'[1]convenios - dot. orç.'!AG833</f>
        <v>93.10.08.243.3013.6169.3.3.50.39.00.0X - ATENDIMENTO PSICOSSOCIAL À CRIANÇAS E ADOLESCENTES VÍTIMAS DE VIOLÊNCIA</v>
      </c>
      <c r="P1086" s="18">
        <f>'[1]convenios - dot. orç.'!AH833</f>
        <v>59079.23</v>
      </c>
      <c r="Q1086" s="19"/>
      <c r="R1086" s="19"/>
      <c r="S1086" s="19"/>
      <c r="T1086" s="19"/>
      <c r="U1086" s="19"/>
      <c r="V1086" s="19"/>
      <c r="W1086" s="21"/>
      <c r="X1086" s="21"/>
      <c r="Y1086" s="21"/>
    </row>
    <row r="1087" spans="1:25" ht="66">
      <c r="A1087" s="14" t="str">
        <f>'[1]convenios - dot. orç.'!A1096</f>
        <v>Edital 138/2018 doc 10/03/2018</v>
      </c>
      <c r="B1087" s="14" t="str">
        <f>'[1]convenios - dot. orç.'!B1096</f>
        <v>6024.2018-0000895-0</v>
      </c>
      <c r="C1087" s="14">
        <f>'[1]convenios - dot. orç.'!C1096</f>
        <v>0</v>
      </c>
      <c r="D1087" s="14" t="str">
        <f>'[1]convenios - dot. orç.'!D1096</f>
        <v>G</v>
      </c>
      <c r="E1087" s="14" t="str">
        <f>'[1]convenios - dot. orç.'!G1096</f>
        <v>428/SMADS/2018</v>
      </c>
      <c r="F1087" s="13" t="str">
        <f>'[1]convenios - dot. orç.'!K1096</f>
        <v>PROJETO ESPERANÇA DE SÃO MIGUEL PAULISTA - PROJESP</v>
      </c>
      <c r="G1087" s="14" t="str">
        <f>'[1]convenios - dot. orç.'!L1096</f>
        <v>66.856.642/0001-03</v>
      </c>
      <c r="H1087" s="15" t="str">
        <f t="shared" si="34"/>
        <v>Roberto Zyahana Oliveira</v>
      </c>
      <c r="I1087" s="13" t="str">
        <f>'[1]convenios - dot. orç.'!M1096</f>
        <v>MEDIDAS SÓCIO EDUCATIVAS EM MEIO ABERTO</v>
      </c>
      <c r="J1087" s="13" t="str">
        <f>'[1]convenios - dot. orç.'!N1096</f>
        <v>MSE/MA IZABEL RIBEIRO</v>
      </c>
      <c r="K1087" s="14">
        <f>'[1]convenios - dot. orç.'!Y1096</f>
        <v>60</v>
      </c>
      <c r="L1087" s="16">
        <f>'[1]convenios - dot. orç.'!AC1096</f>
        <v>43346</v>
      </c>
      <c r="M1087" s="16">
        <f>'[1]convenios - dot. orç.'!AD1096</f>
        <v>45171</v>
      </c>
      <c r="N1087" s="16">
        <f>'[1]convenios - dot. orç.'!AE1096</f>
        <v>43343</v>
      </c>
      <c r="O1087" s="17" t="str">
        <f>'[1]convenios - dot. orç.'!AG1096</f>
        <v>93.10.08.243.3013.6226.3.3.50.39.00.0X - PROTEÇÃO SOCIAL ESPECIAL A ADOLESCENTES EM MEDIDAS SÓCIO EDUCATIVAS</v>
      </c>
      <c r="P1087" s="18">
        <f>'[1]convenios - dot. orç.'!AH1096</f>
        <v>43935.13</v>
      </c>
      <c r="Q1087" s="19"/>
      <c r="R1087" s="19"/>
      <c r="S1087" s="19"/>
      <c r="T1087" s="19"/>
      <c r="U1087" s="19"/>
      <c r="V1087" s="19"/>
      <c r="W1087" s="21"/>
      <c r="X1087" s="21"/>
      <c r="Y1087" s="21"/>
    </row>
    <row r="1088" spans="1:25" ht="66">
      <c r="A1088" s="14" t="str">
        <f>'[1]convenios - dot. orç.'!A1097</f>
        <v xml:space="preserve"> edital 198/2018 doc 21/04/2018 </v>
      </c>
      <c r="B1088" s="14" t="str">
        <f>'[1]convenios - dot. orç.'!B1097</f>
        <v>6024.2018.0001533-7</v>
      </c>
      <c r="C1088" s="14" t="str">
        <f>'[1]convenios - dot. orç.'!C1097</f>
        <v>ANTERIOR 6024.2018/0001766-6</v>
      </c>
      <c r="D1088" s="14" t="str">
        <f>'[1]convenios - dot. orç.'!D1097</f>
        <v>G</v>
      </c>
      <c r="E1088" s="14" t="str">
        <f>'[1]convenios - dot. orç.'!G1097</f>
        <v>481/SMADS/2018</v>
      </c>
      <c r="F1088" s="13" t="str">
        <f>'[1]convenios - dot. orç.'!K1097</f>
        <v>PROJETO ESPERANÇA DE SÃO MIGUEL PAULISTA – PROJESP</v>
      </c>
      <c r="G1088" s="14" t="str">
        <f>'[1]convenios - dot. orç.'!L1097</f>
        <v>66.856.642/0001-03</v>
      </c>
      <c r="H1088" s="15" t="str">
        <f t="shared" si="34"/>
        <v>Roberto Zyahana Oliveira</v>
      </c>
      <c r="I1088" s="13" t="str">
        <f>'[1]convenios - dot. orç.'!M1097</f>
        <v>MEDIDAS SÓCIO EDUCATIVAS EM MEIO ABERTO</v>
      </c>
      <c r="J1088" s="13" t="str">
        <f>'[1]convenios - dot. orç.'!N1097</f>
        <v>MSE/MA LAJEADO PROJESP</v>
      </c>
      <c r="K1088" s="14">
        <f>'[1]convenios - dot. orç.'!Y1097</f>
        <v>105</v>
      </c>
      <c r="L1088" s="16">
        <f>'[1]convenios - dot. orç.'!AC1097</f>
        <v>43365</v>
      </c>
      <c r="M1088" s="16">
        <f>'[1]convenios - dot. orç.'!AD1097</f>
        <v>45190</v>
      </c>
      <c r="N1088" s="16">
        <f>'[1]convenios - dot. orç.'!AE1097</f>
        <v>43364</v>
      </c>
      <c r="O1088" s="17" t="str">
        <f>'[1]convenios - dot. orç.'!AG1097</f>
        <v>93.10.08.243.3013.6226.3.3.50.39.00.0X - PROTEÇÃO SOCIAL ESPECIAL A ADOLESCENTES EM MEDIDAS SÓCIO EDUCATIVAS</v>
      </c>
      <c r="P1088" s="18">
        <f>'[1]convenios - dot. orç.'!AH1097</f>
        <v>62350.34</v>
      </c>
      <c r="Q1088" s="19"/>
      <c r="R1088" s="19"/>
      <c r="S1088" s="19"/>
      <c r="T1088" s="19"/>
      <c r="U1088" s="19"/>
      <c r="V1088" s="19"/>
      <c r="W1088" s="21"/>
      <c r="X1088" s="21"/>
      <c r="Y1088" s="21"/>
    </row>
    <row r="1089" spans="1:25" ht="82.5">
      <c r="A1089" s="14" t="str">
        <f>'[1]convenios - dot. orç.'!A432</f>
        <v xml:space="preserve"> Edital 203/2017 doc 14/12/2017</v>
      </c>
      <c r="B1089" s="14" t="str">
        <f>'[1]convenios - dot. orç.'!B432</f>
        <v>6024.2017-0002987-5</v>
      </c>
      <c r="C1089" s="14">
        <f>'[1]convenios - dot. orç.'!C432</f>
        <v>0</v>
      </c>
      <c r="D1089" s="14" t="str">
        <f>'[1]convenios - dot. orç.'!D432</f>
        <v>FO</v>
      </c>
      <c r="E1089" s="14" t="str">
        <f>'[1]convenios - dot. orç.'!G432</f>
        <v>344/SMADS/2018</v>
      </c>
      <c r="F1089" s="14" t="str">
        <f>'[1]convenios - dot. orç.'!K432</f>
        <v>PROMOÇÕES HUMANAS EUGENIO DE MAZENOD</v>
      </c>
      <c r="G1089" s="14" t="str">
        <f>'[1]convenios - dot. orç.'!L432</f>
        <v>49.311.285/0001-70</v>
      </c>
      <c r="H1089" s="15" t="str">
        <f>[1]ORGANIZAÇÕES!X330</f>
        <v>Elói Rogério Santos</v>
      </c>
      <c r="I1089" s="14" t="str">
        <f>'[1]convenios - dot. orç.'!M432</f>
        <v>SCFV - MODALIDADE CCA: CENTRO PARA CRIANÇAS E ADOLESCENTES COM ATENDIMENTO DE 06 A 14 ANOS E 11 MESES</v>
      </c>
      <c r="J1089" s="14" t="str">
        <f>'[1]convenios - dot. orç.'!N432</f>
        <v>CCA TIJOLINHO</v>
      </c>
      <c r="K1089" s="14">
        <f>'[1]convenios - dot. orç.'!Y432</f>
        <v>120</v>
      </c>
      <c r="L1089" s="16">
        <f>'[1]convenios - dot. orç.'!AC432</f>
        <v>43282</v>
      </c>
      <c r="M1089" s="16">
        <f>'[1]convenios - dot. orç.'!AD432</f>
        <v>45107</v>
      </c>
      <c r="N1089" s="16">
        <f>'[1]convenios - dot. orç.'!AE432</f>
        <v>43299</v>
      </c>
      <c r="O1089" s="17" t="str">
        <f>'[1]convenios - dot. orç.'!AG432</f>
        <v>93.10.08.243.3013.2059.3.3.50.39.00.0X - MANUTENÇÃO E OPERAÇÃO DOS ESPAÇOS DE CONVIVÊNCIA E FORTALECIMENTO DE VÍNCULOS - CRIANÇAS E ADOLESCENTES</v>
      </c>
      <c r="P1089" s="18">
        <f>'[1]convenios - dot. orç.'!AH432</f>
        <v>39247.08</v>
      </c>
      <c r="Q1089" s="19"/>
      <c r="R1089" s="19"/>
      <c r="S1089" s="19"/>
      <c r="T1089" s="19"/>
      <c r="U1089" s="19"/>
      <c r="V1089" s="19"/>
      <c r="W1089" s="21"/>
      <c r="X1089" s="21"/>
      <c r="Y1089" s="21"/>
    </row>
    <row r="1090" spans="1:25" ht="82.5">
      <c r="A1090" s="14" t="str">
        <f>'[1]convenios - dot. orç.'!A191</f>
        <v>014/2014</v>
      </c>
      <c r="B1090" s="14" t="str">
        <f>'[1]convenios - dot. orç.'!B191</f>
        <v>2014.0.013.383.8</v>
      </c>
      <c r="C1090" s="14" t="str">
        <f>'[1]convenios - dot. orç.'!C191</f>
        <v>adaptado doc 24/04/2018</v>
      </c>
      <c r="D1090" s="14" t="str">
        <f>'[1]convenios - dot. orç.'!D191</f>
        <v>FO</v>
      </c>
      <c r="E1090" s="14" t="str">
        <f>'[1]convenios - dot. orç.'!G191</f>
        <v>081/SMADS/2014</v>
      </c>
      <c r="F1090" s="13" t="str">
        <f>'[1]convenios - dot. orç.'!K191</f>
        <v>PROMOÇÕES HUMANAS EUGENIO DE MAZENOD</v>
      </c>
      <c r="G1090" s="14" t="str">
        <f>'[1]convenios - dot. orç.'!L191</f>
        <v>49.311.285/0001-70</v>
      </c>
      <c r="H1090" s="15" t="str">
        <f>H1089</f>
        <v>Elói Rogério Santos</v>
      </c>
      <c r="I1090" s="13" t="str">
        <f>'[1]convenios - dot. orç.'!M191</f>
        <v>SCFV - MODALIDADE CJ: CENTRO PARA A JUVENTUDE COM ATEND. DE ADOLESCENTES E JOVENS DE 15 A 17 ANOS E 11 MESES</v>
      </c>
      <c r="J1090" s="13" t="str">
        <f>'[1]convenios - dot. orç.'!N191</f>
        <v>TIJOLINHO</v>
      </c>
      <c r="K1090" s="14">
        <f>'[1]convenios - dot. orç.'!Y191</f>
        <v>60</v>
      </c>
      <c r="L1090" s="16">
        <f>'[1]convenios - dot. orç.'!AC191</f>
        <v>41760</v>
      </c>
      <c r="M1090" s="16">
        <f>'[1]convenios - dot. orç.'!AD191</f>
        <v>43585</v>
      </c>
      <c r="N1090" s="16">
        <f>'[1]convenios - dot. orç.'!AE191</f>
        <v>41759</v>
      </c>
      <c r="O1090" s="17" t="str">
        <f>'[1]convenios - dot. orç.'!AG191</f>
        <v>93.10.08.243.3013.2059.3.3.50.39.00.0X - MANUTENÇÃO E OPERAÇÃO DOS ESPAÇOS DE CONVIVÊNCIA E FORTALECIMENTO DE VÍNCULOS - CRIANÇAS E ADOLESCENTES</v>
      </c>
      <c r="P1090" s="18">
        <f>'[1]convenios - dot. orç.'!AH191</f>
        <v>30232.87</v>
      </c>
      <c r="Q1090" s="19"/>
      <c r="R1090" s="19"/>
      <c r="S1090" s="19"/>
      <c r="T1090" s="19"/>
      <c r="U1090" s="19"/>
      <c r="V1090" s="19"/>
      <c r="W1090" s="21"/>
      <c r="X1090" s="21"/>
      <c r="Y1090" s="21"/>
    </row>
    <row r="1091" spans="1:25" ht="82.5">
      <c r="A1091" s="13" t="str">
        <f>'[1]convenios - dot. orç.'!A243</f>
        <v>303/2015 DOC 12/11/2015</v>
      </c>
      <c r="B1091" s="13" t="str">
        <f>'[1]convenios - dot. orç.'!B243</f>
        <v>2015.0.298.765.8</v>
      </c>
      <c r="C1091" s="13" t="str">
        <f>'[1]convenios - dot. orç.'!C243</f>
        <v>adaptado 21/02/2018</v>
      </c>
      <c r="D1091" s="13" t="str">
        <f>'[1]convenios - dot. orç.'!D243</f>
        <v>FO</v>
      </c>
      <c r="E1091" s="13" t="str">
        <f>'[1]convenios - dot. orç.'!G243</f>
        <v>244/SMADS/2015</v>
      </c>
      <c r="F1091" s="13" t="str">
        <f>'[1]convenios - dot. orç.'!K243</f>
        <v>PROMOVE AÇÃO SOCIO CULTURAL</v>
      </c>
      <c r="G1091" s="13" t="str">
        <f>'[1]convenios - dot. orç.'!L243</f>
        <v>69.127.611/0001-00</v>
      </c>
      <c r="H1091" s="15" t="str">
        <f>[1]ORGANIZAÇÕES!X331</f>
        <v>Ricardo de Almeida Meloso</v>
      </c>
      <c r="I1091" s="14" t="str">
        <f>'[1]convenios - dot. orç.'!M243</f>
        <v>SCFV - MODALIDADE: CIRCO SOCIAL</v>
      </c>
      <c r="J1091" s="14">
        <f>'[1]convenios - dot. orç.'!N243</f>
        <v>0</v>
      </c>
      <c r="K1091" s="23">
        <f>'[1]convenios - dot. orç.'!Y243</f>
        <v>400</v>
      </c>
      <c r="L1091" s="16">
        <f>'[1]convenios - dot. orç.'!AC243</f>
        <v>42370</v>
      </c>
      <c r="M1091" s="16">
        <f>'[1]convenios - dot. orç.'!AD243</f>
        <v>44196</v>
      </c>
      <c r="N1091" s="16">
        <f>'[1]convenios - dot. orç.'!AE243</f>
        <v>42368</v>
      </c>
      <c r="O1091" s="17" t="str">
        <f>'[1]convenios - dot. orç.'!AG243</f>
        <v>93.10.08.243.3013.2059.3.3.50.39.00.0X - MANUTENÇÃO E OPERAÇÃO DOS ESPAÇOS DE CONVIVÊNCIA E FORTALECIMENTO DE VÍNCULOS - CRIANÇAS E ADOLESCENTES</v>
      </c>
      <c r="P1091" s="18">
        <f>'[1]convenios - dot. orç.'!AH243</f>
        <v>158719.17000000004</v>
      </c>
      <c r="Q1091" s="19"/>
      <c r="R1091" s="19"/>
      <c r="S1091" s="19"/>
      <c r="T1091" s="19"/>
      <c r="U1091" s="19"/>
      <c r="V1091" s="19"/>
      <c r="W1091" s="21"/>
      <c r="X1091" s="21"/>
      <c r="Y1091" s="21"/>
    </row>
    <row r="1092" spans="1:25" ht="49.5">
      <c r="A1092" s="14" t="str">
        <f>'[1]convenios - dot. orç.'!A150</f>
        <v xml:space="preserve"> edital 056/2018 doc 25/01/2018, republicado em 01/02/2018</v>
      </c>
      <c r="B1092" s="14" t="str">
        <f>'[1]convenios - dot. orç.'!B150</f>
        <v>6024.2018-0000185-9</v>
      </c>
      <c r="C1092" s="14">
        <f>'[1]convenios - dot. orç.'!C150</f>
        <v>0</v>
      </c>
      <c r="D1092" s="14" t="str">
        <f>'[1]convenios - dot. orç.'!D150</f>
        <v>JT</v>
      </c>
      <c r="E1092" s="14" t="str">
        <f>'[1]convenios - dot. orç.'!G150</f>
        <v>198/SMADS/2018</v>
      </c>
      <c r="F1092" s="14" t="str">
        <f>'[1]convenios - dot. orç.'!K150</f>
        <v>PROMOVE AÇÃO SOCIO CULTURAL</v>
      </c>
      <c r="G1092" s="14" t="str">
        <f>'[1]convenios - dot. orç.'!L150</f>
        <v>69.127.611/0001-00</v>
      </c>
      <c r="H1092" s="15" t="str">
        <f>H1091</f>
        <v>Ricardo de Almeida Meloso</v>
      </c>
      <c r="I1092" s="14" t="str">
        <f>'[1]convenios - dot. orç.'!M150</f>
        <v>Núcleo de Apoio a Inclusão Social Para Pessoas com Deficiência III a Partir de 15 Anos</v>
      </c>
      <c r="J1092" s="14" t="str">
        <f>'[1]convenios - dot. orç.'!N150</f>
        <v>NAISPD JAÇANÃ</v>
      </c>
      <c r="K1092" s="14">
        <f>'[1]convenios - dot. orç.'!Y150</f>
        <v>120</v>
      </c>
      <c r="L1092" s="16">
        <f>'[1]convenios - dot. orç.'!AC150</f>
        <v>43221</v>
      </c>
      <c r="M1092" s="16">
        <f>'[1]convenios - dot. orç.'!AD150</f>
        <v>45046</v>
      </c>
      <c r="N1092" s="16">
        <f>'[1]convenios - dot. orç.'!AE150</f>
        <v>43235</v>
      </c>
      <c r="O1092" s="17" t="str">
        <f>'[1]convenios - dot. orç.'!AG150</f>
        <v>93.10.08.242.3006.6152.3.3.50.39.00.0X - PROTEÇÃO SOCIAL ESPECIAL À PESSOA COM DEFICIÊNCIA</v>
      </c>
      <c r="P1092" s="18">
        <f>'[1]convenios - dot. orç.'!AH150</f>
        <v>70868.22</v>
      </c>
      <c r="Q1092" s="19"/>
      <c r="R1092" s="19"/>
      <c r="S1092" s="19"/>
      <c r="T1092" s="19"/>
      <c r="U1092" s="19"/>
      <c r="V1092" s="19"/>
      <c r="W1092" s="21"/>
      <c r="X1092" s="21"/>
      <c r="Y1092" s="21"/>
    </row>
    <row r="1093" spans="1:25" ht="74.25">
      <c r="A1093" s="14" t="str">
        <f>'[1]convenios - dot. orç.'!A81</f>
        <v>Edital 008/2018 doc 06/01/2018</v>
      </c>
      <c r="B1093" s="14" t="str">
        <f>'[1]convenios - dot. orç.'!B81</f>
        <v>6024.2018-0000025-9</v>
      </c>
      <c r="C1093" s="14" t="str">
        <f>'[1]convenios - dot. orç.'!C81</f>
        <v xml:space="preserve"> </v>
      </c>
      <c r="D1093" s="14" t="str">
        <f>'[1]convenios - dot. orç.'!D81</f>
        <v>JT</v>
      </c>
      <c r="E1093" s="14" t="str">
        <f>'[1]convenios - dot. orç.'!G81</f>
        <v>087/SMADS/2018</v>
      </c>
      <c r="F1093" s="13" t="str">
        <f>'[1]convenios - dot. orç.'!K81</f>
        <v>PROMOVE AÇÃO SOCIO CULTURAL</v>
      </c>
      <c r="G1093" s="14" t="str">
        <f>'[1]convenios - dot. orç.'!L81</f>
        <v>69.127.611/0001-00</v>
      </c>
      <c r="H1093" s="15" t="str">
        <f>H1092</f>
        <v>Ricardo de Almeida Meloso</v>
      </c>
      <c r="I1093" s="13" t="str">
        <f>'[1]convenios - dot. orç.'!M81</f>
        <v>SCFV - MODALIDADE: NÚCLEO DE CONVIVÊNCIA DE IDOSOS</v>
      </c>
      <c r="J1093" s="13" t="str">
        <f>'[1]convenios - dot. orç.'!N81</f>
        <v>NCI FELIZ IDADE</v>
      </c>
      <c r="K1093" s="14">
        <f>'[1]convenios - dot. orç.'!Y81</f>
        <v>200</v>
      </c>
      <c r="L1093" s="16">
        <f>'[1]convenios - dot. orç.'!AC81</f>
        <v>43191</v>
      </c>
      <c r="M1093" s="16">
        <f>'[1]convenios - dot. orç.'!AD81</f>
        <v>45016</v>
      </c>
      <c r="N1093" s="16">
        <f>'[1]convenios - dot. orç.'!AE81</f>
        <v>43195</v>
      </c>
      <c r="O1093" s="17" t="str">
        <f>'[1]convenios - dot. orç.'!AG81</f>
        <v>93.10.08.241.3007.2902.3.3.50.39.00.0X - MANUTENÇÃO E OPERAÇÃO DE EQUIPAMENTOS DE PROTEÇÃO E CONVIVÊNCIA DA PESSOA IDOSA</v>
      </c>
      <c r="P1093" s="18">
        <f>'[1]convenios - dot. orç.'!AH81</f>
        <v>36603.01</v>
      </c>
      <c r="Q1093" s="19"/>
      <c r="R1093" s="19"/>
      <c r="S1093" s="19"/>
      <c r="T1093" s="19"/>
      <c r="U1093" s="19"/>
      <c r="V1093" s="19"/>
      <c r="W1093" s="21"/>
      <c r="X1093" s="21"/>
      <c r="Y1093" s="21"/>
    </row>
    <row r="1094" spans="1:25" ht="57.75">
      <c r="A1094" s="14" t="str">
        <f>'[1]convenios - dot. orç.'!A281</f>
        <v>139/2014 DOC 03/09/2014</v>
      </c>
      <c r="B1094" s="14" t="str">
        <f>'[1]convenios - dot. orç.'!B281</f>
        <v>2014.0.175.777.0</v>
      </c>
      <c r="C1094" s="14" t="str">
        <f>'[1]convenios - dot. orç.'!C281</f>
        <v>adaptado doc 20/04/2018</v>
      </c>
      <c r="D1094" s="14" t="str">
        <f>'[1]convenios - dot. orç.'!D281</f>
        <v>JT</v>
      </c>
      <c r="E1094" s="14" t="str">
        <f>'[1]convenios - dot. orç.'!G281</f>
        <v>203/SMADS/2014</v>
      </c>
      <c r="F1094" s="14" t="str">
        <f>'[1]convenios - dot. orç.'!K281</f>
        <v>PROMOVE AÇÃO SOCIO CULTURAL</v>
      </c>
      <c r="G1094" s="14" t="str">
        <f>'[1]convenios - dot. orç.'!L281</f>
        <v>69.127.611/0001-00</v>
      </c>
      <c r="H1094" s="15" t="str">
        <f>H1093</f>
        <v>Ricardo de Almeida Meloso</v>
      </c>
      <c r="I1094" s="14" t="str">
        <f>'[1]convenios - dot. orç.'!M281</f>
        <v>CENTRO DE DESENVOLVIMENTO SOCIAL E PRODUTIVO PARA ADOLESCENTES, JOVENS E ADULTOS - CEDESP</v>
      </c>
      <c r="J1094" s="14" t="str">
        <f>'[1]convenios - dot. orç.'!N281</f>
        <v>CEDESP PROMOVE - VILA ALBERTINA</v>
      </c>
      <c r="K1094" s="14">
        <f>'[1]convenios - dot. orç.'!Y281</f>
        <v>120</v>
      </c>
      <c r="L1094" s="16">
        <f>'[1]convenios - dot. orç.'!AC281</f>
        <v>41940</v>
      </c>
      <c r="M1094" s="16">
        <f>'[1]convenios - dot. orç.'!AD281</f>
        <v>43765</v>
      </c>
      <c r="N1094" s="16">
        <f>'[1]convenios - dot. orç.'!AE281</f>
        <v>41940</v>
      </c>
      <c r="O1094" s="17" t="str">
        <f>'[1]convenios - dot. orç.'!AG281</f>
        <v>93.10.08.243.3023.6168.3.3.50.39.00.0X - AÇÕES DE ORIENTAÇÃO AO MUNDO DO TRABALHO PARA ADOLESCENTES, JOVENS E ADULTOS</v>
      </c>
      <c r="P1094" s="18">
        <f>'[1]convenios - dot. orç.'!AH281</f>
        <v>59664.45</v>
      </c>
      <c r="Q1094" s="19"/>
      <c r="R1094" s="19"/>
      <c r="S1094" s="19"/>
      <c r="T1094" s="19"/>
      <c r="U1094" s="19"/>
      <c r="V1094" s="19"/>
      <c r="W1094" s="21"/>
      <c r="X1094" s="21"/>
      <c r="Y1094" s="21"/>
    </row>
    <row r="1095" spans="1:25" ht="57.75">
      <c r="A1095" s="14" t="str">
        <f>'[1]convenios - dot. orç.'!A270</f>
        <v>320/2015 DOC 24/11/2015</v>
      </c>
      <c r="B1095" s="14" t="str">
        <f>'[1]convenios - dot. orç.'!B270</f>
        <v>2015.0.304.193.6</v>
      </c>
      <c r="C1095" s="14" t="str">
        <f>'[1]convenios - dot. orç.'!C270</f>
        <v>adaptado 21/02/2018</v>
      </c>
      <c r="D1095" s="14" t="str">
        <f>'[1]convenios - dot. orç.'!D270</f>
        <v>FO</v>
      </c>
      <c r="E1095" s="14" t="str">
        <f>'[1]convenios - dot. orç.'!G270</f>
        <v>006/SMADS/2016</v>
      </c>
      <c r="F1095" s="13" t="str">
        <f>'[1]convenios - dot. orç.'!K270</f>
        <v>PROMOVE AÇÃO SOCIO CULTURAL</v>
      </c>
      <c r="G1095" s="14" t="str">
        <f>'[1]convenios - dot. orç.'!L270</f>
        <v>69.127.611/0001-00</v>
      </c>
      <c r="H1095" s="15" t="str">
        <f>H1094</f>
        <v>Ricardo de Almeida Meloso</v>
      </c>
      <c r="I1095" s="13" t="str">
        <f>'[1]convenios - dot. orç.'!M270</f>
        <v>CENTRO DE DESENVOLVIMENTO SOCIAL E PRODUTIVO PARA ADOLESCENTES, JOVENS E ADULTOS - CEDESP</v>
      </c>
      <c r="J1095" s="13">
        <f>'[1]convenios - dot. orç.'!N270</f>
        <v>0</v>
      </c>
      <c r="K1095" s="14">
        <f>'[1]convenios - dot. orç.'!Y270</f>
        <v>120</v>
      </c>
      <c r="L1095" s="16">
        <f>'[1]convenios - dot. orç.'!AC270</f>
        <v>42387</v>
      </c>
      <c r="M1095" s="16">
        <f>'[1]convenios - dot. orç.'!AD270</f>
        <v>44213</v>
      </c>
      <c r="N1095" s="16">
        <f>'[1]convenios - dot. orç.'!AE270</f>
        <v>42387</v>
      </c>
      <c r="O1095" s="17" t="str">
        <f>'[1]convenios - dot. orç.'!AG270</f>
        <v>93.10.08.243.3023.6168.3.3.50.39.00.0X - AÇÕES DE ORIENTAÇÃO AO MUNDO DO TRABALHO PARA ADOLESCENTES, JOVENS E ADULTOS</v>
      </c>
      <c r="P1095" s="18">
        <f>'[1]convenios - dot. orç.'!AH270</f>
        <v>59693.73</v>
      </c>
      <c r="Q1095" s="19"/>
      <c r="R1095" s="19"/>
      <c r="S1095" s="19"/>
      <c r="T1095" s="19"/>
      <c r="U1095" s="19"/>
      <c r="V1095" s="19"/>
      <c r="W1095" s="21"/>
      <c r="X1095" s="21"/>
      <c r="Y1095" s="21"/>
    </row>
    <row r="1096" spans="1:25" ht="82.5">
      <c r="A1096" s="14" t="str">
        <f>'[1]convenios - dot. orç.'!A635</f>
        <v>Edital 093/2018 doc 07/03/2018</v>
      </c>
      <c r="B1096" s="14" t="str">
        <f>'[1]convenios - dot. orç.'!B635</f>
        <v>6024.2018-0000850-0</v>
      </c>
      <c r="C1096" s="14" t="str">
        <f>'[1]convenios - dot. orç.'!C635</f>
        <v xml:space="preserve"> </v>
      </c>
      <c r="D1096" s="14" t="str">
        <f>'[1]convenios - dot. orç.'!D635</f>
        <v>PI</v>
      </c>
      <c r="E1096" s="14" t="str">
        <f>'[1]convenios - dot. orç.'!G635</f>
        <v>325/SMADS/2018</v>
      </c>
      <c r="F1096" s="14" t="str">
        <f>'[1]convenios - dot. orç.'!K635</f>
        <v>PROVÍNCIA CARMELITANA DE SANTO ELIAS</v>
      </c>
      <c r="G1096" s="14" t="str">
        <f>'[1]convenios - dot. orç.'!L635</f>
        <v>33.621.319/0008-60</v>
      </c>
      <c r="H1096" s="15" t="str">
        <f>[1]ORGANIZAÇÕES!X333</f>
        <v>Rothmans Darles de Campos</v>
      </c>
      <c r="I1096" s="14" t="str">
        <f>'[1]convenios - dot. orç.'!M635</f>
        <v>SCFV - MODALIDADE CCA: CENTRO PARA CRIANÇAS E ADOLESCENTES COM ATENDIMENTO DE 06 A 14 ANOS E 11 MESES</v>
      </c>
      <c r="J1096" s="14" t="str">
        <f>'[1]convenios - dot. orç.'!N635</f>
        <v>CCA SANTA TERESA DE JESUS</v>
      </c>
      <c r="K1096" s="14">
        <f>'[1]convenios - dot. orç.'!Y635</f>
        <v>120</v>
      </c>
      <c r="L1096" s="16">
        <f>'[1]convenios - dot. orç.'!AC635</f>
        <v>43282</v>
      </c>
      <c r="M1096" s="16">
        <f>'[1]convenios - dot. orç.'!AD635</f>
        <v>45107</v>
      </c>
      <c r="N1096" s="16">
        <f>'[1]convenios - dot. orç.'!AE635</f>
        <v>43293</v>
      </c>
      <c r="O1096" s="17" t="str">
        <f>'[1]convenios - dot. orç.'!AG635</f>
        <v>93.10.08.243.3013.2059.3.3.50.39.00.0X - MANUTENÇÃO E OPERAÇÃO DOS ESPAÇOS DE CONVIVÊNCIA E FORTALECIMENTO DE VÍNCULOS - CRIANÇAS E ADOLESCENTES</v>
      </c>
      <c r="P1096" s="18">
        <f>'[1]convenios - dot. orç.'!AH635</f>
        <v>39247.08</v>
      </c>
      <c r="Q1096" s="19"/>
      <c r="R1096" s="19"/>
      <c r="S1096" s="19"/>
      <c r="T1096" s="19"/>
      <c r="U1096" s="19"/>
      <c r="V1096" s="19"/>
      <c r="W1096" s="21"/>
      <c r="X1096" s="21"/>
      <c r="Y1096" s="21"/>
    </row>
    <row r="1097" spans="1:25" ht="82.5">
      <c r="A1097" s="14" t="str">
        <f>'[1]convenios - dot. orç.'!A733</f>
        <v>edital 287/2017 doc 23/12/2017</v>
      </c>
      <c r="B1097" s="14" t="str">
        <f>'[1]convenios - dot. orç.'!B733</f>
        <v>6024.2017-0003299-0</v>
      </c>
      <c r="C1097" s="14" t="str">
        <f>'[1]convenios - dot. orç.'!C733</f>
        <v xml:space="preserve"> </v>
      </c>
      <c r="D1097" s="14" t="str">
        <f>'[1]convenios - dot. orç.'!D733</f>
        <v>SÉ</v>
      </c>
      <c r="E1097" s="14" t="str">
        <f>'[1]convenios - dot. orç.'!G733</f>
        <v>338/SMADS/2018</v>
      </c>
      <c r="F1097" s="14" t="str">
        <f>'[1]convenios - dot. orç.'!K733</f>
        <v>PROVÍNCIA CARMELITANA DE SANTO ELIAS</v>
      </c>
      <c r="G1097" s="14" t="str">
        <f>'[1]convenios - dot. orç.'!L733</f>
        <v>33.621.319/0005-17</v>
      </c>
      <c r="H1097" s="15" t="str">
        <f>[1]ORGANIZAÇÕES!X332</f>
        <v>Evaldo Xavier Gomes</v>
      </c>
      <c r="I1097" s="14" t="str">
        <f>'[1]convenios - dot. orç.'!M733</f>
        <v>SCFV - MODALIDADE CCA: CENTRO PARA CRIANÇAS E ADOLESCENTES COM ATENDIMENTO DE 06 A 14 ANOS E 11 MESES</v>
      </c>
      <c r="J1097" s="14" t="str">
        <f>'[1]convenios - dot. orç.'!N733</f>
        <v>CCA NOSSA SENHORA DO CARMO</v>
      </c>
      <c r="K1097" s="14">
        <f>'[1]convenios - dot. orç.'!Y733</f>
        <v>270</v>
      </c>
      <c r="L1097" s="16">
        <f>'[1]convenios - dot. orç.'!AC733</f>
        <v>43282</v>
      </c>
      <c r="M1097" s="16">
        <f>'[1]convenios - dot. orç.'!AD733</f>
        <v>45107</v>
      </c>
      <c r="N1097" s="16">
        <f>'[1]convenios - dot. orç.'!AE733</f>
        <v>43299</v>
      </c>
      <c r="O1097" s="17" t="str">
        <f>'[1]convenios - dot. orç.'!AG733</f>
        <v>93.10.08.243.3013.2059.3.3.50.39.00.0X - MANUTENÇÃO E OPERAÇÃO DOS ESPAÇOS DE CONVIVÊNCIA E FORTALECIMENTO DE VÍNCULOS - CRIANÇAS E ADOLESCENTES</v>
      </c>
      <c r="P1097" s="18">
        <f>'[1]convenios - dot. orç.'!AH733</f>
        <v>78132.7</v>
      </c>
      <c r="Q1097" s="19"/>
      <c r="R1097" s="19"/>
      <c r="S1097" s="19"/>
      <c r="T1097" s="19"/>
      <c r="U1097" s="19"/>
      <c r="V1097" s="19"/>
      <c r="W1097" s="21"/>
      <c r="X1097" s="21"/>
      <c r="Y1097" s="21"/>
    </row>
    <row r="1098" spans="1:25" ht="32.450000000000003" customHeight="1">
      <c r="A1098" s="14" t="str">
        <f>'[1]convenios - dot. orç.'!A16</f>
        <v>346/2015 DOC04/12/2015</v>
      </c>
      <c r="B1098" s="14" t="str">
        <f>'[1]convenios - dot. orç.'!B16</f>
        <v>2015.0.314.200.7</v>
      </c>
      <c r="C1098" s="14" t="str">
        <f>'[1]convenios - dot. orç.'!C16</f>
        <v>ADAPTADO DOC 02/02/2018</v>
      </c>
      <c r="D1098" s="14" t="str">
        <f>'[1]convenios - dot. orç.'!D16</f>
        <v>EM</v>
      </c>
      <c r="E1098" s="14" t="str">
        <f>'[1]convenios - dot. orç.'!G16</f>
        <v>041/SMADS/2016</v>
      </c>
      <c r="F1098" s="13" t="str">
        <f>'[1]convenios - dot. orç.'!K16</f>
        <v>SAMARITANO SÃO FRANCISCO DE ASSIS</v>
      </c>
      <c r="G1098" s="14" t="str">
        <f>'[1]convenios - dot. orç.'!L16</f>
        <v>02.627.820/0005-67</v>
      </c>
      <c r="H1098" s="15" t="str">
        <f>[1]ORGANIZAÇÕES!X334</f>
        <v>Cecília Stringhini</v>
      </c>
      <c r="I1098" s="13" t="str">
        <f>'[1]convenios - dot. orç.'!M16</f>
        <v>CENTRO DIA PARA IDOSO</v>
      </c>
      <c r="J1098" s="13" t="str">
        <f>'[1]convenios - dot. orç.'!N16</f>
        <v>CENTRO DIA SÃO FRANCISCO DE ASSIS</v>
      </c>
      <c r="K1098" s="14">
        <f>'[1]convenios - dot. orç.'!Y16</f>
        <v>30</v>
      </c>
      <c r="L1098" s="16">
        <f>'[1]convenios - dot. orç.'!AC16</f>
        <v>42461</v>
      </c>
      <c r="M1098" s="16">
        <f>'[1]convenios - dot. orç.'!AD16</f>
        <v>44286</v>
      </c>
      <c r="N1098" s="16">
        <f>'[1]convenios - dot. orç.'!AE16</f>
        <v>42460</v>
      </c>
      <c r="O1098" s="17" t="str">
        <f>'[1]convenios - dot. orç.'!AG16</f>
        <v>93.10.08.241.3007.6154.3.3.50.39.00.0X - PROTEÇÃO SOCIAL ESPECIAL À POPULAÇÃO IDOSA</v>
      </c>
      <c r="P1098" s="18">
        <f>'[1]convenios - dot. orç.'!AH16</f>
        <v>98904.13</v>
      </c>
      <c r="Q1098" s="19"/>
      <c r="R1098" s="19"/>
      <c r="S1098" s="19"/>
      <c r="T1098" s="19"/>
      <c r="U1098" s="19"/>
      <c r="V1098" s="19"/>
      <c r="W1098" s="21"/>
      <c r="X1098" s="21"/>
      <c r="Y1098" s="21"/>
    </row>
    <row r="1099" spans="1:25" ht="67.5">
      <c r="A1099" s="14" t="str">
        <f>'[1]convenios - dot. orç.'!A30</f>
        <v>087/2016 DOC 05/05/2016</v>
      </c>
      <c r="B1099" s="14" t="str">
        <f>'[1]convenios - dot. orç.'!B30</f>
        <v>2016.0.084.419.3</v>
      </c>
      <c r="C1099" s="14" t="str">
        <f>'[1]convenios - dot. orç.'!C30</f>
        <v>ADAPTADO DOC 31/01/2018, adaptado doc 06/02/2018</v>
      </c>
      <c r="D1099" s="14" t="str">
        <f>'[1]convenios - dot. orç.'!D30</f>
        <v>MO</v>
      </c>
      <c r="E1099" s="14" t="str">
        <f>'[1]convenios - dot. orç.'!G30</f>
        <v>155/SMADS/2016</v>
      </c>
      <c r="F1099" s="13" t="str">
        <f>'[1]convenios - dot. orç.'!K30</f>
        <v>SAMARITANO SÃO FRANCISCO DE ASSIS</v>
      </c>
      <c r="G1099" s="14" t="str">
        <f>'[1]convenios - dot. orç.'!L30</f>
        <v>02.627.820/0007-29</v>
      </c>
      <c r="H1099" s="15" t="str">
        <f>H1098</f>
        <v>Cecília Stringhini</v>
      </c>
      <c r="I1099" s="13" t="str">
        <f>'[1]convenios - dot. orç.'!M30</f>
        <v>INSTITUIÇÃO DE LONGA PERMANÊNCIA PARA IDOSOS - ILPI</v>
      </c>
      <c r="J1099" s="13" t="str">
        <f>'[1]convenios - dot. orç.'!N30</f>
        <v>ILPI TULIPAS MOOCA</v>
      </c>
      <c r="K1099" s="14">
        <f>'[1]convenios - dot. orç.'!Y30</f>
        <v>30</v>
      </c>
      <c r="L1099" s="16">
        <f>'[1]convenios - dot. orç.'!AC30</f>
        <v>42660</v>
      </c>
      <c r="M1099" s="16">
        <f>'[1]convenios - dot. orç.'!AD30</f>
        <v>44485</v>
      </c>
      <c r="N1099" s="16">
        <f>'[1]convenios - dot. orç.'!AE30</f>
        <v>42653</v>
      </c>
      <c r="O1099" s="17" t="str">
        <f>'[1]convenios - dot. orç.'!AG30</f>
        <v>93.10.08.241.3007.6154.3.3.50.39.00.0X - PROTEÇÃO SOCIAL ESPECIAL À POPULAÇÃO IDOSA</v>
      </c>
      <c r="P1099" s="18">
        <f>'[1]convenios - dot. orç.'!AH30</f>
        <v>100644.63</v>
      </c>
      <c r="Q1099" s="19"/>
      <c r="R1099" s="19"/>
      <c r="S1099" s="19"/>
      <c r="T1099" s="19"/>
      <c r="U1099" s="19"/>
      <c r="V1099" s="19"/>
      <c r="W1099" s="21"/>
      <c r="X1099" s="21"/>
      <c r="Y1099" s="21"/>
    </row>
    <row r="1100" spans="1:25" ht="22.15" customHeight="1">
      <c r="A1100" s="14" t="str">
        <f>'[1]convenios - dot. orç.'!A68</f>
        <v>113/2016 doc 16 e 17/06/2016</v>
      </c>
      <c r="B1100" s="14" t="str">
        <f>'[1]convenios - dot. orç.'!B68</f>
        <v>2016.0.128.128.1</v>
      </c>
      <c r="C1100" s="14" t="str">
        <f>'[1]convenios - dot. orç.'!C68</f>
        <v>ADAPTADO DOC 17/04/2018 //doc 09/10/18 aditamento 001/18 prorrogação vigencia  até 30/09/21, a partir de 01/10/18</v>
      </c>
      <c r="D1100" s="14" t="str">
        <f>'[1]convenios - dot. orç.'!D68</f>
        <v>EM</v>
      </c>
      <c r="E1100" s="14" t="str">
        <f>'[1]convenios - dot. orç.'!G68</f>
        <v>161/SMADS/2016</v>
      </c>
      <c r="F1100" s="13" t="str">
        <f>'[1]convenios - dot. orç.'!K68</f>
        <v>SAMARITANO SÃO FRANCISCO DE ASSIS</v>
      </c>
      <c r="G1100" s="14" t="str">
        <f>'[1]convenios - dot. orç.'!L68</f>
        <v>02.627.820/0008-00</v>
      </c>
      <c r="H1100" s="15" t="str">
        <f>H1099</f>
        <v>Cecília Stringhini</v>
      </c>
      <c r="I1100" s="13" t="str">
        <f>'[1]convenios - dot. orç.'!M68</f>
        <v>SCFV - MODALIDADE: NÚCLEO DE CONVIVÊNCIA DE IDOSOS</v>
      </c>
      <c r="J1100" s="13" t="str">
        <f>'[1]convenios - dot. orç.'!N68</f>
        <v>NCI SAMARITANO</v>
      </c>
      <c r="K1100" s="14">
        <f>'[1]convenios - dot. orç.'!Y68</f>
        <v>200</v>
      </c>
      <c r="L1100" s="16">
        <f>'[1]convenios - dot. orç.'!AC68</f>
        <v>42644</v>
      </c>
      <c r="M1100" s="16">
        <f>'[1]convenios - dot. orç.'!AD68</f>
        <v>44469</v>
      </c>
      <c r="N1100" s="16">
        <f>'[1]convenios - dot. orç.'!AE68</f>
        <v>42643</v>
      </c>
      <c r="O1100" s="17" t="str">
        <f>'[1]convenios - dot. orç.'!AG68</f>
        <v>93.10.08.241.3007.2902.3.3.50.39.00.0X - MANUTENÇÃO E OPERAÇÃO DE EQUIPAMENTOS DE PROTEÇÃO E CONVIVÊNCIA DA PESSOA IDOSA</v>
      </c>
      <c r="P1100" s="18">
        <f>'[1]convenios - dot. orç.'!AH68</f>
        <v>43600.9</v>
      </c>
      <c r="Q1100" s="19"/>
      <c r="R1100" s="19"/>
      <c r="S1100" s="19"/>
      <c r="T1100" s="19"/>
      <c r="U1100" s="19"/>
      <c r="V1100" s="19"/>
      <c r="W1100" s="21"/>
      <c r="X1100" s="21"/>
      <c r="Y1100" s="21"/>
    </row>
    <row r="1101" spans="1:25" ht="66">
      <c r="A1101" s="14" t="str">
        <f>'[1]convenios - dot. orç.'!A987</f>
        <v>144/2016 DOC 19/08/2016</v>
      </c>
      <c r="B1101" s="14" t="str">
        <f>'[1]convenios - dot. orç.'!B987</f>
        <v>2016.0.178.435.6</v>
      </c>
      <c r="C1101" s="14" t="str">
        <f>'[1]convenios - dot. orç.'!C987</f>
        <v>ADAPTADO DOC 01/02/2018</v>
      </c>
      <c r="D1101" s="14" t="str">
        <f>'[1]convenios - dot. orç.'!D987</f>
        <v>EM</v>
      </c>
      <c r="E1101" s="14" t="str">
        <f>'[1]convenios - dot. orç.'!G987</f>
        <v>028/SMADS/2017</v>
      </c>
      <c r="F1101" s="13" t="str">
        <f>'[1]convenios - dot. orç.'!K987</f>
        <v>SAMARITANO SÃO FRANCISCO DE ASSIS</v>
      </c>
      <c r="G1101" s="14" t="str">
        <f>'[1]convenios - dot. orç.'!L987</f>
        <v>02.627.820/0006-48</v>
      </c>
      <c r="H1101" s="15" t="str">
        <f>H1100</f>
        <v>Cecília Stringhini</v>
      </c>
      <c r="I1101" s="13" t="str">
        <f>'[1]convenios - dot. orç.'!M987</f>
        <v>CASA LAR</v>
      </c>
      <c r="J1101" s="13" t="str">
        <f>'[1]convenios - dot. orç.'!N987</f>
        <v>CASA LAR DOM LUCIANO MENDES DE ALMEIDA - CASA 1 E CASA 2</v>
      </c>
      <c r="K1101" s="14">
        <f>'[1]convenios - dot. orç.'!Y987</f>
        <v>20</v>
      </c>
      <c r="L1101" s="16">
        <f>'[1]convenios - dot. orç.'!AC987</f>
        <v>42767</v>
      </c>
      <c r="M1101" s="16">
        <f>'[1]convenios - dot. orç.'!AD987</f>
        <v>43496</v>
      </c>
      <c r="N1101" s="16">
        <f>'[1]convenios - dot. orç.'!AE987</f>
        <v>42767</v>
      </c>
      <c r="O1101" s="17" t="str">
        <f>'[1]convenios - dot. orç.'!AG987</f>
        <v>93.10.08.243.3013.6221.3.3.50.39.00.0X - PROTEÇÃO SOCIAL ESPECIAL A CRIANÇAS,  ADOLESCENTES E JOVENS EM RISCO SOCIAL</v>
      </c>
      <c r="P1101" s="18">
        <f>'[1]convenios - dot. orç.'!AH987</f>
        <v>80870.290000000008</v>
      </c>
      <c r="Q1101" s="19"/>
      <c r="R1101" s="19"/>
      <c r="S1101" s="19"/>
      <c r="T1101" s="19"/>
      <c r="U1101" s="19"/>
      <c r="V1101" s="19"/>
      <c r="W1101" s="21"/>
      <c r="X1101" s="21"/>
      <c r="Y1101" s="21"/>
    </row>
    <row r="1102" spans="1:25" ht="66">
      <c r="A1102" s="14" t="str">
        <f>'[1]convenios - dot. orç.'!A1107</f>
        <v>EDITAL 061/2017 DOC 17/11/2017</v>
      </c>
      <c r="B1102" s="14" t="str">
        <f>'[1]convenios - dot. orç.'!B1107</f>
        <v>6024.2017-0002644-2</v>
      </c>
      <c r="C1102" s="14" t="str">
        <f>'[1]convenios - dot. orç.'!C1107</f>
        <v>ADIT. 01/2018 IMPLANTAÇÃO E ENDEREÇO</v>
      </c>
      <c r="D1102" s="14" t="str">
        <f>'[1]convenios - dot. orç.'!D1107</f>
        <v>MO</v>
      </c>
      <c r="E1102" s="14" t="str">
        <f>'[1]convenios - dot. orç.'!G1107</f>
        <v>051/SMADS/2018</v>
      </c>
      <c r="F1102" s="13" t="str">
        <f>'[1]convenios - dot. orç.'!K1107</f>
        <v>SAMARITANO SÃO FRANCISCO DE ASSIS</v>
      </c>
      <c r="G1102" s="14" t="str">
        <f>'[1]convenios - dot. orç.'!L1107</f>
        <v>02.627.820/0001-33</v>
      </c>
      <c r="H1102" s="15" t="str">
        <f>H1101</f>
        <v>Cecília Stringhini</v>
      </c>
      <c r="I1102" s="13" t="str">
        <f>'[1]convenios - dot. orç.'!M1107</f>
        <v>MEDIDAS SÓCIO EDUCATIVAS EM MEIO ABERTO</v>
      </c>
      <c r="J1102" s="13">
        <f>'[1]convenios - dot. orç.'!N1107</f>
        <v>0</v>
      </c>
      <c r="K1102" s="14">
        <f>'[1]convenios - dot. orç.'!Y1107</f>
        <v>90</v>
      </c>
      <c r="L1102" s="16">
        <f>'[1]convenios - dot. orç.'!AC1107</f>
        <v>43138</v>
      </c>
      <c r="M1102" s="16">
        <f>'[1]convenios - dot. orç.'!AD1107</f>
        <v>44963</v>
      </c>
      <c r="N1102" s="16">
        <f>'[1]convenios - dot. orç.'!AE1107</f>
        <v>43160</v>
      </c>
      <c r="O1102" s="17" t="str">
        <f>'[1]convenios - dot. orç.'!AG1107</f>
        <v>93.10.08.243.3013.6226.3.3.50.39.00.0X - PROTEÇÃO SOCIAL ESPECIAL A ADOLESCENTES EM MEDIDAS SÓCIO EDUCATIVAS</v>
      </c>
      <c r="P1102" s="18">
        <f>'[1]convenios - dot. orç.'!AH1107</f>
        <v>58814.59</v>
      </c>
      <c r="Q1102" s="19"/>
      <c r="R1102" s="19"/>
      <c r="S1102" s="19"/>
      <c r="T1102" s="19"/>
      <c r="U1102" s="19"/>
      <c r="V1102" s="19"/>
      <c r="W1102" s="21"/>
      <c r="X1102" s="21"/>
      <c r="Y1102" s="21"/>
    </row>
    <row r="1103" spans="1:25" ht="78.75">
      <c r="A1103" s="14" t="str">
        <f>'[1]convenios - dot. orç.'!A1258</f>
        <v xml:space="preserve"> edital 345/2018 doc 04/08/2018</v>
      </c>
      <c r="B1103" s="14" t="str">
        <f>'[1]convenios - dot. orç.'!B1258</f>
        <v>6024.2018/0006476-1</v>
      </c>
      <c r="C1103" s="14" t="str">
        <f>'[1]convenios - dot. orç.'!C1258</f>
        <v>05/10/2018 - DESPACHO AUTORIZATÓRIO - HOMOLOGAÇÃO DA PARCERIA</v>
      </c>
      <c r="D1103" s="14" t="str">
        <f>'[1]convenios - dot. orç.'!D1258</f>
        <v>EM</v>
      </c>
      <c r="E1103" s="14" t="str">
        <f>'[1]convenios - dot. orç.'!G1258</f>
        <v>529/SMADS/2018</v>
      </c>
      <c r="F1103" s="13" t="str">
        <f>'[1]convenios - dot. orç.'!K1258</f>
        <v>SAMARITANO SÃO FRANCISCO DE ASSIS</v>
      </c>
      <c r="G1103" s="14" t="str">
        <f>'[1]convenios - dot. orç.'!L1258</f>
        <v>02.627.820/0001-23</v>
      </c>
      <c r="H1103" s="15" t="str">
        <f>H1102</f>
        <v>Cecília Stringhini</v>
      </c>
      <c r="I1103" s="13" t="str">
        <f>'[1]convenios - dot. orç.'!M1258</f>
        <v>CENTRO DE ACOLHIDA ESPECIAL PARA FAMILIAS</v>
      </c>
      <c r="J1103" s="13" t="str">
        <f>'[1]convenios - dot. orç.'!N1258</f>
        <v>CENTRO TEMPORÁRIO DE ACOLHIMENTO - CTA ERMELINO MATARAZZO</v>
      </c>
      <c r="K1103" s="14">
        <f>'[1]convenios - dot. orç.'!Y1258</f>
        <v>80</v>
      </c>
      <c r="L1103" s="16">
        <f>'[1]convenios - dot. orç.'!AC1258</f>
        <v>43380</v>
      </c>
      <c r="M1103" s="16">
        <f>'[1]convenios - dot. orç.'!AD1258</f>
        <v>45205</v>
      </c>
      <c r="N1103" s="16">
        <f>'[1]convenios - dot. orç.'!AE1258</f>
        <v>43383</v>
      </c>
      <c r="O1103" s="17" t="str">
        <f>'[1]convenios - dot. orç.'!AG1258</f>
        <v>93.10.08.244.3023.4308.3.3.50.39.00.0X - PROTEÇÃO SOCIAL ESPECIAL À POPULAÇÃO EM SITUAÇÃO DE RUA</v>
      </c>
      <c r="P1103" s="18">
        <f>'[1]convenios - dot. orç.'!AH1258</f>
        <v>130727.98</v>
      </c>
      <c r="Q1103" s="19"/>
      <c r="R1103" s="19"/>
      <c r="S1103" s="19"/>
      <c r="T1103" s="19"/>
      <c r="U1103" s="19"/>
      <c r="V1103" s="19"/>
      <c r="W1103" s="21"/>
      <c r="X1103" s="21"/>
      <c r="Y1103" s="21"/>
    </row>
    <row r="1104" spans="1:25" ht="74.25">
      <c r="A1104" s="14" t="str">
        <f>'[1]convenios - dot. orç.'!A39</f>
        <v>EDITAL 013/2017 DOC 09/11/2017</v>
      </c>
      <c r="B1104" s="14" t="str">
        <f>'[1]convenios - dot. orç.'!B39</f>
        <v>6024.2017-0002506-3</v>
      </c>
      <c r="C1104" s="14">
        <f>'[1]convenios - dot. orç.'!C39</f>
        <v>0</v>
      </c>
      <c r="D1104" s="14" t="str">
        <f>'[1]convenios - dot. orç.'!D39</f>
        <v>AD</v>
      </c>
      <c r="E1104" s="14" t="str">
        <f>'[1]convenios - dot. orç.'!G39</f>
        <v>052/SMADS/2018</v>
      </c>
      <c r="F1104" s="13" t="str">
        <f>'[1]convenios - dot. orç.'!K39</f>
        <v>SÃO PAULO WOMAN'S CLUB - CLUBE PAULISTANO DE SENHORAS</v>
      </c>
      <c r="G1104" s="14" t="str">
        <f>'[1]convenios - dot. orç.'!L39</f>
        <v>61.920.005/0001-27</v>
      </c>
      <c r="H1104" s="15" t="str">
        <f>[1]ORGANIZAÇÕES!X335</f>
        <v xml:space="preserve">Romilda Antonietta Venturini Tucci </v>
      </c>
      <c r="I1104" s="13" t="str">
        <f>'[1]convenios - dot. orç.'!M39</f>
        <v>SCFV - MODALIDADE: NÚCLEO DE CONVIVÊNCIA DE IDOSOS</v>
      </c>
      <c r="J1104" s="13" t="str">
        <f>'[1]convenios - dot. orç.'!N39</f>
        <v>CENTRO COMUNITÁRIO CASTELINHO</v>
      </c>
      <c r="K1104" s="14">
        <f>'[1]convenios - dot. orç.'!Y39</f>
        <v>200</v>
      </c>
      <c r="L1104" s="16">
        <f>'[1]convenios - dot. orç.'!AC39</f>
        <v>43139</v>
      </c>
      <c r="M1104" s="16">
        <f>'[1]convenios - dot. orç.'!AD39</f>
        <v>44964</v>
      </c>
      <c r="N1104" s="16">
        <f>'[1]convenios - dot. orç.'!AE39</f>
        <v>43152</v>
      </c>
      <c r="O1104" s="17" t="str">
        <f>'[1]convenios - dot. orç.'!AG39</f>
        <v>93.10.08.241.3007.2902.3.3.50.39.00.0X - MANUTENÇÃO E OPERAÇÃO DE EQUIPAMENTOS DE PROTEÇÃO E CONVIVÊNCIA DA PESSOA IDOSA</v>
      </c>
      <c r="P1104" s="18">
        <f>'[1]convenios - dot. orç.'!AH39</f>
        <v>37221.25</v>
      </c>
      <c r="Q1104" s="19"/>
      <c r="R1104" s="19"/>
      <c r="S1104" s="19"/>
      <c r="T1104" s="19"/>
      <c r="U1104" s="19"/>
      <c r="V1104" s="19"/>
      <c r="W1104" s="21"/>
      <c r="X1104" s="21"/>
      <c r="Y1104" s="21"/>
    </row>
    <row r="1105" spans="1:25" ht="82.5">
      <c r="A1105" s="14" t="str">
        <f>'[1]convenios - dot. orç.'!A183</f>
        <v>455/2013 doc 23/07/2013</v>
      </c>
      <c r="B1105" s="14" t="str">
        <f>'[1]convenios - dot. orç.'!B183</f>
        <v>2013.0.175.727.2</v>
      </c>
      <c r="C1105" s="14" t="str">
        <f>'[1]convenios - dot. orç.'!C183</f>
        <v>Doc 27/10/2018 - Desp. Autor. Prorrogamento de vigencia ate 29/04/2019</v>
      </c>
      <c r="D1105" s="14" t="str">
        <f>'[1]convenios - dot. orç.'!D183</f>
        <v>AD</v>
      </c>
      <c r="E1105" s="14" t="str">
        <f>'[1]convenios - dot. orç.'!G183</f>
        <v>519/SMADS/2013</v>
      </c>
      <c r="F1105" s="14" t="str">
        <f>'[1]convenios - dot. orç.'!K183</f>
        <v>SÃO PAULO WOMAN'S CLUB - CLUBE PAULISTANO DE SENHORAS</v>
      </c>
      <c r="G1105" s="14" t="str">
        <f>'[1]convenios - dot. orç.'!L183</f>
        <v>61.920.005/0001-27</v>
      </c>
      <c r="H1105" s="15" t="str">
        <f>H1104</f>
        <v xml:space="preserve">Romilda Antonietta Venturini Tucci </v>
      </c>
      <c r="I1105" s="14" t="str">
        <f>'[1]convenios - dot. orç.'!M183</f>
        <v>SCFV - MODALIDADE CJ: CENTRO PARA A JUVENTUDE COM ATEND. DE ADOLESCENTES E JOVENS DE 15 A 17 ANOS E 11 MESES</v>
      </c>
      <c r="J1105" s="14" t="str">
        <f>'[1]convenios - dot. orç.'!N183</f>
        <v>CENTRO COMUNITÁRIO CASTELINHO</v>
      </c>
      <c r="K1105" s="14">
        <f>'[1]convenios - dot. orç.'!Y183</f>
        <v>90</v>
      </c>
      <c r="L1105" s="16">
        <f>'[1]convenios - dot. orç.'!AC183</f>
        <v>41579</v>
      </c>
      <c r="M1105" s="16">
        <f>'[1]convenios - dot. orç.'!AD183</f>
        <v>43584</v>
      </c>
      <c r="N1105" s="16">
        <f>'[1]convenios - dot. orç.'!AE183</f>
        <v>41578</v>
      </c>
      <c r="O1105" s="17" t="str">
        <f>'[1]convenios - dot. orç.'!AG183</f>
        <v>93.10.08.243.3013.2059.3.3.50.39.00.0X - MANUTENÇÃO E OPERAÇÃO DOS ESPAÇOS DE CONVIVÊNCIA E FORTALECIMENTO DE VÍNCULOS - CRIANÇAS E ADOLESCENTES</v>
      </c>
      <c r="P1105" s="18">
        <f>'[1]convenios - dot. orç.'!AH183</f>
        <v>35909.17</v>
      </c>
      <c r="Q1105" s="19"/>
      <c r="R1105" s="19"/>
      <c r="S1105" s="19"/>
      <c r="T1105" s="19"/>
      <c r="U1105" s="19"/>
      <c r="V1105" s="19"/>
      <c r="W1105" s="21"/>
      <c r="X1105" s="21"/>
      <c r="Y1105" s="21"/>
    </row>
    <row r="1106" spans="1:25" ht="82.5">
      <c r="A1106" s="14" t="str">
        <f>'[1]convenios - dot. orç.'!A392</f>
        <v>Edital 106/2017 doc 05/12/2017</v>
      </c>
      <c r="B1106" s="14" t="str">
        <f>'[1]convenios - dot. orç.'!B392</f>
        <v>6024.2017-0002978-6</v>
      </c>
      <c r="C1106" s="14" t="str">
        <f>'[1]convenios - dot. orç.'!C392</f>
        <v xml:space="preserve"> </v>
      </c>
      <c r="D1106" s="14" t="str">
        <f>'[1]convenios - dot. orç.'!D392</f>
        <v>AD</v>
      </c>
      <c r="E1106" s="14" t="str">
        <f>'[1]convenios - dot. orç.'!G392</f>
        <v>215/SMADS/2018</v>
      </c>
      <c r="F1106" s="14" t="str">
        <f>'[1]convenios - dot. orç.'!K392</f>
        <v>SÃO PAULO WOMAN'S CLUB - CLUBE PAULISTANO DE SENHORAS</v>
      </c>
      <c r="G1106" s="14" t="str">
        <f>'[1]convenios - dot. orç.'!L392</f>
        <v>61.920.005/0001-27</v>
      </c>
      <c r="H1106" s="15" t="str">
        <f>H1105</f>
        <v xml:space="preserve">Romilda Antonietta Venturini Tucci </v>
      </c>
      <c r="I1106" s="14" t="str">
        <f>'[1]convenios - dot. orç.'!M392</f>
        <v>SCFV - MODALIDADE CCA: CENTRO PARA CRIANÇAS E ADOLESCENTES COM ATENDIMENTO DE 06 A 14 ANOS E 11 MESES</v>
      </c>
      <c r="J1106" s="14" t="str">
        <f>'[1]convenios - dot. orç.'!N392</f>
        <v>CENTRO COMUNITÁRIO CASTELINHO</v>
      </c>
      <c r="K1106" s="14">
        <f>'[1]convenios - dot. orç.'!Y392</f>
        <v>180</v>
      </c>
      <c r="L1106" s="16">
        <f>'[1]convenios - dot. orç.'!AC392</f>
        <v>43252</v>
      </c>
      <c r="M1106" s="16">
        <f>'[1]convenios - dot. orç.'!AD392</f>
        <v>45077</v>
      </c>
      <c r="N1106" s="16">
        <f>'[1]convenios - dot. orç.'!AE392</f>
        <v>43250</v>
      </c>
      <c r="O1106" s="17" t="str">
        <f>'[1]convenios - dot. orç.'!AG392</f>
        <v>93.10.08.243.3013.2059.3.3.50.39.00.0X - MANUTENÇÃO E OPERAÇÃO DOS ESPAÇOS DE CONVIVÊNCIA E FORTALECIMENTO DE VÍNCULOS - CRIANÇAS E ADOLESCENTES</v>
      </c>
      <c r="P1106" s="18">
        <f>'[1]convenios - dot. orç.'!AH392</f>
        <v>57334.04</v>
      </c>
      <c r="Q1106" s="19"/>
      <c r="R1106" s="19"/>
      <c r="S1106" s="19"/>
      <c r="T1106" s="19"/>
      <c r="U1106" s="19"/>
      <c r="V1106" s="19"/>
      <c r="W1106" s="21"/>
      <c r="X1106" s="21"/>
      <c r="Y1106" s="21"/>
    </row>
    <row r="1107" spans="1:25" ht="66">
      <c r="A1107" s="14" t="str">
        <f>'[1]convenios - dot. orç.'!A1087</f>
        <v>074/2015 DOC 20/03/2015</v>
      </c>
      <c r="B1107" s="14" t="str">
        <f>'[1]convenios - dot. orç.'!B1087</f>
        <v>2015.0.054.154.7</v>
      </c>
      <c r="C1107" s="14" t="str">
        <f>'[1]convenios - dot. orç.'!C1087</f>
        <v>adaptado doc 23/02/2018</v>
      </c>
      <c r="D1107" s="14" t="str">
        <f>'[1]convenios - dot. orç.'!D1087</f>
        <v>AD</v>
      </c>
      <c r="E1107" s="14" t="str">
        <f>'[1]convenios - dot. orç.'!G1087</f>
        <v>066/SMADS/2015</v>
      </c>
      <c r="F1107" s="14" t="str">
        <f>'[1]convenios - dot. orç.'!K1087</f>
        <v>SÃO PAULO WOMAN'S CLUB - CLUBE PAULISTANO DE SENHORAS</v>
      </c>
      <c r="G1107" s="14" t="str">
        <f>'[1]convenios - dot. orç.'!L1087</f>
        <v>61.920.005/0001-27</v>
      </c>
      <c r="H1107" s="15" t="str">
        <f>H1106</f>
        <v xml:space="preserve">Romilda Antonietta Venturini Tucci </v>
      </c>
      <c r="I1107" s="14" t="str">
        <f>'[1]convenios - dot. orç.'!M1087</f>
        <v>MEDIDAS SÓCIO EDUCATIVAS EM MEIO ABERTO</v>
      </c>
      <c r="J1107" s="14" t="str">
        <f>'[1]convenios - dot. orç.'!N1087</f>
        <v>CENTRO COMUNITÁRIO CASTELINHO</v>
      </c>
      <c r="K1107" s="14">
        <f>'[1]convenios - dot. orç.'!Y1087</f>
        <v>105</v>
      </c>
      <c r="L1107" s="16">
        <f>'[1]convenios - dot. orç.'!AC1087</f>
        <v>42186</v>
      </c>
      <c r="M1107" s="16">
        <f>'[1]convenios - dot. orç.'!AD1087</f>
        <v>44012</v>
      </c>
      <c r="N1107" s="16">
        <f>'[1]convenios - dot. orç.'!AE1087</f>
        <v>42181</v>
      </c>
      <c r="O1107" s="17" t="str">
        <f>'[1]convenios - dot. orç.'!AG1087</f>
        <v>93.10.08.243.3013.6226.3.3.50.39.00.0X - PROTEÇÃO SOCIAL ESPECIAL A ADOLESCENTES EM MEDIDAS SÓCIO EDUCATIVAS</v>
      </c>
      <c r="P1107" s="18">
        <f>'[1]convenios - dot. orç.'!AH1087</f>
        <v>52988.9</v>
      </c>
      <c r="Q1107" s="19"/>
      <c r="R1107" s="19"/>
      <c r="S1107" s="19"/>
      <c r="T1107" s="19"/>
      <c r="U1107" s="19"/>
      <c r="V1107" s="19"/>
      <c r="W1107" s="21"/>
      <c r="X1107" s="21"/>
      <c r="Y1107" s="21"/>
    </row>
    <row r="1108" spans="1:25" ht="82.5">
      <c r="A1108" s="14" t="str">
        <f>'[1]convenios - dot. orç.'!A399</f>
        <v>edital 133-2017 doc 07/12/2017</v>
      </c>
      <c r="B1108" s="14" t="str">
        <f>'[1]convenios - dot. orç.'!B399</f>
        <v>6024.2017-0002992-1</v>
      </c>
      <c r="C1108" s="14" t="str">
        <f>'[1]convenios - dot. orç.'!C399</f>
        <v xml:space="preserve"> </v>
      </c>
      <c r="D1108" s="14" t="str">
        <f>'[1]convenios - dot. orç.'!D399</f>
        <v>AD</v>
      </c>
      <c r="E1108" s="14" t="str">
        <f>'[1]convenios - dot. orç.'!G399</f>
        <v>448/SMADS/2018</v>
      </c>
      <c r="F1108" s="14" t="str">
        <f>'[1]convenios - dot. orç.'!K399</f>
        <v>SEARA BENDITA INSTITUIÇÃO ESPÍRITA</v>
      </c>
      <c r="G1108" s="14" t="str">
        <f>'[1]convenios - dot. orç.'!L399</f>
        <v>62.629.613/0001-40</v>
      </c>
      <c r="H1108" s="15" t="str">
        <f>[1]ORGANIZAÇÕES!X336</f>
        <v>José Renato Lagos de Gestal</v>
      </c>
      <c r="I1108" s="14" t="str">
        <f>'[1]convenios - dot. orç.'!M399</f>
        <v>SCFV - MODALIDADE CCA: CENTRO PARA CRIANÇAS E ADOLESCENTES COM ATENDIMENTO DE 06 A 14 ANOS E 11 MESES</v>
      </c>
      <c r="J1108" s="14" t="str">
        <f>'[1]convenios - dot. orç.'!N399</f>
        <v>CCA SEARA BENDITA</v>
      </c>
      <c r="K1108" s="14">
        <f>'[1]convenios - dot. orç.'!Y399</f>
        <v>360</v>
      </c>
      <c r="L1108" s="16">
        <f>'[1]convenios - dot. orç.'!AC399</f>
        <v>43344</v>
      </c>
      <c r="M1108" s="16">
        <f>'[1]convenios - dot. orç.'!AD399</f>
        <v>45169</v>
      </c>
      <c r="N1108" s="16">
        <f>'[1]convenios - dot. orç.'!AE399</f>
        <v>43348</v>
      </c>
      <c r="O1108" s="17" t="str">
        <f>'[1]convenios - dot. orç.'!AG399</f>
        <v>93.10.08.243.3013.2059.3.3.50.39.00.0X - MANUTENÇÃO E OPERAÇÃO DOS ESPAÇOS DE CONVIVÊNCIA E FORTALECIMENTO DE VÍNCULOS - CRIANÇAS E ADOLESCENTES</v>
      </c>
      <c r="P1108" s="18">
        <f>'[1]convenios - dot. orç.'!AH399</f>
        <v>98744.73</v>
      </c>
      <c r="Q1108" s="19"/>
      <c r="R1108" s="19"/>
      <c r="S1108" s="19"/>
      <c r="T1108" s="19"/>
      <c r="U1108" s="19"/>
      <c r="V1108" s="19"/>
      <c r="W1108" s="21"/>
      <c r="X1108" s="21"/>
      <c r="Y1108" s="21"/>
    </row>
    <row r="1109" spans="1:25" ht="82.5">
      <c r="A1109" s="14" t="str">
        <f>'[1]convenios - dot. orç.'!A641</f>
        <v xml:space="preserve"> edital 167/2017 doc 15/12/2017</v>
      </c>
      <c r="B1109" s="14" t="str">
        <f>'[1]convenios - dot. orç.'!B641</f>
        <v>6024.2017-0002918-2</v>
      </c>
      <c r="C1109" s="14">
        <f>'[1]convenios - dot. orç.'!C641</f>
        <v>0</v>
      </c>
      <c r="D1109" s="14" t="str">
        <f>'[1]convenios - dot. orç.'!D641</f>
        <v>PJ</v>
      </c>
      <c r="E1109" s="14" t="str">
        <f>'[1]convenios - dot. orç.'!G641</f>
        <v>109/SMADS/2018</v>
      </c>
      <c r="F1109" s="14" t="str">
        <f>'[1]convenios - dot. orç.'!K641</f>
        <v>SERVIÇO ASSISTENCIAL CAMILLE FLAMMARION</v>
      </c>
      <c r="G1109" s="14" t="str">
        <f>'[1]convenios - dot. orç.'!L641</f>
        <v>52.838.596/0001-05</v>
      </c>
      <c r="H1109" s="15" t="str">
        <f>[1]ORGANIZAÇÕES!X337</f>
        <v>Dirceu Fragoso</v>
      </c>
      <c r="I1109" s="14" t="str">
        <f>'[1]convenios - dot. orç.'!M641</f>
        <v>SCFV - MODALIDADE CCA: CENTRO PARA CRIANÇAS E ADOLESCENTES COM ATENDIMENTO DE 06 A 14 ANOS E 11 MESES</v>
      </c>
      <c r="J1109" s="14" t="str">
        <f>'[1]convenios - dot. orç.'!N641</f>
        <v>CCA CAMILLE FLAMMARION</v>
      </c>
      <c r="K1109" s="14">
        <f>'[1]convenios - dot. orç.'!Y641</f>
        <v>120</v>
      </c>
      <c r="L1109" s="16">
        <f>'[1]convenios - dot. orç.'!AC641</f>
        <v>43191</v>
      </c>
      <c r="M1109" s="16">
        <f>'[1]convenios - dot. orç.'!AD641</f>
        <v>45016</v>
      </c>
      <c r="N1109" s="16">
        <f>'[1]convenios - dot. orç.'!AE641</f>
        <v>43207</v>
      </c>
      <c r="O1109" s="17" t="str">
        <f>'[1]convenios - dot. orç.'!AG641</f>
        <v>93.10.08.243.3013.2059.3.3.50.39.00.0X - MANUTENÇÃO E OPERAÇÃO DOS ESPAÇOS DE CONVIVÊNCIA E FORTALECIMENTO DE VÍNCULOS - CRIANÇAS E ADOLESCENTES</v>
      </c>
      <c r="P1109" s="18">
        <f>'[1]convenios - dot. orç.'!AH641</f>
        <v>42856.46</v>
      </c>
      <c r="Q1109" s="19"/>
      <c r="R1109" s="19"/>
      <c r="S1109" s="19"/>
      <c r="T1109" s="19"/>
      <c r="U1109" s="19"/>
      <c r="V1109" s="19"/>
      <c r="W1109" s="21"/>
      <c r="X1109" s="21"/>
      <c r="Y1109" s="21"/>
    </row>
    <row r="1110" spans="1:25" ht="82.5">
      <c r="A1110" s="14" t="str">
        <f>'[1]convenios - dot. orç.'!A735</f>
        <v>edital 288/2017 doc 20/12/2017</v>
      </c>
      <c r="B1110" s="14" t="str">
        <f>'[1]convenios - dot. orç.'!B735</f>
        <v>6024.2017-0003305-8</v>
      </c>
      <c r="C1110" s="14" t="str">
        <f>'[1]convenios - dot. orç.'!C735</f>
        <v xml:space="preserve"> </v>
      </c>
      <c r="D1110" s="14" t="str">
        <f>'[1]convenios - dot. orç.'!D735</f>
        <v>SÉ</v>
      </c>
      <c r="E1110" s="14" t="str">
        <f>'[1]convenios - dot. orç.'!G735</f>
        <v>307/SMADS/2018</v>
      </c>
      <c r="F1110" s="14" t="str">
        <f>'[1]convenios - dot. orç.'!K735</f>
        <v>SERVIÇO PROMOCIONAL E SOCIAL DA PARÓQUIA DE SANTA CECÍLIA - SPES</v>
      </c>
      <c r="G1110" s="14" t="str">
        <f>'[1]convenios - dot. orç.'!L735</f>
        <v>62.666.466/0001-88</v>
      </c>
      <c r="H1110" s="15" t="str">
        <f>[1]ORGANIZAÇÕES!X338</f>
        <v>Sônia Maria Vieira de Sousa</v>
      </c>
      <c r="I1110" s="14" t="str">
        <f>'[1]convenios - dot. orç.'!M735</f>
        <v>SCFV - MODALIDADE CCA: CENTRO PARA CRIANÇAS E ADOLESCENTES COM ATENDIMENTO DE 06 A 14 ANOS E 11 MESES</v>
      </c>
      <c r="J1110" s="14" t="str">
        <f>'[1]convenios - dot. orç.'!N735</f>
        <v>CCA CASA DE SÃO JOSÉ</v>
      </c>
      <c r="K1110" s="14">
        <f>'[1]convenios - dot. orç.'!Y735</f>
        <v>240</v>
      </c>
      <c r="L1110" s="16">
        <f>'[1]convenios - dot. orç.'!AC735</f>
        <v>43282</v>
      </c>
      <c r="M1110" s="16">
        <f>'[1]convenios - dot. orç.'!AD735</f>
        <v>45107</v>
      </c>
      <c r="N1110" s="16">
        <f>'[1]convenios - dot. orç.'!AE735</f>
        <v>43297</v>
      </c>
      <c r="O1110" s="17" t="str">
        <f>'[1]convenios - dot. orç.'!AG735</f>
        <v>93.10.08.243.3013.2059.3.3.50.39.00.0X - MANUTENÇÃO E OPERAÇÃO DOS ESPAÇOS DE CONVIVÊNCIA E FORTALECIMENTO DE VÍNCULOS - CRIANÇAS E ADOLESCENTES</v>
      </c>
      <c r="P1110" s="18">
        <f>'[1]convenios - dot. orç.'!AH735</f>
        <v>70236.03</v>
      </c>
      <c r="Q1110" s="19"/>
      <c r="R1110" s="19"/>
      <c r="S1110" s="19"/>
      <c r="T1110" s="19"/>
      <c r="U1110" s="19"/>
      <c r="V1110" s="19"/>
      <c r="W1110" s="21"/>
      <c r="X1110" s="21"/>
      <c r="Y1110" s="21"/>
    </row>
    <row r="1111" spans="1:25" ht="82.5">
      <c r="A1111" s="14" t="str">
        <f>'[1]convenios - dot. orç.'!A634</f>
        <v>edital 119/2017 doc 06/12/2017</v>
      </c>
      <c r="B1111" s="14" t="str">
        <f>'[1]convenios - dot. orç.'!B634</f>
        <v>6024.2017.0003073-3</v>
      </c>
      <c r="C1111" s="14" t="str">
        <f>'[1]convenios - dot. orç.'!C634</f>
        <v xml:space="preserve">ANTIGO 2013.0.002.159-0 </v>
      </c>
      <c r="D1111" s="14" t="str">
        <f>'[1]convenios - dot. orç.'!D634</f>
        <v>PI</v>
      </c>
      <c r="E1111" s="14" t="str">
        <f>'[1]convenios - dot. orç.'!G634</f>
        <v>521/SMADS/2018</v>
      </c>
      <c r="F1111" s="14" t="str">
        <f>'[1]convenios - dot. orç.'!K634</f>
        <v>SERVIÇO SOCIAL E PROMOCIONAL SÃO PAULO DA CRUZ</v>
      </c>
      <c r="G1111" s="14" t="str">
        <f>'[1]convenios - dot. orç.'!L634</f>
        <v>62.701.594/0001-15</v>
      </c>
      <c r="H1111" s="15" t="str">
        <f>[1]ORGANIZAÇÕES!X339</f>
        <v>Norberto Donizetti Brocardo</v>
      </c>
      <c r="I1111" s="14" t="str">
        <f>'[1]convenios - dot. orç.'!M634</f>
        <v>SCFV - MODALIDADE CCA: CENTRO PARA CRIANÇAS E ADOLESCENTES COM ATENDIMENTO DE 06 A 14 ANOS E 11 MESES</v>
      </c>
      <c r="J1111" s="14" t="str">
        <f>'[1]convenios - dot. orç.'!N634</f>
        <v>SÃO PAULO DA CRUZ</v>
      </c>
      <c r="K1111" s="14">
        <f>'[1]convenios - dot. orç.'!Y634</f>
        <v>90</v>
      </c>
      <c r="L1111" s="16">
        <f>'[1]convenios - dot. orç.'!AC634</f>
        <v>43374</v>
      </c>
      <c r="M1111" s="16">
        <f>'[1]convenios - dot. orç.'!AD634</f>
        <v>45199</v>
      </c>
      <c r="N1111" s="16">
        <f>'[1]convenios - dot. orç.'!AE634</f>
        <v>43381</v>
      </c>
      <c r="O1111" s="17" t="str">
        <f>'[1]convenios - dot. orç.'!AG634</f>
        <v>93.10.08.243.3013.2059.3.3.50.39.00.0X - MANUTENÇÃO E OPERAÇÃO DOS ESPAÇOS DE CONVIVÊNCIA E FORTALECIMENTO DE VÍNCULOS - CRIANÇAS E ADOLESCENTES</v>
      </c>
      <c r="P1111" s="18">
        <f>'[1]convenios - dot. orç.'!AH634</f>
        <v>32702.76</v>
      </c>
      <c r="Q1111" s="19"/>
      <c r="R1111" s="19"/>
      <c r="S1111" s="19"/>
      <c r="T1111" s="19"/>
      <c r="U1111" s="19"/>
      <c r="V1111" s="19"/>
      <c r="W1111" s="21"/>
      <c r="X1111" s="21"/>
      <c r="Y1111" s="21"/>
    </row>
    <row r="1112" spans="1:25" ht="82.5">
      <c r="A1112" s="14" t="str">
        <f>'[1]convenios - dot. orç.'!A728</f>
        <v>Edital 312/2017 doc 21/12/2017</v>
      </c>
      <c r="B1112" s="14" t="str">
        <f>'[1]convenios - dot. orç.'!B728</f>
        <v>6024.2017-0003312-0</v>
      </c>
      <c r="C1112" s="14" t="str">
        <f>'[1]convenios - dot. orç.'!C728</f>
        <v xml:space="preserve"> </v>
      </c>
      <c r="D1112" s="14" t="str">
        <f>'[1]convenios - dot. orç.'!D728</f>
        <v>SÉ</v>
      </c>
      <c r="E1112" s="14" t="str">
        <f>'[1]convenios - dot. orç.'!G728</f>
        <v>302/SMADS/2018</v>
      </c>
      <c r="F1112" s="14" t="str">
        <f>'[1]convenios - dot. orç.'!K728</f>
        <v>CENTRO SOCIOEDUCATIVO PERSEVERANÇA</v>
      </c>
      <c r="G1112" s="14" t="str">
        <f>'[1]convenios - dot. orç.'!L728</f>
        <v>44.082.642/0001-52</v>
      </c>
      <c r="H1112" s="15" t="str">
        <f>[1]ORGANIZAÇÕES!X340</f>
        <v>Guiomar de Oliveira Albanesi</v>
      </c>
      <c r="I1112" s="14" t="str">
        <f>'[1]convenios - dot. orç.'!M728</f>
        <v>SCFV - MODALIDADE CCA: CENTRO PARA CRIANÇAS E ADOLESCENTES COM ATENDIMENTO DE 06 A 14 ANOS E 11 MESES</v>
      </c>
      <c r="J1112" s="14" t="str">
        <f>'[1]convenios - dot. orç.'!N728</f>
        <v>CCA PERSEVERANÇA III</v>
      </c>
      <c r="K1112" s="14">
        <f>'[1]convenios - dot. orç.'!Y728</f>
        <v>300</v>
      </c>
      <c r="L1112" s="16">
        <f>'[1]convenios - dot. orç.'!AC728</f>
        <v>43282</v>
      </c>
      <c r="M1112" s="16">
        <f>'[1]convenios - dot. orç.'!AD728</f>
        <v>45107</v>
      </c>
      <c r="N1112" s="16">
        <f>'[1]convenios - dot. orç.'!AE728</f>
        <v>43297</v>
      </c>
      <c r="O1112" s="17" t="str">
        <f>'[1]convenios - dot. orç.'!AG728</f>
        <v>93.10.08.243.3013.2059.3.3.50.39.00.0X - MANUTENÇÃO E OPERAÇÃO DOS ESPAÇOS DE CONVIVÊNCIA E FORTALECIMENTO DE VÍNCULOS - CRIANÇAS E ADOLESCENTES</v>
      </c>
      <c r="P1112" s="18">
        <f>'[1]convenios - dot. orç.'!AH728</f>
        <v>86029.38</v>
      </c>
      <c r="Q1112" s="19"/>
      <c r="R1112" s="19"/>
      <c r="S1112" s="19"/>
      <c r="T1112" s="19"/>
      <c r="U1112" s="19"/>
      <c r="V1112" s="19"/>
      <c r="W1112" s="21"/>
      <c r="X1112" s="21"/>
      <c r="Y1112" s="21"/>
    </row>
    <row r="1113" spans="1:25" ht="82.5">
      <c r="A1113" s="14" t="str">
        <f>'[1]convenios - dot. orç.'!A581</f>
        <v>edital 227/2017 doc 19/12/2017</v>
      </c>
      <c r="B1113" s="14" t="str">
        <f>'[1]convenios - dot. orç.'!B581</f>
        <v>6024.2017-0003030-0</v>
      </c>
      <c r="C1113" s="14" t="str">
        <f>'[1]convenios - dot. orç.'!C581</f>
        <v xml:space="preserve"> </v>
      </c>
      <c r="D1113" s="14" t="str">
        <f>'[1]convenios - dot. orç.'!D581</f>
        <v>MO</v>
      </c>
      <c r="E1113" s="14" t="str">
        <f>'[1]convenios - dot. orç.'!G581</f>
        <v>303/SMADS/2018</v>
      </c>
      <c r="F1113" s="14" t="str">
        <f>'[1]convenios - dot. orç.'!K581</f>
        <v>CENTRO SOCIOEDUCATIVO PERSEVERANÇA</v>
      </c>
      <c r="G1113" s="14" t="str">
        <f>'[1]convenios - dot. orç.'!L581</f>
        <v>44.082.642/0009-00</v>
      </c>
      <c r="H1113" s="15" t="str">
        <f>H1112</f>
        <v>Guiomar de Oliveira Albanesi</v>
      </c>
      <c r="I1113" s="14" t="str">
        <f>'[1]convenios - dot. orç.'!M581</f>
        <v>SCFV - MODALIDADE CCA: CENTRO PARA CRIANÇAS E ADOLESCENTES COM ATENDIMENTO DE 06 A 14 ANOS E 11 MESES</v>
      </c>
      <c r="J1113" s="14" t="str">
        <f>'[1]convenios - dot. orç.'!N581</f>
        <v>CCA PERSEVERANÇA I</v>
      </c>
      <c r="K1113" s="14">
        <f>'[1]convenios - dot. orç.'!Y581</f>
        <v>180</v>
      </c>
      <c r="L1113" s="16">
        <f>'[1]convenios - dot. orç.'!AC581</f>
        <v>43282</v>
      </c>
      <c r="M1113" s="16">
        <f>'[1]convenios - dot. orç.'!AD581</f>
        <v>45107</v>
      </c>
      <c r="N1113" s="16">
        <f>'[1]convenios - dot. orç.'!AE581</f>
        <v>43297</v>
      </c>
      <c r="O1113" s="17" t="str">
        <f>'[1]convenios - dot. orç.'!AG581</f>
        <v>93.10.08.243.3013.2059.3.3.50.39.00.0X - MANUTENÇÃO E OPERAÇÃO DOS ESPAÇOS DE CONVIVÊNCIA E FORTALECIMENTO DE VÍNCULOS - CRIANÇAS E ADOLESCENTES</v>
      </c>
      <c r="P1113" s="18">
        <f>'[1]convenios - dot. orç.'!AH581</f>
        <v>57334.04</v>
      </c>
      <c r="Q1113" s="19"/>
      <c r="R1113" s="19"/>
      <c r="S1113" s="19"/>
      <c r="T1113" s="19"/>
      <c r="U1113" s="19"/>
      <c r="V1113" s="19"/>
      <c r="W1113" s="21"/>
      <c r="X1113" s="21"/>
      <c r="Y1113" s="21"/>
    </row>
    <row r="1114" spans="1:25" ht="82.5">
      <c r="A1114" s="14" t="str">
        <f>'[1]convenios - dot. orç.'!A692</f>
        <v>edital 249/2017 doc 21/12/2017</v>
      </c>
      <c r="B1114" s="14" t="str">
        <f>'[1]convenios - dot. orç.'!B692</f>
        <v>6024.2017-0002996-4</v>
      </c>
      <c r="C1114" s="14" t="str">
        <f>'[1]convenios - dot. orç.'!C692</f>
        <v xml:space="preserve"> </v>
      </c>
      <c r="D1114" s="14" t="str">
        <f>'[1]convenios - dot. orç.'!D692</f>
        <v>SM</v>
      </c>
      <c r="E1114" s="14" t="str">
        <f>'[1]convenios - dot. orç.'!G692</f>
        <v>092/SMADS/2018</v>
      </c>
      <c r="F1114" s="14" t="str">
        <f>'[1]convenios - dot. orç.'!K692</f>
        <v>CENTRO SOCIOEDUCATIVO PERSEVERANÇA</v>
      </c>
      <c r="G1114" s="14" t="str">
        <f>'[1]convenios - dot. orç.'!L692</f>
        <v>44.082.642/0011-24</v>
      </c>
      <c r="H1114" s="15" t="str">
        <f>H1113</f>
        <v>Guiomar de Oliveira Albanesi</v>
      </c>
      <c r="I1114" s="14" t="str">
        <f>'[1]convenios - dot. orç.'!M692</f>
        <v>SCFV - MODALIDADE CCA: CENTRO PARA CRIANÇAS E ADOLESCENTES COM ATENDIMENTO DE 06 A 14 ANOS E 11 MESES</v>
      </c>
      <c r="J1114" s="14" t="str">
        <f>'[1]convenios - dot. orç.'!N692</f>
        <v>PERSEVERANÇA II</v>
      </c>
      <c r="K1114" s="14">
        <f>'[1]convenios - dot. orç.'!Y692</f>
        <v>300</v>
      </c>
      <c r="L1114" s="16">
        <f>'[1]convenios - dot. orç.'!AC692</f>
        <v>43191</v>
      </c>
      <c r="M1114" s="16">
        <f>'[1]convenios - dot. orç.'!AD692</f>
        <v>45016</v>
      </c>
      <c r="N1114" s="16">
        <f>'[1]convenios - dot. orç.'!AE692</f>
        <v>43202</v>
      </c>
      <c r="O1114" s="17" t="str">
        <f>'[1]convenios - dot. orç.'!AG692</f>
        <v>93.10.08.243.3013.2059.3.3.50.39.00.0X - MANUTENÇÃO E OPERAÇÃO DOS ESPAÇOS DE CONVIVÊNCIA E FORTALECIMENTO DE VÍNCULOS - CRIANÇAS E ADOLESCENTES</v>
      </c>
      <c r="P1114" s="18">
        <f>'[1]convenios - dot. orç.'!AH692</f>
        <v>86029.38</v>
      </c>
      <c r="Q1114" s="19"/>
      <c r="R1114" s="19"/>
      <c r="S1114" s="19"/>
      <c r="T1114" s="19"/>
      <c r="U1114" s="19"/>
      <c r="V1114" s="19"/>
      <c r="W1114" s="21"/>
      <c r="X1114" s="21"/>
      <c r="Y1114" s="21"/>
    </row>
    <row r="1115" spans="1:25" ht="82.5">
      <c r="A1115" s="14" t="str">
        <f>'[1]convenios - dot. orç.'!A56</f>
        <v>Edital 321/2018 doc 13/07/2018</v>
      </c>
      <c r="B1115" s="14" t="str">
        <f>'[1]convenios - dot. orç.'!B693</f>
        <v>6024.2017-0002534-9</v>
      </c>
      <c r="C1115" s="14">
        <f>'[1]convenios - dot. orç.'!C693</f>
        <v>0</v>
      </c>
      <c r="D1115" s="14" t="str">
        <f>'[1]convenios - dot. orç.'!D693</f>
        <v>SM</v>
      </c>
      <c r="E1115" s="14" t="str">
        <f>'[1]convenios - dot. orç.'!G693</f>
        <v>055/SMADS/2018</v>
      </c>
      <c r="F1115" s="14" t="str">
        <f>'[1]convenios - dot. orç.'!K693</f>
        <v>CENTRO SOCIOEDUCATIVO PERSEVERANÇA</v>
      </c>
      <c r="G1115" s="14" t="str">
        <f>'[1]convenios - dot. orç.'!L693</f>
        <v>44.082.642/0003-14</v>
      </c>
      <c r="H1115" s="15" t="str">
        <f>H1114</f>
        <v>Guiomar de Oliveira Albanesi</v>
      </c>
      <c r="I1115" s="14" t="str">
        <f>'[1]convenios - dot. orç.'!M693</f>
        <v>SCFV - MODALIDADE CCA: CENTRO PARA CRIANÇAS E ADOLESCENTES COM ATENDIMENTO DE 06 A 14 ANOS E 11 MESES</v>
      </c>
      <c r="J1115" s="14" t="str">
        <f>'[1]convenios - dot. orç.'!N693</f>
        <v>CCA PERSEVERANÇA VI</v>
      </c>
      <c r="K1115" s="14">
        <f>'[1]convenios - dot. orç.'!Y693</f>
        <v>180</v>
      </c>
      <c r="L1115" s="16">
        <f>'[1]convenios - dot. orç.'!AC693</f>
        <v>43152</v>
      </c>
      <c r="M1115" s="16">
        <f>'[1]convenios - dot. orç.'!AD693</f>
        <v>44977</v>
      </c>
      <c r="N1115" s="16">
        <f>'[1]convenios - dot. orç.'!AE693</f>
        <v>43165</v>
      </c>
      <c r="O1115" s="17" t="str">
        <f>'[1]convenios - dot. orç.'!AG693</f>
        <v>93.10.08.243.3013.2059.3.3.50.39.00.0X - MANUTENÇÃO E OPERAÇÃO DOS ESPAÇOS DE CONVIVÊNCIA E FORTALECIMENTO DE VÍNCULOS - CRIANÇAS E ADOLESCENTES</v>
      </c>
      <c r="P1115" s="18">
        <f>'[1]convenios - dot. orç.'!AH693</f>
        <v>57334.04</v>
      </c>
      <c r="Q1115" s="19"/>
      <c r="R1115" s="19"/>
      <c r="S1115" s="19"/>
      <c r="T1115" s="19"/>
      <c r="U1115" s="19"/>
      <c r="V1115" s="19"/>
      <c r="W1115" s="21"/>
      <c r="X1115" s="21"/>
      <c r="Y1115" s="21"/>
    </row>
    <row r="1116" spans="1:25" ht="74.25">
      <c r="A1116" s="14" t="str">
        <f>'[1]convenios - dot. orç.'!A694</f>
        <v xml:space="preserve"> Edital 260/2017 doc 15/12/2017</v>
      </c>
      <c r="B1116" s="14" t="str">
        <f>'[1]convenios - dot. orç.'!B694</f>
        <v>6024.2017-0003020-2</v>
      </c>
      <c r="C1116" s="14">
        <f>'[1]convenios - dot. orç.'!C694</f>
        <v>0</v>
      </c>
      <c r="D1116" s="14" t="str">
        <f>'[1]convenios - dot. orç.'!D694</f>
        <v>SM</v>
      </c>
      <c r="E1116" s="14" t="str">
        <f>'[1]convenios - dot. orç.'!G56</f>
        <v>559/SMADS/2018</v>
      </c>
      <c r="F1116" s="13" t="str">
        <f>'[1]convenios - dot. orç.'!K56</f>
        <v>SAMARITANO SÃO FRANCISCO DE ASSIS</v>
      </c>
      <c r="G1116" s="14" t="str">
        <f>'[1]convenios - dot. orç.'!L56</f>
        <v>02.627.820/0001-33</v>
      </c>
      <c r="H1116" s="15" t="s">
        <v>27</v>
      </c>
      <c r="I1116" s="13" t="str">
        <f>'[1]convenios - dot. orç.'!M56</f>
        <v>SCFV - MODALIDADE: NÚCLEO DE CONVIVÊNCIA DE IDOSOS</v>
      </c>
      <c r="J1116" s="13" t="str">
        <f>'[1]convenios - dot. orç.'!N56</f>
        <v>NCI SAMARITANO GUAIANASES</v>
      </c>
      <c r="K1116" s="14">
        <f>'[1]convenios - dot. orç.'!Y56</f>
        <v>100</v>
      </c>
      <c r="L1116" s="16">
        <f>'[1]convenios - dot. orç.'!AC56</f>
        <v>43405</v>
      </c>
      <c r="M1116" s="16">
        <f>'[1]convenios - dot. orç.'!AD56</f>
        <v>45230</v>
      </c>
      <c r="N1116" s="16">
        <f>'[1]convenios - dot. orç.'!AE56</f>
        <v>43411</v>
      </c>
      <c r="O1116" s="17" t="str">
        <f>'[1]convenios - dot. orç.'!AG56</f>
        <v>93.10.08.241.3007.2902.3.3.50.39.00.0X - MANUTENÇÃO E OPERAÇÃO DE EQUIPAMENTOS DE PROTEÇÃO E CONVIVÊNCIA DA PESSOA IDOSA</v>
      </c>
      <c r="P1116" s="18">
        <f>'[1]convenios - dot. orç.'!AH56</f>
        <v>19184.07</v>
      </c>
      <c r="Q1116" s="19"/>
      <c r="R1116" s="19"/>
      <c r="S1116" s="19"/>
      <c r="T1116" s="19"/>
      <c r="U1116" s="19"/>
      <c r="V1116" s="19"/>
      <c r="W1116" s="21"/>
      <c r="X1116" s="21"/>
      <c r="Y1116" s="21"/>
    </row>
    <row r="1117" spans="1:25" ht="67.5">
      <c r="A1117" s="14" t="str">
        <f>'[1]convenios - dot. orç.'!A23</f>
        <v>245/2012 DOC 12/10/2012</v>
      </c>
      <c r="B1117" s="14" t="str">
        <f>'[1]convenios - dot. orç.'!B23</f>
        <v>2012.0.214.680.1</v>
      </c>
      <c r="C1117" s="14" t="str">
        <f>'[1]convenios - dot. orç.'!C23</f>
        <v>doc 12/10/2018 Edital 439/2018 - 6024.2018.0008380-4</v>
      </c>
      <c r="D1117" s="14" t="str">
        <f>'[1]convenios - dot. orç.'!D23</f>
        <v>BT</v>
      </c>
      <c r="E1117" s="14" t="str">
        <f>'[1]convenios - dot. orç.'!G23</f>
        <v>175/SMADS/2012</v>
      </c>
      <c r="F1117" s="13" t="str">
        <f>'[1]convenios - dot. orç.'!K23</f>
        <v>SERVIÇOS ASSISTENCIAIS SENHOR BOM JESUS DOS PASSOS</v>
      </c>
      <c r="G1117" s="14" t="str">
        <f>'[1]convenios - dot. orç.'!L23</f>
        <v>56.100.068/0001-05</v>
      </c>
      <c r="H1117" s="15" t="str">
        <f>[1]ORGANIZAÇÕES!X341</f>
        <v xml:space="preserve">Marise Cristina dos Santos Nada </v>
      </c>
      <c r="I1117" s="13" t="str">
        <f>'[1]convenios - dot. orç.'!M23</f>
        <v>INSTITUIÇÃO DE LONGA PERMANÊNCIA PARA IDOSOS - ILPI</v>
      </c>
      <c r="J1117" s="13" t="str">
        <f>'[1]convenios - dot. orç.'!N23</f>
        <v>ILPI BUTANTÃ</v>
      </c>
      <c r="K1117" s="14">
        <f>'[1]convenios - dot. orç.'!Y23</f>
        <v>60</v>
      </c>
      <c r="L1117" s="16">
        <f>'[1]convenios - dot. orç.'!AC23</f>
        <v>41255</v>
      </c>
      <c r="M1117" s="16">
        <f>'[1]convenios - dot. orç.'!AD23</f>
        <v>43445</v>
      </c>
      <c r="N1117" s="16">
        <f>'[1]convenios - dot. orç.'!AE23</f>
        <v>41255</v>
      </c>
      <c r="O1117" s="17" t="str">
        <f>'[1]convenios - dot. orç.'!AG23</f>
        <v>93.10.08.241.3007.6154.3.3.50.39.00.0X - PROTEÇÃO SOCIAL ESPECIAL À POPULAÇÃO IDOSA</v>
      </c>
      <c r="P1117" s="18">
        <f>'[1]convenios - dot. orç.'!AH23</f>
        <v>208127.08</v>
      </c>
      <c r="Q1117" s="19"/>
      <c r="R1117" s="19"/>
      <c r="S1117" s="19"/>
      <c r="T1117" s="19"/>
      <c r="U1117" s="19"/>
      <c r="V1117" s="19"/>
      <c r="W1117" s="21"/>
      <c r="X1117" s="21"/>
      <c r="Y1117" s="21"/>
    </row>
    <row r="1118" spans="1:25" ht="56.25">
      <c r="A1118" s="13" t="str">
        <f>'[1]convenios - dot. orç.'!A173</f>
        <v>191/2014 DOC 03/10/2014</v>
      </c>
      <c r="B1118" s="13" t="str">
        <f>'[1]convenios - dot. orç.'!B173</f>
        <v>2014.0.276.473.8</v>
      </c>
      <c r="C1118" s="13">
        <f>'[1]convenios - dot. orç.'!C173</f>
        <v>0</v>
      </c>
      <c r="D1118" s="13" t="str">
        <f>'[1]convenios - dot. orç.'!D173</f>
        <v>SÉ</v>
      </c>
      <c r="E1118" s="13" t="str">
        <f>'[1]convenios - dot. orç.'!G173</f>
        <v>184/SMADS/2014</v>
      </c>
      <c r="F1118" s="13" t="str">
        <f>'[1]convenios - dot. orç.'!K173</f>
        <v>SERVIÇOS ASSISTENCIAIS SENHOR BOM JESUS DOS PASSOS</v>
      </c>
      <c r="G1118" s="14" t="str">
        <f>'[1]convenios - dot. orç.'!L173</f>
        <v>56.100.068/0001-05</v>
      </c>
      <c r="H1118" s="15" t="str">
        <f t="shared" ref="H1118:H1123" si="35">H1117</f>
        <v xml:space="preserve">Marise Cristina dos Santos Nada </v>
      </c>
      <c r="I1118" s="13" t="str">
        <f>'[1]convenios - dot. orç.'!M173</f>
        <v>SERVIÇO DE ACOLHIMENTO INSTITUCIONAL PARA JOVENS E ADULTOS COM DEFICIÊNCIA - MODALIDADE RESIDÊNCIA INCLUSIVA</v>
      </c>
      <c r="J1118" s="13" t="str">
        <f>'[1]convenios - dot. orç.'!N173</f>
        <v>PÉROLAS DO BOM JESUS CASA I e PÉROLAS DO BOM JESUS CASA II</v>
      </c>
      <c r="K1118" s="23">
        <f>'[1]convenios - dot. orç.'!Y173</f>
        <v>20</v>
      </c>
      <c r="L1118" s="16">
        <f>'[1]convenios - dot. orç.'!AC173</f>
        <v>41940</v>
      </c>
      <c r="M1118" s="16">
        <f>'[1]convenios - dot. orç.'!AD173</f>
        <v>43765</v>
      </c>
      <c r="N1118" s="16">
        <f>'[1]convenios - dot. orç.'!AE173</f>
        <v>41940</v>
      </c>
      <c r="O1118" s="17" t="str">
        <f>'[1]convenios - dot. orç.'!AG173</f>
        <v>93.10.08.242.3006.6152.3.3.50.39.00.0X - PROTEÇÃO SOCIAL ESPECIAL À PESSOA COM DEFICIÊNCIA</v>
      </c>
      <c r="P1118" s="18">
        <f>'[1]convenios - dot. orç.'!AH173</f>
        <v>176216.69</v>
      </c>
      <c r="Q1118" s="19"/>
      <c r="R1118" s="19"/>
      <c r="S1118" s="19"/>
      <c r="T1118" s="19"/>
      <c r="U1118" s="19"/>
      <c r="V1118" s="19"/>
      <c r="W1118" s="21"/>
      <c r="X1118" s="21"/>
      <c r="Y1118" s="21"/>
    </row>
    <row r="1119" spans="1:25" ht="49.5">
      <c r="A1119" s="13" t="str">
        <f>'[1]convenios - dot. orç.'!A1298</f>
        <v>099/2014 doc 23/07/2014</v>
      </c>
      <c r="B1119" s="13" t="str">
        <f>'[1]convenios - dot. orç.'!B1298</f>
        <v>2014.0.194.912.2</v>
      </c>
      <c r="C1119" s="13">
        <f>'[1]convenios - dot. orç.'!C1298</f>
        <v>0</v>
      </c>
      <c r="D1119" s="13" t="str">
        <f>'[1]convenios - dot. orç.'!D1298</f>
        <v>SÉ</v>
      </c>
      <c r="E1119" s="13" t="str">
        <f>'[1]convenios - dot. orç.'!G1298</f>
        <v>132/SMADS/2014</v>
      </c>
      <c r="F1119" s="13" t="str">
        <f>'[1]convenios - dot. orç.'!K1298</f>
        <v>SERVIÇOS ASSISTENCIAIS SENHOR BOM JESUS DOS PASSOS</v>
      </c>
      <c r="G1119" s="14" t="str">
        <f>'[1]convenios - dot. orç.'!L1298</f>
        <v>56.100.068/0001-05</v>
      </c>
      <c r="H1119" s="15" t="str">
        <f t="shared" si="35"/>
        <v xml:space="preserve">Marise Cristina dos Santos Nada </v>
      </c>
      <c r="I1119" s="13" t="str">
        <f>'[1]convenios - dot. orç.'!M1298</f>
        <v>PROJETO ESPECIAL AUTONOMIA EM FOCO</v>
      </c>
      <c r="J1119" s="13" t="str">
        <f>'[1]convenios - dot. orç.'!N1298</f>
        <v>AUTONOMIA EM FOCO II</v>
      </c>
      <c r="K1119" s="23">
        <f>'[1]convenios - dot. orç.'!Y1298</f>
        <v>150</v>
      </c>
      <c r="L1119" s="16">
        <f>'[1]convenios - dot. orç.'!AC1298</f>
        <v>41887</v>
      </c>
      <c r="M1119" s="16">
        <f>'[1]convenios - dot. orç.'!AD1298</f>
        <v>43712</v>
      </c>
      <c r="N1119" s="16">
        <f>'[1]convenios - dot. orç.'!AE1298</f>
        <v>41887</v>
      </c>
      <c r="O1119" s="17" t="str">
        <f>'[1]convenios - dot. orç.'!AG1298</f>
        <v>93.10.08.244.3023.4308.3.3.50.39.00.0X - PROTEÇÃO SOCIAL ESPECIAL À POPULAÇÃO EM SITUAÇÃO DE RUA</v>
      </c>
      <c r="P1119" s="18">
        <f>'[1]convenios - dot. orç.'!AH1298</f>
        <v>158124.13</v>
      </c>
      <c r="Q1119" s="19"/>
      <c r="R1119" s="19"/>
      <c r="S1119" s="19"/>
      <c r="T1119" s="19"/>
      <c r="U1119" s="19"/>
      <c r="V1119" s="19"/>
      <c r="W1119" s="21"/>
      <c r="X1119" s="21"/>
      <c r="Y1119" s="21"/>
    </row>
    <row r="1120" spans="1:25" ht="66">
      <c r="A1120" s="13" t="str">
        <f>'[1]convenios - dot. orç.'!A865</f>
        <v>161/2015 DOC 20/05/2015</v>
      </c>
      <c r="B1120" s="13" t="str">
        <f>'[1]convenios - dot. orç.'!B865</f>
        <v>2015.0.120.653.9</v>
      </c>
      <c r="C1120" s="13">
        <f>'[1]convenios - dot. orç.'!C865</f>
        <v>0</v>
      </c>
      <c r="D1120" s="13" t="str">
        <f>'[1]convenios - dot. orç.'!D865</f>
        <v>SÉ</v>
      </c>
      <c r="E1120" s="13" t="str">
        <f>'[1]convenios - dot. orç.'!G865</f>
        <v>160/SMADS/2015</v>
      </c>
      <c r="F1120" s="13" t="str">
        <f>'[1]convenios - dot. orç.'!K865</f>
        <v>SERVIÇOS ASSISTENCIAIS SENHOR BOM JESUS DOS PASSOS</v>
      </c>
      <c r="G1120" s="14" t="str">
        <f>'[1]convenios - dot. orç.'!L865</f>
        <v>56.100.068/0001-05</v>
      </c>
      <c r="H1120" s="15" t="str">
        <f t="shared" si="35"/>
        <v xml:space="preserve">Marise Cristina dos Santos Nada </v>
      </c>
      <c r="I1120" s="13" t="str">
        <f>'[1]convenios - dot. orç.'!M865</f>
        <v>SERVIÇO DE ACOLHIMENTO INSTITUCIONAL PARA CRIANÇAS E ADOLESCENTES</v>
      </c>
      <c r="J1120" s="13" t="str">
        <f>'[1]convenios - dot. orç.'!N865</f>
        <v>SAICA ESTRELAS DO BOM JESUS</v>
      </c>
      <c r="K1120" s="23">
        <f>'[1]convenios - dot. orç.'!Y865</f>
        <v>20</v>
      </c>
      <c r="L1120" s="16">
        <f>'[1]convenios - dot. orç.'!AC865</f>
        <v>42208</v>
      </c>
      <c r="M1120" s="16">
        <f>'[1]convenios - dot. orç.'!AD865</f>
        <v>44034</v>
      </c>
      <c r="N1120" s="16">
        <f>'[1]convenios - dot. orç.'!AE865</f>
        <v>42208</v>
      </c>
      <c r="O1120" s="17" t="str">
        <f>'[1]convenios - dot. orç.'!AG865</f>
        <v>93.10.08.243.3013.6221.3.3.50.39.00.0X - PROTEÇÃO SOCIAL ESPECIAL A CRIANÇAS,  ADOLESCENTES E JOVENS EM RISCO SOCIAL</v>
      </c>
      <c r="P1120" s="18">
        <f>'[1]convenios - dot. orç.'!AH865</f>
        <v>76737.990000000005</v>
      </c>
      <c r="Q1120" s="19"/>
      <c r="R1120" s="19"/>
      <c r="S1120" s="19"/>
      <c r="T1120" s="19"/>
      <c r="U1120" s="19"/>
      <c r="V1120" s="19"/>
      <c r="W1120" s="21"/>
      <c r="X1120" s="21"/>
      <c r="Y1120" s="21"/>
    </row>
    <row r="1121" spans="1:25" ht="56.25">
      <c r="A1121" s="13" t="str">
        <f>'[1]convenios - dot. orç.'!A1279</f>
        <v>261/2015 DOC 15/09/2015</v>
      </c>
      <c r="B1121" s="13" t="str">
        <f>'[1]convenios - dot. orç.'!B1279</f>
        <v>2015.0.234.504.4</v>
      </c>
      <c r="C1121" s="13">
        <f>'[1]convenios - dot. orç.'!C1279</f>
        <v>0</v>
      </c>
      <c r="D1121" s="13" t="str">
        <f>'[1]convenios - dot. orç.'!D1279</f>
        <v>SÉ</v>
      </c>
      <c r="E1121" s="13" t="str">
        <f>'[1]convenios - dot. orç.'!G1279</f>
        <v>034/SMADS/2016</v>
      </c>
      <c r="F1121" s="13" t="str">
        <f>'[1]convenios - dot. orç.'!K1279</f>
        <v>SERVIÇOS ASSISTENCIAIS SENHOR BOM JESUS DOS PASSOS</v>
      </c>
      <c r="G1121" s="14" t="str">
        <f>'[1]convenios - dot. orç.'!L1279</f>
        <v>56.100.068/0001-05</v>
      </c>
      <c r="H1121" s="15" t="str">
        <f t="shared" si="35"/>
        <v xml:space="preserve">Marise Cristina dos Santos Nada </v>
      </c>
      <c r="I1121" s="13" t="str">
        <f>'[1]convenios - dot. orç.'!M1279</f>
        <v>CENTRO DE ACOLHIDA AS PESSOAS EM SITUAÇÃO DE RUA - MODALIDADE CENTRO DE ACOLHIDA ESPECIAL PARA IDOSOS</v>
      </c>
      <c r="J1121" s="13" t="str">
        <f>'[1]convenios - dot. orç.'!N1279</f>
        <v>CAE MORADA SÃO JOÃO</v>
      </c>
      <c r="K1121" s="23">
        <f>'[1]convenios - dot. orç.'!Y1279</f>
        <v>210</v>
      </c>
      <c r="L1121" s="16">
        <f>'[1]convenios - dot. orç.'!AC1279</f>
        <v>42433</v>
      </c>
      <c r="M1121" s="16">
        <f>'[1]convenios - dot. orç.'!AD1279</f>
        <v>44258</v>
      </c>
      <c r="N1121" s="16">
        <f>'[1]convenios - dot. orç.'!AE1279</f>
        <v>42433</v>
      </c>
      <c r="O1121" s="17" t="str">
        <f>'[1]convenios - dot. orç.'!AG1279</f>
        <v>93.10.08.244.3023.4308.3.3.50.39.00.0X - PROTEÇÃO SOCIAL ESPECIAL À POPULAÇÃO EM SITUAÇÃO DE RUA</v>
      </c>
      <c r="P1121" s="18">
        <f>'[1]convenios - dot. orç.'!AH1279</f>
        <v>255659.11</v>
      </c>
      <c r="Q1121" s="19"/>
      <c r="R1121" s="19"/>
      <c r="S1121" s="19"/>
      <c r="T1121" s="19"/>
      <c r="U1121" s="19"/>
      <c r="V1121" s="19"/>
      <c r="W1121" s="21"/>
      <c r="X1121" s="21"/>
      <c r="Y1121" s="21"/>
    </row>
    <row r="1122" spans="1:25" ht="101.25">
      <c r="A1122" s="13" t="str">
        <f>'[1]convenios - dot. orç.'!A856</f>
        <v>emergencial</v>
      </c>
      <c r="B1122" s="13" t="str">
        <f>'[1]convenios - dot. orç.'!B856</f>
        <v>6024.2018/0005932-6</v>
      </c>
      <c r="C1122" s="13" t="str">
        <f>'[1]convenios - dot. orç.'!C856</f>
        <v>6024.2018/0001921-9 EDITAL 186/2018 DOC 18/04/2018  // certame anulado 07/11/2018</v>
      </c>
      <c r="D1122" s="13" t="str">
        <f>'[1]convenios - dot. orç.'!D856</f>
        <v>BT</v>
      </c>
      <c r="E1122" s="13" t="str">
        <f>'[1]convenios - dot. orç.'!G856</f>
        <v>407/SMADS/2018</v>
      </c>
      <c r="F1122" s="13" t="str">
        <f>'[1]convenios - dot. orç.'!K856</f>
        <v>SERVIÇOS ASSISTENCIAIS SENHOR BOM JESUS DOS PASSOS</v>
      </c>
      <c r="G1122" s="14" t="str">
        <f>'[1]convenios - dot. orç.'!L856</f>
        <v>56.100.068/0001-05</v>
      </c>
      <c r="H1122" s="15" t="str">
        <f t="shared" si="35"/>
        <v xml:space="preserve">Marise Cristina dos Santos Nada </v>
      </c>
      <c r="I1122" s="13" t="str">
        <f>'[1]convenios - dot. orç.'!M856</f>
        <v>SERVIÇO DE ACOLHIMENTO INSTITUCIONAL PARA CRIANÇAS E ADOLESCENTES</v>
      </c>
      <c r="J1122" s="13" t="str">
        <f>'[1]convenios - dot. orç.'!N856</f>
        <v>SAICA RIO PEQUENO</v>
      </c>
      <c r="K1122" s="23">
        <f>'[1]convenios - dot. orç.'!Y856</f>
        <v>20</v>
      </c>
      <c r="L1122" s="16">
        <f>'[1]convenios - dot. orç.'!AC856</f>
        <v>43277</v>
      </c>
      <c r="M1122" s="16">
        <f>'[1]convenios - dot. orç.'!AD856</f>
        <v>43456</v>
      </c>
      <c r="N1122" s="16">
        <f>'[1]convenios - dot. orç.'!AE856</f>
        <v>43329</v>
      </c>
      <c r="O1122" s="17" t="str">
        <f>'[1]convenios - dot. orç.'!AG856</f>
        <v>93.10.08.243.3013.6221.3.3.50.39.00.0X - PROTEÇÃO SOCIAL ESPECIAL A CRIANÇAS,  ADOLESCENTES E JOVENS EM RISCO SOCIAL</v>
      </c>
      <c r="P1122" s="18">
        <f>'[1]convenios - dot. orç.'!AH856</f>
        <v>90034.28</v>
      </c>
      <c r="Q1122" s="19"/>
      <c r="R1122" s="19"/>
      <c r="S1122" s="19"/>
      <c r="T1122" s="19"/>
      <c r="U1122" s="19"/>
      <c r="V1122" s="19"/>
      <c r="W1122" s="21"/>
      <c r="X1122" s="21"/>
      <c r="Y1122" s="21"/>
    </row>
    <row r="1123" spans="1:25" ht="78.75">
      <c r="A1123" s="13" t="str">
        <f>'[1]convenios - dot. orç.'!A866</f>
        <v>emergencial</v>
      </c>
      <c r="B1123" s="13" t="str">
        <f>'[1]convenios - dot. orç.'!B866</f>
        <v>6024.2018/0008076-7</v>
      </c>
      <c r="C1123" s="13" t="str">
        <f>'[1]convenios - dot. orç.'!C866</f>
        <v>SUBSTITUIU O 6024.2018/0003315-7 (QUE RENUNCIOU)</v>
      </c>
      <c r="D1123" s="13" t="str">
        <f>'[1]convenios - dot. orç.'!D866</f>
        <v>SÉ</v>
      </c>
      <c r="E1123" s="13" t="str">
        <f>'[1]convenios - dot. orç.'!G866</f>
        <v>571/SMADS/2018</v>
      </c>
      <c r="F1123" s="13" t="str">
        <f>'[1]convenios - dot. orç.'!K866</f>
        <v>CASA DE APOIO BRENDA LEE</v>
      </c>
      <c r="G1123" s="14" t="str">
        <f>'[1]convenios - dot. orç.'!L866</f>
        <v>64.919.814/0001-07</v>
      </c>
      <c r="H1123" s="15" t="str">
        <f t="shared" si="35"/>
        <v xml:space="preserve">Marise Cristina dos Santos Nada </v>
      </c>
      <c r="I1123" s="13" t="str">
        <f>'[1]convenios - dot. orç.'!M866</f>
        <v>SERVIÇO DE ACOLHIMENTO INSTITUCIONAL PARA CRIANÇAS E ADOLESCENTES</v>
      </c>
      <c r="J1123" s="13" t="str">
        <f>'[1]convenios - dot. orç.'!N866</f>
        <v>SAICA BRENDA LEE</v>
      </c>
      <c r="K1123" s="23">
        <f>'[1]convenios - dot. orç.'!Y866</f>
        <v>20</v>
      </c>
      <c r="L1123" s="16">
        <f>'[1]convenios - dot. orç.'!AC866</f>
        <v>43372</v>
      </c>
      <c r="M1123" s="16">
        <f>'[1]convenios - dot. orç.'!AD866</f>
        <v>43551</v>
      </c>
      <c r="N1123" s="16">
        <f>'[1]convenios - dot. orç.'!AE866</f>
        <v>43413</v>
      </c>
      <c r="O1123" s="17" t="str">
        <f>'[1]convenios - dot. orç.'!AG866</f>
        <v>93.10.08.243.3013.6221.3.3.50.39.00.0X - PROTEÇÃO SOCIAL ESPECIAL A CRIANÇAS,  ADOLESCENTES E JOVENS EM RISCO SOCIAL</v>
      </c>
      <c r="P1123" s="18">
        <f>'[1]convenios - dot. orç.'!AH866</f>
        <v>66729.94</v>
      </c>
      <c r="Q1123" s="19"/>
      <c r="R1123" s="19"/>
      <c r="S1123" s="19"/>
      <c r="T1123" s="19"/>
      <c r="U1123" s="19"/>
      <c r="V1123" s="19"/>
      <c r="W1123" s="21"/>
      <c r="X1123" s="21"/>
      <c r="Y1123" s="21"/>
    </row>
    <row r="1124" spans="1:25" ht="82.5">
      <c r="A1124" s="14" t="str">
        <f>'[1]convenios - dot. orç.'!A556</f>
        <v xml:space="preserve"> Edital 207/2018 doc 27/04/2018</v>
      </c>
      <c r="B1124" s="14" t="str">
        <f>'[1]convenios - dot. orç.'!B556</f>
        <v>6024.2018-0002316-0</v>
      </c>
      <c r="C1124" s="14">
        <f>'[1]convenios - dot. orç.'!C556</f>
        <v>0</v>
      </c>
      <c r="D1124" s="14" t="str">
        <f>'[1]convenios - dot. orç.'!D556</f>
        <v>MB</v>
      </c>
      <c r="E1124" s="14" t="str">
        <f>'[1]convenios - dot. orç.'!G556</f>
        <v>433/SMADS/2018</v>
      </c>
      <c r="F1124" s="14" t="str">
        <f>'[1]convenios - dot. orç.'!K556</f>
        <v>SOCIAL BOM JESUS - SBJ</v>
      </c>
      <c r="G1124" s="14" t="str">
        <f>'[1]convenios - dot. orç.'!L556</f>
        <v>47.468.186/0001-71</v>
      </c>
      <c r="H1124" s="15" t="str">
        <f>[1]ORGANIZAÇÕES!X342</f>
        <v>SEBASTIÃO JUSTINO DE ALMEIDA</v>
      </c>
      <c r="I1124" s="14" t="str">
        <f>'[1]convenios - dot. orç.'!M556</f>
        <v>SCFV - MODALIDADE CCA: CENTRO PARA CRIANÇAS E ADOLESCENTES COM ATENDIMENTO DE 06 A 14 ANOS E 11 MESES</v>
      </c>
      <c r="J1124" s="14" t="str">
        <f>'[1]convenios - dot. orç.'!N556</f>
        <v>BANDEIRANTES E UNIVERSAL</v>
      </c>
      <c r="K1124" s="14">
        <f>'[1]convenios - dot. orç.'!Y556</f>
        <v>120</v>
      </c>
      <c r="L1124" s="16">
        <f>'[1]convenios - dot. orç.'!AC556</f>
        <v>43344</v>
      </c>
      <c r="M1124" s="16">
        <f>'[1]convenios - dot. orç.'!AD556</f>
        <v>45169</v>
      </c>
      <c r="N1124" s="16">
        <f>'[1]convenios - dot. orç.'!AE556</f>
        <v>43342</v>
      </c>
      <c r="O1124" s="17" t="str">
        <f>'[1]convenios - dot. orç.'!AG556</f>
        <v>93.10.08.243.3013.2059.3.3.50.39.00.0X - MANUTENÇÃO E OPERAÇÃO DOS ESPAÇOS DE CONVIVÊNCIA E FORTALECIMENTO DE VÍNCULOS - CRIANÇAS E ADOLESCENTES</v>
      </c>
      <c r="P1124" s="18">
        <f>'[1]convenios - dot. orç.'!AH556</f>
        <v>41101.699999999997</v>
      </c>
      <c r="Q1124" s="19"/>
      <c r="R1124" s="19"/>
      <c r="S1124" s="19"/>
      <c r="T1124" s="19"/>
      <c r="U1124" s="19"/>
      <c r="V1124" s="19"/>
      <c r="W1124" s="21"/>
      <c r="X1124" s="21"/>
      <c r="Y1124" s="21"/>
    </row>
    <row r="1125" spans="1:25" ht="41.25">
      <c r="A1125" s="14" t="str">
        <f>'[1]convenios - dot. orç.'!A1027</f>
        <v>018/2016 doc 16/01/2016</v>
      </c>
      <c r="B1125" s="14" t="str">
        <f>'[1]convenios - dot. orç.'!B1027</f>
        <v>2015.0.322.860.2</v>
      </c>
      <c r="C1125" s="14" t="str">
        <f>'[1]convenios - dot. orç.'!C1027</f>
        <v>adaptado doc 06/03/2018</v>
      </c>
      <c r="D1125" s="14" t="str">
        <f>'[1]convenios - dot. orç.'!D1027</f>
        <v>MB</v>
      </c>
      <c r="E1125" s="14" t="str">
        <f>'[1]convenios - dot. orç.'!G1027</f>
        <v>075/SMADS/2016</v>
      </c>
      <c r="F1125" s="14" t="str">
        <f>'[1]convenios - dot. orç.'!K1027</f>
        <v>SOCIAL BOM JESUS - SBJ</v>
      </c>
      <c r="G1125" s="14" t="str">
        <f>'[1]convenios - dot. orç.'!L1027</f>
        <v>47.468.186/0001-71</v>
      </c>
      <c r="H1125" s="15" t="str">
        <f>H1124</f>
        <v>SEBASTIÃO JUSTINO DE ALMEIDA</v>
      </c>
      <c r="I1125" s="14" t="str">
        <f>'[1]convenios - dot. orç.'!M1027</f>
        <v>SERVIÇO DE ASSISTÊNCIA SOCIAL À FAMÍLIA E PROTEÇÃO SOCIAL BÁSICA NO DOMICÍLIO</v>
      </c>
      <c r="J1125" s="14" t="str">
        <f>'[1]convenios - dot. orç.'!N1027</f>
        <v>SASF JARDIM ÂNGELA I</v>
      </c>
      <c r="K1125" s="14">
        <f>'[1]convenios - dot. orç.'!Y1027</f>
        <v>1000</v>
      </c>
      <c r="L1125" s="16">
        <f>'[1]convenios - dot. orç.'!AC1027</f>
        <v>42491</v>
      </c>
      <c r="M1125" s="16">
        <f>'[1]convenios - dot. orç.'!AD1027</f>
        <v>44316</v>
      </c>
      <c r="N1125" s="16">
        <f>'[1]convenios - dot. orç.'!AE1027</f>
        <v>42489</v>
      </c>
      <c r="O1125" s="17" t="str">
        <f>'[1]convenios - dot. orç.'!AG1027</f>
        <v>93.10.08.244.3023.4309.3.3.50.39.00.0X - PROTEÇÃO SOCIAL ÁS FAMÍLIAS</v>
      </c>
      <c r="P1125" s="18">
        <f>'[1]convenios - dot. orç.'!AH1027</f>
        <v>72329.539999999994</v>
      </c>
      <c r="Q1125" s="19"/>
      <c r="R1125" s="19"/>
      <c r="S1125" s="19"/>
      <c r="T1125" s="19"/>
      <c r="U1125" s="19"/>
      <c r="V1125" s="19"/>
      <c r="W1125" s="21"/>
      <c r="X1125" s="21"/>
      <c r="Y1125" s="21"/>
    </row>
    <row r="1126" spans="1:25" ht="41.25">
      <c r="A1126" s="14" t="str">
        <f>'[1]convenios - dot. orç.'!A1042</f>
        <v>020/2016 - doc 16/01/2016</v>
      </c>
      <c r="B1126" s="14" t="str">
        <f>'[1]convenios - dot. orç.'!B1042</f>
        <v>2015.0.322.862.9</v>
      </c>
      <c r="C1126" s="14" t="str">
        <f>'[1]convenios - dot. orç.'!C1042</f>
        <v>adaptado doc 06/03/2018</v>
      </c>
      <c r="D1126" s="14" t="str">
        <f>'[1]convenios - dot. orç.'!D1042</f>
        <v>MB</v>
      </c>
      <c r="E1126" s="14" t="str">
        <f>'[1]convenios - dot. orç.'!G1042</f>
        <v>063/SMADS/2016</v>
      </c>
      <c r="F1126" s="14" t="str">
        <f>'[1]convenios - dot. orç.'!K1042</f>
        <v>SOCIAL BOM JESUS - SBJ</v>
      </c>
      <c r="G1126" s="14" t="str">
        <f>'[1]convenios - dot. orç.'!L1042</f>
        <v>47.468.186/0001-71</v>
      </c>
      <c r="H1126" s="15" t="str">
        <f t="shared" ref="H1126:H1132" si="36">H1125</f>
        <v>SEBASTIÃO JUSTINO DE ALMEIDA</v>
      </c>
      <c r="I1126" s="14" t="str">
        <f>'[1]convenios - dot. orç.'!M1042</f>
        <v>SERVIÇO DE ASSISTÊNCIA SOCIAL À FAMÍLIA E PROTEÇÃO SOCIAL BÁSICA NO DOMICÍLIO</v>
      </c>
      <c r="J1126" s="14" t="str">
        <f>'[1]convenios - dot. orç.'!N1042</f>
        <v>SASF JARDIM ÂNGELA II</v>
      </c>
      <c r="K1126" s="14">
        <f>'[1]convenios - dot. orç.'!Y1042</f>
        <v>1000</v>
      </c>
      <c r="L1126" s="16">
        <f>'[1]convenios - dot. orç.'!AC1042</f>
        <v>42491</v>
      </c>
      <c r="M1126" s="16">
        <f>'[1]convenios - dot. orç.'!AD1042</f>
        <v>44316</v>
      </c>
      <c r="N1126" s="16">
        <f>'[1]convenios - dot. orç.'!AE1042</f>
        <v>42489</v>
      </c>
      <c r="O1126" s="17" t="str">
        <f>'[1]convenios - dot. orç.'!AG1042</f>
        <v>93.10.08.244.3023.4309.3.3.50.39.00.0X - PROTEÇÃO SOCIAL ÁS FAMÍLIAS</v>
      </c>
      <c r="P1126" s="18">
        <f>'[1]convenios - dot. orç.'!AH1042</f>
        <v>72146.679999999993</v>
      </c>
      <c r="Q1126" s="19"/>
      <c r="R1126" s="19"/>
      <c r="S1126" s="19"/>
      <c r="T1126" s="19"/>
      <c r="U1126" s="19"/>
      <c r="V1126" s="19"/>
      <c r="W1126" s="21"/>
      <c r="X1126" s="21"/>
      <c r="Y1126" s="21"/>
    </row>
    <row r="1127" spans="1:25" ht="82.5">
      <c r="A1127" s="14" t="str">
        <f>'[1]convenios - dot. orç.'!A572</f>
        <v>107/2015 DOC 15/04/2015</v>
      </c>
      <c r="B1127" s="14" t="str">
        <f>'[1]convenios - dot. orç.'!B572</f>
        <v>2015.0.092.961.8</v>
      </c>
      <c r="C1127" s="14" t="str">
        <f>'[1]convenios - dot. orç.'!C572</f>
        <v>adaptado doc 03/03/2018</v>
      </c>
      <c r="D1127" s="14" t="str">
        <f>'[1]convenios - dot. orç.'!D572</f>
        <v>MB</v>
      </c>
      <c r="E1127" s="14" t="str">
        <f>'[1]convenios - dot. orç.'!G572</f>
        <v>107/SMADS/2015</v>
      </c>
      <c r="F1127" s="14" t="str">
        <f>'[1]convenios - dot. orç.'!K572</f>
        <v>SOCIAL BOM JESUS - SBJ</v>
      </c>
      <c r="G1127" s="14" t="str">
        <f>'[1]convenios - dot. orç.'!L572</f>
        <v>47.468.186/0001-71</v>
      </c>
      <c r="H1127" s="15" t="str">
        <f>H1125</f>
        <v>SEBASTIÃO JUSTINO DE ALMEIDA</v>
      </c>
      <c r="I1127" s="14" t="str">
        <f>'[1]convenios - dot. orç.'!M572</f>
        <v>SCFV - MODALIDADE CCA: CENTRO PARA CRIANÇAS E ADOLESCENTES COM ATENDIMENTO DE 06 A 14 ANOS E 11 MESES</v>
      </c>
      <c r="J1127" s="14">
        <f>'[1]convenios - dot. orç.'!N572</f>
        <v>0</v>
      </c>
      <c r="K1127" s="14">
        <f>'[1]convenios - dot. orç.'!Y572</f>
        <v>120</v>
      </c>
      <c r="L1127" s="16">
        <f>'[1]convenios - dot. orç.'!AC572</f>
        <v>42186</v>
      </c>
      <c r="M1127" s="16">
        <f>'[1]convenios - dot. orç.'!AD572</f>
        <v>44012</v>
      </c>
      <c r="N1127" s="16">
        <f>'[1]convenios - dot. orç.'!AE572</f>
        <v>42186</v>
      </c>
      <c r="O1127" s="17" t="str">
        <f>'[1]convenios - dot. orç.'!AG572</f>
        <v>93.10.08.243.3013.2059.3.3.50.39.00.0X - MANUTENÇÃO E OPERAÇÃO DOS ESPAÇOS DE CONVIVÊNCIA E FORTALECIMENTO DE VÍNCULOS - CRIANÇAS E ADOLESCENTES</v>
      </c>
      <c r="P1127" s="18">
        <f>'[1]convenios - dot. orç.'!AH572</f>
        <v>48856.46</v>
      </c>
      <c r="Q1127" s="19"/>
      <c r="R1127" s="19"/>
      <c r="S1127" s="19"/>
      <c r="T1127" s="19"/>
      <c r="U1127" s="19"/>
      <c r="V1127" s="19"/>
      <c r="W1127" s="21"/>
      <c r="X1127" s="21"/>
      <c r="Y1127" s="21"/>
    </row>
    <row r="1128" spans="1:25" ht="82.5">
      <c r="A1128" s="14" t="str">
        <f>'[1]convenios - dot. orç.'!A573</f>
        <v>237/2015 doc 18/08/2015</v>
      </c>
      <c r="B1128" s="14" t="str">
        <f>'[1]convenios - dot. orç.'!B573</f>
        <v>2015.0.204.753.1</v>
      </c>
      <c r="C1128" s="14" t="str">
        <f>'[1]convenios - dot. orç.'!C573</f>
        <v>adaptado doc 06/03/2018</v>
      </c>
      <c r="D1128" s="14" t="str">
        <f>'[1]convenios - dot. orç.'!D573</f>
        <v>MB</v>
      </c>
      <c r="E1128" s="14" t="str">
        <f>'[1]convenios - dot. orç.'!G573</f>
        <v>230/SMADS/2015</v>
      </c>
      <c r="F1128" s="14" t="str">
        <f>'[1]convenios - dot. orç.'!K573</f>
        <v>SOCIAL BOM JESUS - SBJ</v>
      </c>
      <c r="G1128" s="14" t="str">
        <f>'[1]convenios - dot. orç.'!L573</f>
        <v>47.468.186/0001-71</v>
      </c>
      <c r="H1128" s="15" t="str">
        <f>H1126</f>
        <v>SEBASTIÃO JUSTINO DE ALMEIDA</v>
      </c>
      <c r="I1128" s="14" t="str">
        <f>'[1]convenios - dot. orç.'!M573</f>
        <v>SCFV - MODALIDADE CCA: CENTRO PARA CRIANÇAS E ADOLESCENTES COM ATENDIMENTO DE 06 A 14 ANOS E 11 MESES</v>
      </c>
      <c r="J1128" s="14" t="str">
        <f>'[1]convenios - dot. orç.'!N573</f>
        <v>CCA LUCA</v>
      </c>
      <c r="K1128" s="14">
        <f>'[1]convenios - dot. orç.'!Y573</f>
        <v>90</v>
      </c>
      <c r="L1128" s="16">
        <f>'[1]convenios - dot. orç.'!AC573</f>
        <v>42347</v>
      </c>
      <c r="M1128" s="16">
        <f>'[1]convenios - dot. orç.'!AD573</f>
        <v>44173</v>
      </c>
      <c r="N1128" s="16">
        <f>'[1]convenios - dot. orç.'!AE573</f>
        <v>42347</v>
      </c>
      <c r="O1128" s="17" t="str">
        <f>'[1]convenios - dot. orç.'!AG573</f>
        <v>93.10.08.243.3013.2059.3.3.50.39.00.0X - MANUTENÇÃO E OPERAÇÃO DOS ESPAÇOS DE CONVIVÊNCIA E FORTALECIMENTO DE VÍNCULOS - CRIANÇAS E ADOLESCENTES</v>
      </c>
      <c r="P1128" s="18">
        <f>'[1]convenios - dot. orç.'!AH573</f>
        <v>39734.600000000006</v>
      </c>
      <c r="Q1128" s="19"/>
      <c r="R1128" s="19"/>
      <c r="S1128" s="19"/>
      <c r="T1128" s="19"/>
      <c r="U1128" s="19"/>
      <c r="V1128" s="19"/>
      <c r="W1128" s="21"/>
      <c r="X1128" s="21"/>
      <c r="Y1128" s="21"/>
    </row>
    <row r="1129" spans="1:25" ht="74.25">
      <c r="A1129" s="14" t="str">
        <f>'[1]convenios - dot. orç.'!A90</f>
        <v>EDITAL 020/2017 DOC 09/11/2017, republicado em 11/11/2017</v>
      </c>
      <c r="B1129" s="14" t="str">
        <f>'[1]convenios - dot. orç.'!B90</f>
        <v>6024.2017-0002498-9</v>
      </c>
      <c r="C1129" s="14">
        <f>'[1]convenios - dot. orç.'!C90</f>
        <v>0</v>
      </c>
      <c r="D1129" s="14" t="str">
        <f>'[1]convenios - dot. orç.'!D90</f>
        <v>MB</v>
      </c>
      <c r="E1129" s="14" t="str">
        <f>'[1]convenios - dot. orç.'!G90</f>
        <v>026/SMADS/2018</v>
      </c>
      <c r="F1129" s="13" t="str">
        <f>'[1]convenios - dot. orç.'!K90</f>
        <v>SOCIAL BOM JESUS - SBJ</v>
      </c>
      <c r="G1129" s="14" t="str">
        <f>'[1]convenios - dot. orç.'!L90</f>
        <v>47.468.186/0001-71</v>
      </c>
      <c r="H1129" s="15" t="str">
        <f>H1128</f>
        <v>SEBASTIÃO JUSTINO DE ALMEIDA</v>
      </c>
      <c r="I1129" s="13" t="str">
        <f>'[1]convenios - dot. orç.'!M90</f>
        <v>SCFV - MODALIDADE: NÚCLEO DE CONVIVÊNCIA DE IDOSOS</v>
      </c>
      <c r="J1129" s="13" t="str">
        <f>'[1]convenios - dot. orç.'!N90</f>
        <v>NCI SEIVA DA VIDA</v>
      </c>
      <c r="K1129" s="14">
        <f>'[1]convenios - dot. orç.'!Y90</f>
        <v>100</v>
      </c>
      <c r="L1129" s="16">
        <f>'[1]convenios - dot. orç.'!AC90</f>
        <v>43132</v>
      </c>
      <c r="M1129" s="16">
        <f>'[1]convenios - dot. orç.'!AD90</f>
        <v>44957</v>
      </c>
      <c r="N1129" s="16">
        <f>'[1]convenios - dot. orç.'!AE90</f>
        <v>43158</v>
      </c>
      <c r="O1129" s="17" t="str">
        <f>'[1]convenios - dot. orç.'!AG90</f>
        <v>93.10.08.241.3007.2902.3.3.50.39.00.0X - MANUTENÇÃO E OPERAÇÃO DE EQUIPAMENTOS DE PROTEÇÃO E CONVIVÊNCIA DA PESSOA IDOSA</v>
      </c>
      <c r="P1129" s="18">
        <f>'[1]convenios - dot. orç.'!AH90</f>
        <v>19184.07</v>
      </c>
      <c r="Q1129" s="19"/>
      <c r="R1129" s="19"/>
      <c r="S1129" s="19"/>
      <c r="T1129" s="19"/>
      <c r="U1129" s="19"/>
      <c r="V1129" s="19"/>
      <c r="W1129" s="21"/>
      <c r="X1129" s="21"/>
      <c r="Y1129" s="21"/>
    </row>
    <row r="1130" spans="1:25" ht="82.5">
      <c r="A1130" s="14" t="str">
        <f>'[1]convenios - dot. orç.'!A365</f>
        <v>174/2016 DOC 27/10/2016</v>
      </c>
      <c r="B1130" s="14" t="str">
        <f>'[1]convenios - dot. orç.'!B365</f>
        <v>2016.0.230.830.2</v>
      </c>
      <c r="C1130" s="14" t="str">
        <f>'[1]convenios - dot. orç.'!C365</f>
        <v>adaptado doc 19/01/2018, retificado 23/01/2018</v>
      </c>
      <c r="D1130" s="14" t="str">
        <f>'[1]convenios - dot. orç.'!D365</f>
        <v>CL</v>
      </c>
      <c r="E1130" s="14" t="str">
        <f>'[1]convenios - dot. orç.'!G365</f>
        <v>008/SMADS/2017</v>
      </c>
      <c r="F1130" s="13" t="str">
        <f>'[1]convenios - dot. orç.'!K365</f>
        <v>SOCIAL BOM JESUS - SBJ</v>
      </c>
      <c r="G1130" s="14" t="str">
        <f>'[1]convenios - dot. orç.'!L365</f>
        <v>47.468.186/0001-71</v>
      </c>
      <c r="H1130" s="15" t="str">
        <f>H1129</f>
        <v>SEBASTIÃO JUSTINO DE ALMEIDA</v>
      </c>
      <c r="I1130" s="13" t="str">
        <f>'[1]convenios - dot. orç.'!M365</f>
        <v>SCFV - MODALIDADE CCA: CENTRO PARA CRIANÇAS E ADOLESCENTES COM ATENDIMENTO DE 06 A 14 ANOS E 11 MESES</v>
      </c>
      <c r="J1130" s="13" t="str">
        <f>'[1]convenios - dot. orç.'!N365</f>
        <v>CCA VALE DAS VIRTUDES</v>
      </c>
      <c r="K1130" s="14">
        <f>'[1]convenios - dot. orç.'!Y365</f>
        <v>120</v>
      </c>
      <c r="L1130" s="16">
        <f>'[1]convenios - dot. orç.'!AC365</f>
        <v>42767</v>
      </c>
      <c r="M1130" s="16">
        <f>'[1]convenios - dot. orç.'!AD365</f>
        <v>43496</v>
      </c>
      <c r="N1130" s="16">
        <f>'[1]convenios - dot. orç.'!AE365</f>
        <v>42766</v>
      </c>
      <c r="O1130" s="17" t="str">
        <f>'[1]convenios - dot. orç.'!AG365</f>
        <v>93.10.08.243.3013.2059.3.3.50.39.00.0X - MANUTENÇÃO E OPERAÇÃO DOS ESPAÇOS DE CONVIVÊNCIA E FORTALECIMENTO DE VÍNCULOS - CRIANÇAS E ADOLESCENTES</v>
      </c>
      <c r="P1130" s="18">
        <f>'[1]convenios - dot. orç.'!AH365</f>
        <v>45434.67</v>
      </c>
      <c r="Q1130" s="19"/>
      <c r="R1130" s="19"/>
      <c r="S1130" s="19"/>
      <c r="T1130" s="19"/>
      <c r="U1130" s="19"/>
      <c r="V1130" s="19"/>
      <c r="W1130" s="21"/>
      <c r="X1130" s="21"/>
      <c r="Y1130" s="21"/>
    </row>
    <row r="1131" spans="1:25" ht="82.5">
      <c r="A1131" s="14" t="str">
        <f>'[1]convenios - dot. orç.'!A366</f>
        <v>175/2016 doc 27/10/2016</v>
      </c>
      <c r="B1131" s="14" t="str">
        <f>'[1]convenios - dot. orç.'!B366</f>
        <v>2016.0.230.831.0</v>
      </c>
      <c r="C1131" s="14" t="str">
        <f>'[1]convenios - dot. orç.'!C366</f>
        <v>adaptado doc 19/01/2018</v>
      </c>
      <c r="D1131" s="14" t="str">
        <f>'[1]convenios - dot. orç.'!D366</f>
        <v>CL</v>
      </c>
      <c r="E1131" s="14" t="str">
        <f>'[1]convenios - dot. orç.'!G366</f>
        <v>037/SMADS/2017</v>
      </c>
      <c r="F1131" s="13" t="str">
        <f>'[1]convenios - dot. orç.'!K366</f>
        <v>SOCIAL BOM JESUS - SBJ</v>
      </c>
      <c r="G1131" s="14" t="str">
        <f>'[1]convenios - dot. orç.'!L366</f>
        <v>47.468.186/0001-71</v>
      </c>
      <c r="H1131" s="15" t="str">
        <f t="shared" si="36"/>
        <v>SEBASTIÃO JUSTINO DE ALMEIDA</v>
      </c>
      <c r="I1131" s="13" t="str">
        <f>'[1]convenios - dot. orç.'!M366</f>
        <v>SCFV - MODALIDADE CCA: CENTRO PARA CRIANÇAS E ADOLESCENTES COM ATENDIMENTO DE 06 A 14 ANOS E 11 MESES</v>
      </c>
      <c r="J1131" s="13" t="str">
        <f>'[1]convenios - dot. orç.'!N366</f>
        <v>CCA JARDIM PIRACUAMA</v>
      </c>
      <c r="K1131" s="14">
        <f>'[1]convenios - dot. orç.'!Y366</f>
        <v>120</v>
      </c>
      <c r="L1131" s="16">
        <f>'[1]convenios - dot. orç.'!AC366</f>
        <v>42795</v>
      </c>
      <c r="M1131" s="16">
        <f>'[1]convenios - dot. orç.'!AD366</f>
        <v>43524</v>
      </c>
      <c r="N1131" s="16">
        <f>'[1]convenios - dot. orç.'!AE366</f>
        <v>42795</v>
      </c>
      <c r="O1131" s="17" t="str">
        <f>'[1]convenios - dot. orç.'!AG366</f>
        <v>93.10.08.243.3013.2059.3.3.50.39.00.0X - MANUTENÇÃO E OPERAÇÃO DOS ESPAÇOS DE CONVIVÊNCIA E FORTALECIMENTO DE VÍNCULOS - CRIANÇAS E ADOLESCENTES</v>
      </c>
      <c r="P1131" s="18">
        <f>'[1]convenios - dot. orç.'!AH366</f>
        <v>47856.46</v>
      </c>
      <c r="Q1131" s="19"/>
      <c r="R1131" s="19"/>
      <c r="S1131" s="19"/>
      <c r="T1131" s="19"/>
      <c r="U1131" s="19"/>
      <c r="V1131" s="19"/>
      <c r="W1131" s="21"/>
      <c r="X1131" s="21"/>
      <c r="Y1131" s="21"/>
    </row>
    <row r="1132" spans="1:25" ht="57.75">
      <c r="A1132" s="13" t="str">
        <f>'[1]convenios - dot. orç.'!A295</f>
        <v>305/2015 DOC 12/11/2015</v>
      </c>
      <c r="B1132" s="13" t="str">
        <f>'[1]convenios - dot. orç.'!B295</f>
        <v>2015.0.297.528.5</v>
      </c>
      <c r="C1132" s="13" t="str">
        <f>'[1]convenios - dot. orç.'!C295</f>
        <v>adaptado doc 06/03/2018</v>
      </c>
      <c r="D1132" s="13" t="str">
        <f>'[1]convenios - dot. orç.'!D295</f>
        <v>MB</v>
      </c>
      <c r="E1132" s="13" t="str">
        <f>'[1]convenios - dot. orç.'!G295</f>
        <v>247/SMADS/2015</v>
      </c>
      <c r="F1132" s="13" t="str">
        <f>'[1]convenios - dot. orç.'!K295</f>
        <v>SOCIAL BOM JESUS - SBJ</v>
      </c>
      <c r="G1132" s="13" t="str">
        <f>'[1]convenios - dot. orç.'!L295</f>
        <v>47.468.186/0001-71</v>
      </c>
      <c r="H1132" s="15" t="str">
        <f t="shared" si="36"/>
        <v>SEBASTIÃO JUSTINO DE ALMEIDA</v>
      </c>
      <c r="I1132" s="14" t="str">
        <f>'[1]convenios - dot. orç.'!M295</f>
        <v>CENTRO DE DESENVOLVIMENTO SOCIAL E PRODUTIVO PARA ADOLESCENTES, JOVENS E ADULTOS - CEDESP</v>
      </c>
      <c r="J1132" s="14" t="str">
        <f>'[1]convenios - dot. orç.'!N295</f>
        <v>CEDESP CLUBE DA TURMA</v>
      </c>
      <c r="K1132" s="23">
        <f>'[1]convenios - dot. orç.'!Y295</f>
        <v>160</v>
      </c>
      <c r="L1132" s="16">
        <f>'[1]convenios - dot. orç.'!AC295</f>
        <v>42370</v>
      </c>
      <c r="M1132" s="16">
        <f>'[1]convenios - dot. orç.'!AD295</f>
        <v>44196</v>
      </c>
      <c r="N1132" s="16">
        <f>'[1]convenios - dot. orç.'!AE295</f>
        <v>42368</v>
      </c>
      <c r="O1132" s="17" t="str">
        <f>'[1]convenios - dot. orç.'!AG295</f>
        <v>93.10.08.243.3023.6168.3.3.50.39.00.0X - AÇÕES DE ORIENTAÇÃO AO MUNDO DO TRABALHO PARA ADOLESCENTES, JOVENS E ADULTOS</v>
      </c>
      <c r="P1132" s="18">
        <f>'[1]convenios - dot. orç.'!AH295</f>
        <v>90626.6</v>
      </c>
      <c r="Q1132" s="19"/>
      <c r="R1132" s="19"/>
      <c r="S1132" s="19"/>
      <c r="T1132" s="19"/>
      <c r="U1132" s="19"/>
      <c r="V1132" s="19"/>
      <c r="W1132" s="21"/>
      <c r="X1132" s="21"/>
      <c r="Y1132" s="21"/>
    </row>
    <row r="1133" spans="1:25" ht="82.5">
      <c r="A1133" s="13" t="str">
        <f>'[1]convenios - dot. orç.'!A367</f>
        <v>Edital 213/2018 doc 05/05/2018</v>
      </c>
      <c r="B1133" s="13" t="str">
        <f>'[1]convenios - dot. orç.'!B367</f>
        <v>6024.2018/0002776-9</v>
      </c>
      <c r="C1133" s="13">
        <f>'[1]convenios - dot. orç.'!C367</f>
        <v>0</v>
      </c>
      <c r="D1133" s="13" t="str">
        <f>'[1]convenios - dot. orç.'!D367</f>
        <v>CL</v>
      </c>
      <c r="E1133" s="13" t="str">
        <f>'[1]convenios - dot. orç.'!G367</f>
        <v>475/SMADS/2018</v>
      </c>
      <c r="F1133" s="13" t="str">
        <f>'[1]convenios - dot. orç.'!K367</f>
        <v>SOCIAL BOM JESUS - SBJ</v>
      </c>
      <c r="G1133" s="13" t="str">
        <f>'[1]convenios - dot. orç.'!L367</f>
        <v>47.468.186/0001-71</v>
      </c>
      <c r="H1133" s="15" t="str">
        <f>H1132</f>
        <v>SEBASTIÃO JUSTINO DE ALMEIDA</v>
      </c>
      <c r="I1133" s="13" t="str">
        <f>'[1]convenios - dot. orç.'!M367</f>
        <v>SCFV - MODALIDADE CCA: CENTRO PARA CRIANÇAS E ADOLESCENTES COM ATENDIMENTO DE 06 A 14 ANOS E 11 MESES</v>
      </c>
      <c r="J1133" s="13" t="str">
        <f>'[1]convenios - dot. orç.'!N367</f>
        <v>CCA JARDIM UMARIZAL</v>
      </c>
      <c r="K1133" s="23">
        <f>'[1]convenios - dot. orç.'!Y367</f>
        <v>120</v>
      </c>
      <c r="L1133" s="16">
        <f>'[1]convenios - dot. orç.'!AC367</f>
        <v>43355</v>
      </c>
      <c r="M1133" s="16">
        <f>'[1]convenios - dot. orç.'!AD367</f>
        <v>45180</v>
      </c>
      <c r="N1133" s="16">
        <f>'[1]convenios - dot. orç.'!AE367</f>
        <v>43362</v>
      </c>
      <c r="O1133" s="17" t="str">
        <f>'[1]convenios - dot. orç.'!AG367</f>
        <v>93.10.08.243.3013.2059.3.3.50.39.00.0X - MANUTENÇÃO E OPERAÇÃO DOS ESPAÇOS DE CONVIVÊNCIA E FORTALECIMENTO DE VÍNCULOS - CRIANÇAS E ADOLESCENTES</v>
      </c>
      <c r="P1133" s="18">
        <f>'[1]convenios - dot. orç.'!AH367</f>
        <v>47856.46</v>
      </c>
      <c r="Q1133" s="19"/>
      <c r="R1133" s="19"/>
      <c r="S1133" s="19"/>
      <c r="T1133" s="19"/>
      <c r="U1133" s="19"/>
      <c r="V1133" s="19"/>
      <c r="W1133" s="21"/>
      <c r="X1133" s="21"/>
      <c r="Y1133" s="21"/>
    </row>
    <row r="1134" spans="1:25" ht="82.5">
      <c r="A1134" s="13" t="str">
        <f>'[1]convenios - dot. orç.'!A239</f>
        <v>2014/2014 DOC 06/01/2015</v>
      </c>
      <c r="B1134" s="13" t="str">
        <f>'[1]convenios - dot. orç.'!B239</f>
        <v>2014.0.342.475.2</v>
      </c>
      <c r="C1134" s="13" t="str">
        <f>'[1]convenios - dot. orç.'!C239</f>
        <v>adaptado doc 11/08/2018</v>
      </c>
      <c r="D1134" s="13" t="str">
        <f>'[1]convenios - dot. orç.'!D239</f>
        <v>BT</v>
      </c>
      <c r="E1134" s="13" t="str">
        <f>'[1]convenios - dot. orç.'!G239</f>
        <v>014/SMADS/2015</v>
      </c>
      <c r="F1134" s="13" t="str">
        <f>'[1]convenios - dot. orç.'!K239</f>
        <v>SOCIAL BOM JESUS - SBJ</v>
      </c>
      <c r="G1134" s="13" t="str">
        <f>'[1]convenios - dot. orç.'!L239</f>
        <v>47.468.186/0001-71</v>
      </c>
      <c r="H1134" s="15" t="str">
        <f>H1133</f>
        <v>SEBASTIÃO JUSTINO DE ALMEIDA</v>
      </c>
      <c r="I1134" s="13" t="str">
        <f>'[1]convenios - dot. orç.'!M239</f>
        <v>SCFV - MODALIDADE CIRCO ESCOLA - Atend. à crianças, adolescentes e jovens de 06 a 17 anos e 11 meses com a oferta de atividades circenses</v>
      </c>
      <c r="J1134" s="13" t="str">
        <f>'[1]convenios - dot. orç.'!N239</f>
        <v>CIRCO ESCOLA BUTANTÃ / RIO PEQUENO</v>
      </c>
      <c r="K1134" s="23">
        <f>'[1]convenios - dot. orç.'!Y239</f>
        <v>300</v>
      </c>
      <c r="L1134" s="16">
        <f>'[1]convenios - dot. orç.'!AC239</f>
        <v>42095</v>
      </c>
      <c r="M1134" s="16">
        <f>'[1]convenios - dot. orç.'!AD239</f>
        <v>43921</v>
      </c>
      <c r="N1134" s="16">
        <f>'[1]convenios - dot. orç.'!AE239</f>
        <v>42094</v>
      </c>
      <c r="O1134" s="17" t="str">
        <f>'[1]convenios - dot. orç.'!AG239</f>
        <v>93.10.08.243.3013.2059.3.3.50.39.00.0X - MANUTENÇÃO E OPERAÇÃO DOS ESPAÇOS DE CONVIVÊNCIA E FORTALECIMENTO DE VÍNCULOS - CRIANÇAS E ADOLESCENTES</v>
      </c>
      <c r="P1134" s="18">
        <f>'[1]convenios - dot. orç.'!AH239</f>
        <v>130868.33</v>
      </c>
      <c r="Q1134" s="19"/>
      <c r="R1134" s="19"/>
      <c r="S1134" s="19"/>
      <c r="T1134" s="19"/>
      <c r="U1134" s="19"/>
      <c r="V1134" s="19"/>
      <c r="W1134" s="21"/>
      <c r="X1134" s="21"/>
      <c r="Y1134" s="21"/>
    </row>
    <row r="1135" spans="1:25" ht="180">
      <c r="A1135" s="13" t="str">
        <f>'[1]convenios - dot. orç.'!A258</f>
        <v>026/2015 DOC 04/03/2015</v>
      </c>
      <c r="B1135" s="13" t="str">
        <f>'[1]convenios - dot. orç.'!B258</f>
        <v>2015.0.038.098.5</v>
      </c>
      <c r="C1135" s="13" t="str">
        <f>'[1]convenios - dot. orç.'!C258</f>
        <v>adaptado doc 11/08/2018  //  27/10/2018 ADITAMENTO 001/2018, PRORROGAÇÃO DO PRAZO VIGENCIA ATÉ 30/06/2020, A PARTIR DE 01/09/2018</v>
      </c>
      <c r="D1135" s="13" t="str">
        <f>'[1]convenios - dot. orç.'!D258</f>
        <v>BT</v>
      </c>
      <c r="E1135" s="13" t="str">
        <f>'[1]convenios - dot. orç.'!G258</f>
        <v>101/SMADS/2015</v>
      </c>
      <c r="F1135" s="13" t="str">
        <f>'[1]convenios - dot. orç.'!K258</f>
        <v>SOCIAL BOM JESUS - SBJ</v>
      </c>
      <c r="G1135" s="13" t="str">
        <f>'[1]convenios - dot. orç.'!L258</f>
        <v>47.468.186/0001-71</v>
      </c>
      <c r="H1135" s="15" t="str">
        <f>H1134</f>
        <v>SEBASTIÃO JUSTINO DE ALMEIDA</v>
      </c>
      <c r="I1135" s="13" t="str">
        <f>'[1]convenios - dot. orç.'!M258</f>
        <v>CENTRO DE DESENVOLVIMENTO SOCIAL E PRODUTIVO PARA ADOLESCENTES, JOVENS E ADULTOS - CEDESP</v>
      </c>
      <c r="J1135" s="13">
        <f>'[1]convenios - dot. orç.'!N258</f>
        <v>0</v>
      </c>
      <c r="K1135" s="23">
        <f>'[1]convenios - dot. orç.'!Y258</f>
        <v>160</v>
      </c>
      <c r="L1135" s="16">
        <f>'[1]convenios - dot. orç.'!AC258</f>
        <v>42186</v>
      </c>
      <c r="M1135" s="16">
        <f>'[1]convenios - dot. orç.'!AD258</f>
        <v>44012</v>
      </c>
      <c r="N1135" s="16">
        <f>'[1]convenios - dot. orç.'!AE258</f>
        <v>42186</v>
      </c>
      <c r="O1135" s="17" t="str">
        <f>'[1]convenios - dot. orç.'!AG258</f>
        <v>93.10.08.243.3023.6168.3.3.50.39.00.0X - AÇÕES DE ORIENTAÇÃO AO MUNDO DO TRABALHO PARA ADOLESCENTES, JOVENS E ADULTOS</v>
      </c>
      <c r="P1135" s="18">
        <f>'[1]convenios - dot. orç.'!AH258</f>
        <v>81196.429999999993</v>
      </c>
      <c r="Q1135" s="19"/>
      <c r="R1135" s="19"/>
      <c r="S1135" s="19"/>
      <c r="T1135" s="19"/>
      <c r="U1135" s="19"/>
      <c r="V1135" s="19"/>
      <c r="W1135" s="21"/>
      <c r="X1135" s="21"/>
      <c r="Y1135" s="21"/>
    </row>
    <row r="1136" spans="1:25" ht="74.25">
      <c r="A1136" s="13" t="str">
        <f>'[1]convenios - dot. orç.'!A254</f>
        <v>307/2015 DOC 12/11/2015</v>
      </c>
      <c r="B1136" s="13" t="str">
        <f>'[1]convenios - dot. orç.'!B254</f>
        <v>2015.0.298.455.1</v>
      </c>
      <c r="C1136" s="13" t="str">
        <f>'[1]convenios - dot. orç.'!C254</f>
        <v>adaptado doc 06/03/2018</v>
      </c>
      <c r="D1136" s="13" t="str">
        <f>'[1]convenios - dot. orç.'!D254</f>
        <v>MB</v>
      </c>
      <c r="E1136" s="13" t="str">
        <f>'[1]convenios - dot. orç.'!G254</f>
        <v>248/SMADS/2015</v>
      </c>
      <c r="F1136" s="13" t="str">
        <f>'[1]convenios - dot. orç.'!K254</f>
        <v>SOCIAL BOM JESUS - SBJ</v>
      </c>
      <c r="G1136" s="13" t="str">
        <f>'[1]convenios - dot. orç.'!L254</f>
        <v>47.468.186/0001-71</v>
      </c>
      <c r="H1136" s="15" t="str">
        <f>H1135</f>
        <v>SEBASTIÃO JUSTINO DE ALMEIDA</v>
      </c>
      <c r="I1136" s="13" t="str">
        <f>'[1]convenios - dot. orç.'!M254</f>
        <v>SCFV - Serviço de convivência e Fortalecimento de Vínculos - MODALIDADE CENTRO DE CONVIVÊNCIA INTERGERACIONAL - CCINTER</v>
      </c>
      <c r="J1136" s="13" t="str">
        <f>'[1]convenios - dot. orç.'!N254</f>
        <v>CCINTER CLUBE DA TURMA</v>
      </c>
      <c r="K1136" s="23">
        <f>'[1]convenios - dot. orç.'!Y254</f>
        <v>1020</v>
      </c>
      <c r="L1136" s="16">
        <f>'[1]convenios - dot. orç.'!AC254</f>
        <v>42370</v>
      </c>
      <c r="M1136" s="16">
        <f>'[1]convenios - dot. orç.'!AD254</f>
        <v>44196</v>
      </c>
      <c r="N1136" s="16">
        <f>'[1]convenios - dot. orç.'!AE254</f>
        <v>42368</v>
      </c>
      <c r="O1136" s="17" t="str">
        <f>'[1]convenios - dot. orç.'!AG254</f>
        <v>93.10.08.243.3013.6206.3.3.50.39.00.0X - MANUTENÇÃO E OPERAÇÃO DE ESPAÇOS INTERGERACIONAIS DE CONVIVÊNCIA E FORTALECIMENTO DE VÍNCULOS</v>
      </c>
      <c r="P1136" s="18">
        <f>'[1]convenios - dot. orç.'!AH254</f>
        <v>366163.33999999997</v>
      </c>
      <c r="Q1136" s="19"/>
      <c r="R1136" s="19"/>
      <c r="S1136" s="19"/>
      <c r="T1136" s="19"/>
      <c r="U1136" s="19"/>
      <c r="V1136" s="19"/>
      <c r="W1136" s="21"/>
      <c r="X1136" s="21"/>
      <c r="Y1136" s="21"/>
    </row>
    <row r="1137" spans="1:25" ht="74.25">
      <c r="A1137" s="13" t="str">
        <f>'[1]convenios - dot. orç.'!A248</f>
        <v>141/2016 doc 19/08/2016</v>
      </c>
      <c r="B1137" s="13" t="str">
        <f>'[1]convenios - dot. orç.'!B248</f>
        <v>2016.0.146.885.3</v>
      </c>
      <c r="C1137" s="13" t="str">
        <f>'[1]convenios - dot. orç.'!C248</f>
        <v>adaptado doc 19/01/2018</v>
      </c>
      <c r="D1137" s="13" t="str">
        <f>'[1]convenios - dot. orç.'!D248</f>
        <v>CL</v>
      </c>
      <c r="E1137" s="13" t="str">
        <f>'[1]convenios - dot. orç.'!G248</f>
        <v>151/SMADS/2016</v>
      </c>
      <c r="F1137" s="13" t="str">
        <f>'[1]convenios - dot. orç.'!K248</f>
        <v>SOCIAL BOM JESUS - SBJ</v>
      </c>
      <c r="G1137" s="13" t="str">
        <f>'[1]convenios - dot. orç.'!L248</f>
        <v>47.468.186/0001-71</v>
      </c>
      <c r="H1137" s="15" t="str">
        <f>H1136</f>
        <v>SEBASTIÃO JUSTINO DE ALMEIDA</v>
      </c>
      <c r="I1137" s="13" t="str">
        <f>'[1]convenios - dot. orç.'!M248</f>
        <v>SCFV - Serviço de convivência e Fortalecimento de Vínculos - MODALIDADE CENTRO DE CONVIVÊNCIA INTERGERACIONAL - CCINTER</v>
      </c>
      <c r="J1137" s="13" t="str">
        <f>'[1]convenios - dot. orç.'!N248</f>
        <v>CCINTER JARDIM IMBÉ</v>
      </c>
      <c r="K1137" s="23">
        <f>'[1]convenios - dot. orç.'!Y248</f>
        <v>360</v>
      </c>
      <c r="L1137" s="16">
        <f>'[1]convenios - dot. orç.'!AC248</f>
        <v>42644</v>
      </c>
      <c r="M1137" s="16">
        <f>'[1]convenios - dot. orç.'!AD248</f>
        <v>44469</v>
      </c>
      <c r="N1137" s="16">
        <f>'[1]convenios - dot. orç.'!AE248</f>
        <v>42643</v>
      </c>
      <c r="O1137" s="17" t="str">
        <f>'[1]convenios - dot. orç.'!AG248</f>
        <v>93.10.08.243.3013.6206.3.3.50.39.00.0X - MANUTENÇÃO E OPERAÇÃO DE ESPAÇOS INTERGERACIONAIS DE CONVIVÊNCIA E FORTALECIMENTO DE VÍNCULOS</v>
      </c>
      <c r="P1137" s="18">
        <f>'[1]convenios - dot. orç.'!AH248</f>
        <v>122318.21</v>
      </c>
      <c r="Q1137" s="19"/>
      <c r="R1137" s="19"/>
      <c r="S1137" s="19"/>
      <c r="T1137" s="19"/>
      <c r="U1137" s="19"/>
      <c r="V1137" s="19"/>
      <c r="W1137" s="21"/>
      <c r="X1137" s="21"/>
      <c r="Y1137" s="21"/>
    </row>
    <row r="1138" spans="1:25" ht="74.25">
      <c r="A1138" s="14" t="str">
        <f>'[1]convenios - dot. orç.'!A1173</f>
        <v>097/2015 DOC 09/04/2015</v>
      </c>
      <c r="B1138" s="14" t="str">
        <f>'[1]convenios - dot. orç.'!B1173</f>
        <v>2015.0.075.802.3</v>
      </c>
      <c r="C1138" s="14" t="str">
        <f>'[1]convenios - dot. orç.'!C1173</f>
        <v>adaptado doc 19/01/2018</v>
      </c>
      <c r="D1138" s="14" t="str">
        <f>'[1]convenios - dot. orç.'!D1173</f>
        <v>CL</v>
      </c>
      <c r="E1138" s="14" t="str">
        <f>'[1]convenios - dot. orç.'!G1173</f>
        <v>057/SMADS/2015</v>
      </c>
      <c r="F1138" s="13" t="str">
        <f>'[1]convenios - dot. orç.'!K1173</f>
        <v>SOCIEDADE AMIGA E ESPORTIVA DO JARDIM COPACABANA</v>
      </c>
      <c r="G1138" s="14" t="str">
        <f>'[1]convenios - dot. orç.'!L1173</f>
        <v>52.168.804/0001-06</v>
      </c>
      <c r="H1138" s="15" t="str">
        <f>[1]ORGANIZAÇÕES!X343</f>
        <v>Urbano Fernandes dos Reis</v>
      </c>
      <c r="I1138" s="13" t="str">
        <f>'[1]convenios - dot. orç.'!M1173</f>
        <v>NÚCLEO DE PROTEÇÃO JURÍDICO SOCIAL E APOIO PSICOLÓGICO - NPJ</v>
      </c>
      <c r="J1138" s="13" t="str">
        <f>'[1]convenios - dot. orç.'!N1173</f>
        <v>NPJ CAMPO LIMPO</v>
      </c>
      <c r="K1138" s="14">
        <f>'[1]convenios - dot. orç.'!Y1173</f>
        <v>120</v>
      </c>
      <c r="L1138" s="16">
        <f>'[1]convenios - dot. orç.'!AC1173</f>
        <v>42186</v>
      </c>
      <c r="M1138" s="16">
        <f>'[1]convenios - dot. orç.'!AD1173</f>
        <v>44012</v>
      </c>
      <c r="N1138" s="16">
        <f>'[1]convenios - dot. orç.'!AE1173</f>
        <v>42171</v>
      </c>
      <c r="O1138" s="17" t="str">
        <f>'[1]convenios - dot. orç.'!AG1173</f>
        <v>93.10.08.244.3023.4397.3.3.50.39.00.0X - MANUTENÇÃO E OPERAÇÃO DE CENTRO DE REFERÊNCIA ESPECIALIZADO DA ASSISTÊNCIA SOCIAL - CREAS</v>
      </c>
      <c r="P1138" s="18">
        <f>'[1]convenios - dot. orç.'!AH1173</f>
        <v>27875.18</v>
      </c>
      <c r="Q1138" s="19"/>
      <c r="R1138" s="19"/>
      <c r="S1138" s="19"/>
      <c r="T1138" s="19"/>
      <c r="U1138" s="19"/>
      <c r="V1138" s="19"/>
      <c r="W1138" s="21"/>
      <c r="X1138" s="21"/>
      <c r="Y1138" s="21"/>
    </row>
    <row r="1139" spans="1:25" ht="74.25">
      <c r="A1139" s="14" t="str">
        <f>'[1]convenios - dot. orç.'!A1178</f>
        <v>132/2016 doc 03/08/2016</v>
      </c>
      <c r="B1139" s="14" t="str">
        <f>'[1]convenios - dot. orç.'!B1178</f>
        <v>2016.0.151.465.0</v>
      </c>
      <c r="C1139" s="14" t="str">
        <f>'[1]convenios - dot. orç.'!C1178</f>
        <v>ADAPTADO DOC 01/02/2018</v>
      </c>
      <c r="D1139" s="14" t="str">
        <f>'[1]convenios - dot. orç.'!D1178</f>
        <v>PR</v>
      </c>
      <c r="E1139" s="14" t="str">
        <f>'[1]convenios - dot. orç.'!G1178</f>
        <v>197/SMADS/2016</v>
      </c>
      <c r="F1139" s="13" t="str">
        <f>'[1]convenios - dot. orç.'!K1178</f>
        <v>SOCIEDADE AMIGA E ESPORTIVA DO JARDIM COPACABANA</v>
      </c>
      <c r="G1139" s="14" t="str">
        <f>'[1]convenios - dot. orç.'!L1178</f>
        <v>52.168.804/0001-06</v>
      </c>
      <c r="H1139" s="15" t="str">
        <f>H1138</f>
        <v>Urbano Fernandes dos Reis</v>
      </c>
      <c r="I1139" s="13" t="str">
        <f>'[1]convenios - dot. orç.'!M1178</f>
        <v>NÚCLEO DE PROTEÇÃO JURÍDICO SOCIAL E APOIO PSICOLÓGICO - NPJ</v>
      </c>
      <c r="J1139" s="13" t="str">
        <f>'[1]convenios - dot. orç.'!N1178</f>
        <v>NPJ PERUS</v>
      </c>
      <c r="K1139" s="14">
        <f>'[1]convenios - dot. orç.'!Y1178</f>
        <v>120</v>
      </c>
      <c r="L1139" s="16">
        <f>'[1]convenios - dot. orç.'!AC1178</f>
        <v>42736</v>
      </c>
      <c r="M1139" s="16">
        <f>'[1]convenios - dot. orç.'!AD1178</f>
        <v>44561</v>
      </c>
      <c r="N1139" s="16">
        <f>'[1]convenios - dot. orç.'!AE1178</f>
        <v>42704</v>
      </c>
      <c r="O1139" s="17" t="str">
        <f>'[1]convenios - dot. orç.'!AG1178</f>
        <v>93.10.08.244.3023.4397.3.3.50.39.00.0X - MANUTENÇÃO E OPERAÇÃO DE CENTRO DE REFERÊNCIA ESPECIALIZADO DA ASSISTÊNCIA SOCIAL - CREAS</v>
      </c>
      <c r="P1139" s="18">
        <f>'[1]convenios - dot. orç.'!AH1178</f>
        <v>27875.18</v>
      </c>
      <c r="Q1139" s="19"/>
      <c r="R1139" s="19"/>
      <c r="S1139" s="19"/>
      <c r="T1139" s="19"/>
      <c r="U1139" s="19"/>
      <c r="V1139" s="19"/>
      <c r="W1139" s="21"/>
      <c r="X1139" s="21"/>
      <c r="Y1139" s="21"/>
    </row>
    <row r="1140" spans="1:25" ht="82.5">
      <c r="A1140" s="14" t="str">
        <f>'[1]convenios - dot. orç.'!A560</f>
        <v>Edital 235/2017 doc 14/12/2017</v>
      </c>
      <c r="B1140" s="14" t="str">
        <f>'[1]convenios - dot. orç.'!B560</f>
        <v>6024.2017-0003146-2</v>
      </c>
      <c r="C1140" s="14">
        <f>'[1]convenios - dot. orç.'!C560</f>
        <v>0</v>
      </c>
      <c r="D1140" s="14" t="str">
        <f>'[1]convenios - dot. orç.'!D560</f>
        <v>MB</v>
      </c>
      <c r="E1140" s="14" t="str">
        <f>'[1]convenios - dot. orç.'!G560</f>
        <v>152/SMADS/2018</v>
      </c>
      <c r="F1140" s="14" t="str">
        <f>'[1]convenios - dot. orç.'!K560</f>
        <v>SOCIEDADE AMIGA E ESPORTIVA DO JARDIM COPACABANA</v>
      </c>
      <c r="G1140" s="14" t="str">
        <f>'[1]convenios - dot. orç.'!L560</f>
        <v>52.168.804/0001-06</v>
      </c>
      <c r="H1140" s="15" t="str">
        <f t="shared" ref="H1140:H1163" si="37">H1139</f>
        <v>Urbano Fernandes dos Reis</v>
      </c>
      <c r="I1140" s="14" t="str">
        <f>'[1]convenios - dot. orç.'!M560</f>
        <v>SCFV - MODALIDADE CCA: CENTRO PARA CRIANÇAS E ADOLESCENTES COM ATENDIMENTO DE 06 A 14 ANOS E 11 MESES</v>
      </c>
      <c r="J1140" s="14" t="str">
        <f>'[1]convenios - dot. orç.'!N560</f>
        <v>CCA JARDIM COPACABANA</v>
      </c>
      <c r="K1140" s="14">
        <f>'[1]convenios - dot. orç.'!Y560</f>
        <v>180</v>
      </c>
      <c r="L1140" s="16">
        <f>'[1]convenios - dot. orç.'!AC560</f>
        <v>43191</v>
      </c>
      <c r="M1140" s="16">
        <f>'[1]convenios - dot. orç.'!AD560</f>
        <v>45016</v>
      </c>
      <c r="N1140" s="16">
        <f>'[1]convenios - dot. orç.'!AE560</f>
        <v>43208</v>
      </c>
      <c r="O1140" s="17" t="str">
        <f>'[1]convenios - dot. orç.'!AG560</f>
        <v>93.10.08.243.3013.2059.3.3.50.39.00.0X - MANUTENÇÃO E OPERAÇÃO DOS ESPAÇOS DE CONVIVÊNCIA E FORTALECIMENTO DE VÍNCULOS - CRIANÇAS E ADOLESCENTES</v>
      </c>
      <c r="P1140" s="18">
        <f>'[1]convenios - dot. orç.'!AH560</f>
        <v>57334.04</v>
      </c>
      <c r="Q1140" s="19"/>
      <c r="R1140" s="19"/>
      <c r="S1140" s="19"/>
      <c r="T1140" s="19"/>
      <c r="U1140" s="19"/>
      <c r="V1140" s="19"/>
      <c r="W1140" s="21"/>
      <c r="X1140" s="21"/>
      <c r="Y1140" s="21"/>
    </row>
    <row r="1141" spans="1:25" ht="74.25">
      <c r="A1141" s="14" t="str">
        <f>'[1]convenios - dot. orç.'!A87</f>
        <v>Edital 112/2018 doc 06/03/2018</v>
      </c>
      <c r="B1141" s="14" t="str">
        <f>'[1]convenios - dot. orç.'!B87</f>
        <v>6024.2018-0001020-3</v>
      </c>
      <c r="C1141" s="14" t="str">
        <f>'[1]convenios - dot. orç.'!C87</f>
        <v xml:space="preserve"> </v>
      </c>
      <c r="D1141" s="14" t="str">
        <f>'[1]convenios - dot. orç.'!D87</f>
        <v>MB</v>
      </c>
      <c r="E1141" s="14" t="str">
        <f>'[1]convenios - dot. orç.'!G87</f>
        <v>394/SMADS/2018</v>
      </c>
      <c r="F1141" s="13" t="str">
        <f>'[1]convenios - dot. orç.'!K87</f>
        <v>SOCIEDADE AMIGA E ESPORTIVA DO JARDIM COPACABANA</v>
      </c>
      <c r="G1141" s="14" t="str">
        <f>'[1]convenios - dot. orç.'!L87</f>
        <v>52.168.804/0001-06</v>
      </c>
      <c r="H1141" s="15" t="str">
        <f t="shared" si="37"/>
        <v>Urbano Fernandes dos Reis</v>
      </c>
      <c r="I1141" s="13" t="str">
        <f>'[1]convenios - dot. orç.'!M87</f>
        <v>SCFV - MODALIDADE: NÚCLEO DE CONVIVÊNCIA DE IDOSOS</v>
      </c>
      <c r="J1141" s="13" t="str">
        <f>'[1]convenios - dot. orç.'!N87</f>
        <v>NCI SAEC</v>
      </c>
      <c r="K1141" s="14">
        <f>'[1]convenios - dot. orç.'!Y87</f>
        <v>100</v>
      </c>
      <c r="L1141" s="16">
        <f>'[1]convenios - dot. orç.'!AC87</f>
        <v>43313</v>
      </c>
      <c r="M1141" s="16">
        <f>'[1]convenios - dot. orç.'!AD87</f>
        <v>45138</v>
      </c>
      <c r="N1141" s="16">
        <f>'[1]convenios - dot. orç.'!AE87</f>
        <v>43343</v>
      </c>
      <c r="O1141" s="17" t="str">
        <f>'[1]convenios - dot. orç.'!AG87</f>
        <v>93.10.08.241.3007.2902.3.3.50.39.00.0X - MANUTENÇÃO E OPERAÇÃO DE EQUIPAMENTOS DE PROTEÇÃO E CONVIVÊNCIA DA PESSOA IDOSA</v>
      </c>
      <c r="P1141" s="18">
        <f>'[1]convenios - dot. orç.'!AH87</f>
        <v>17557.13</v>
      </c>
      <c r="Q1141" s="19"/>
      <c r="R1141" s="19"/>
      <c r="S1141" s="19"/>
      <c r="T1141" s="19"/>
      <c r="U1141" s="19"/>
      <c r="V1141" s="19"/>
      <c r="W1141" s="21"/>
      <c r="X1141" s="21"/>
      <c r="Y1141" s="21"/>
    </row>
    <row r="1142" spans="1:25" ht="74.25">
      <c r="A1142" s="14" t="str">
        <f>'[1]convenios - dot. orç.'!A88</f>
        <v xml:space="preserve"> Edital 113/2018 doc 06/03/2018</v>
      </c>
      <c r="B1142" s="14" t="str">
        <f>'[1]convenios - dot. orç.'!B88</f>
        <v>6024.2018-0001021-1</v>
      </c>
      <c r="C1142" s="14">
        <f>'[1]convenios - dot. orç.'!C88</f>
        <v>0</v>
      </c>
      <c r="D1142" s="14" t="str">
        <f>'[1]convenios - dot. orç.'!D88</f>
        <v>MB</v>
      </c>
      <c r="E1142" s="14" t="str">
        <f>'[1]convenios - dot. orç.'!G88</f>
        <v>403/SMADS/2018</v>
      </c>
      <c r="F1142" s="13" t="str">
        <f>'[1]convenios - dot. orç.'!K88</f>
        <v>SOCIEDADE AMIGA E ESPORTIVA DO JARDIM COPACABANA</v>
      </c>
      <c r="G1142" s="14" t="str">
        <f>'[1]convenios - dot. orç.'!L88</f>
        <v>52.168.804/0001-06</v>
      </c>
      <c r="H1142" s="15" t="str">
        <f>H1141</f>
        <v>Urbano Fernandes dos Reis</v>
      </c>
      <c r="I1142" s="13" t="str">
        <f>'[1]convenios - dot. orç.'!M88</f>
        <v>SCFV - MODALIDADE: NÚCLEO DE CONVIVÊNCIA DE IDOSOS</v>
      </c>
      <c r="J1142" s="13" t="str">
        <f>'[1]convenios - dot. orç.'!N88</f>
        <v>NCI ETERNO APRENDIZ</v>
      </c>
      <c r="K1142" s="14">
        <f>'[1]convenios - dot. orç.'!Y88</f>
        <v>100</v>
      </c>
      <c r="L1142" s="16">
        <f>'[1]convenios - dot. orç.'!AC88</f>
        <v>43313</v>
      </c>
      <c r="M1142" s="16">
        <f>'[1]convenios - dot. orç.'!AD88</f>
        <v>45138</v>
      </c>
      <c r="N1142" s="16">
        <f>'[1]convenios - dot. orç.'!AE88</f>
        <v>43343</v>
      </c>
      <c r="O1142" s="17" t="str">
        <f>'[1]convenios - dot. orç.'!AG88</f>
        <v>93.10.08.241.3007.2902.3.3.50.39.00.0X - MANUTENÇÃO E OPERAÇÃO DE EQUIPAMENTOS DE PROTEÇÃO E CONVIVÊNCIA DA PESSOA IDOSA</v>
      </c>
      <c r="P1142" s="18">
        <f>'[1]convenios - dot. orç.'!AH88</f>
        <v>17557.13</v>
      </c>
      <c r="Q1142" s="19"/>
      <c r="R1142" s="19"/>
      <c r="S1142" s="19"/>
      <c r="T1142" s="19"/>
      <c r="U1142" s="19"/>
      <c r="V1142" s="19"/>
      <c r="W1142" s="21"/>
      <c r="X1142" s="21"/>
      <c r="Y1142" s="21"/>
    </row>
    <row r="1143" spans="1:25" ht="90">
      <c r="A1143" s="14" t="str">
        <f>'[1]convenios - dot. orç.'!A1301</f>
        <v>492/2013 DOC 05/09/2013</v>
      </c>
      <c r="B1143" s="14" t="str">
        <f>'[1]convenios - dot. orç.'!B1301</f>
        <v>2013.0.225.967.5</v>
      </c>
      <c r="C1143" s="14" t="str">
        <f>'[1]convenios - dot. orç.'!C1301</f>
        <v>adaptado doc 13/07/2018 // 31/10/18 EDITAL 468/2018   6024.2018.0009412-1</v>
      </c>
      <c r="D1143" s="14" t="str">
        <f>'[1]convenios - dot. orç.'!D1301</f>
        <v>SÉ</v>
      </c>
      <c r="E1143" s="14" t="str">
        <f>'[1]convenios - dot. orç.'!G1301</f>
        <v>570/SMADS/2013</v>
      </c>
      <c r="F1143" s="13" t="str">
        <f>'[1]convenios - dot. orç.'!K1301</f>
        <v>SOCIEDADE AMIGA E ESPORTIVA DO JARDIM COPACABANA</v>
      </c>
      <c r="G1143" s="14" t="str">
        <f>'[1]convenios - dot. orç.'!L1301</f>
        <v>52.168.804/0001-06</v>
      </c>
      <c r="H1143" s="15" t="str">
        <f t="shared" si="37"/>
        <v>Urbano Fernandes dos Reis</v>
      </c>
      <c r="I1143" s="13" t="str">
        <f>'[1]convenios - dot. orç.'!M1301</f>
        <v>SERVIÇO ESPECIALIZADO DE ABORDAGEM SOCIAL ÀS PESSOAS EM SITUAÇÃO DE RUA - SEAS II</v>
      </c>
      <c r="J1143" s="13" t="str">
        <f>'[1]convenios - dot. orç.'!N1301</f>
        <v>SEAS SANTA CECILIA</v>
      </c>
      <c r="K1143" s="14">
        <f>'[1]convenios - dot. orç.'!Y1301</f>
        <v>600</v>
      </c>
      <c r="L1143" s="16">
        <f>'[1]convenios - dot. orç.'!AC1301</f>
        <v>41640</v>
      </c>
      <c r="M1143" s="16">
        <f>'[1]convenios - dot. orç.'!AD1301</f>
        <v>43465</v>
      </c>
      <c r="N1143" s="16">
        <f>'[1]convenios - dot. orç.'!AE1301</f>
        <v>41638</v>
      </c>
      <c r="O1143" s="17" t="str">
        <f>'[1]convenios - dot. orç.'!AG1301</f>
        <v>93.10.08.244.3023.4308.3.3.50.39.00.0X - PROTEÇÃO SOCIAL ESPECIAL À POPULAÇÃO EM SITUAÇÃO DE RUA</v>
      </c>
      <c r="P1143" s="18">
        <f>'[1]convenios - dot. orç.'!AH1301</f>
        <v>132390.85000000003</v>
      </c>
      <c r="Q1143" s="19"/>
      <c r="R1143" s="19"/>
      <c r="S1143" s="19"/>
      <c r="T1143" s="19"/>
      <c r="U1143" s="19"/>
      <c r="V1143" s="19"/>
      <c r="W1143" s="21"/>
      <c r="X1143" s="21"/>
      <c r="Y1143" s="21"/>
    </row>
    <row r="1144" spans="1:25" ht="112.5">
      <c r="A1144" s="14" t="str">
        <f>'[1]convenios - dot. orç.'!A1302</f>
        <v>490/2013 DOC 05/09/2013</v>
      </c>
      <c r="B1144" s="14" t="str">
        <f>'[1]convenios - dot. orç.'!B1302</f>
        <v>2013.0.225.963.2</v>
      </c>
      <c r="C1144" s="14" t="str">
        <f>'[1]convenios - dot. orç.'!C1302</f>
        <v>adaptado doc 23/06/2018 //DOC 24/10/2018 EDITAL 451/SMADS/2018   6024.2018.0009065-7</v>
      </c>
      <c r="D1144" s="14" t="str">
        <f>'[1]convenios - dot. orç.'!D1302</f>
        <v>SÉ</v>
      </c>
      <c r="E1144" s="14" t="str">
        <f>'[1]convenios - dot. orç.'!G1302</f>
        <v>016/SMADS/2014</v>
      </c>
      <c r="F1144" s="13" t="str">
        <f>'[1]convenios - dot. orç.'!K1302</f>
        <v>SOCIEDADE AMIGA E ESPORTIVA DO JARDIM COPACABANA</v>
      </c>
      <c r="G1144" s="14" t="str">
        <f>'[1]convenios - dot. orç.'!L1302</f>
        <v>52.168.804/0001-06</v>
      </c>
      <c r="H1144" s="15" t="str">
        <f t="shared" si="37"/>
        <v>Urbano Fernandes dos Reis</v>
      </c>
      <c r="I1144" s="13" t="str">
        <f>'[1]convenios - dot. orç.'!M1302</f>
        <v>SERVIÇO ESPECIALIZADO DE ABORDAGEM SOCIAL ÀS PESSOAS EM SITUAÇÃO DE RUA - SEAS II</v>
      </c>
      <c r="J1144" s="13">
        <f>'[1]convenios - dot. orç.'!N1302</f>
        <v>0</v>
      </c>
      <c r="K1144" s="14">
        <f>'[1]convenios - dot. orç.'!Y1302</f>
        <v>300</v>
      </c>
      <c r="L1144" s="16">
        <f>'[1]convenios - dot. orç.'!AC1302</f>
        <v>41671</v>
      </c>
      <c r="M1144" s="16">
        <f>'[1]convenios - dot. orç.'!AD1302</f>
        <v>43496</v>
      </c>
      <c r="N1144" s="16">
        <f>'[1]convenios - dot. orç.'!AE1302</f>
        <v>41670</v>
      </c>
      <c r="O1144" s="17" t="str">
        <f>'[1]convenios - dot. orç.'!AG1302</f>
        <v>93.10.08.244.3023.4308.3.3.50.39.00.0X - PROTEÇÃO SOCIAL ESPECIAL À POPULAÇÃO EM SITUAÇÃO DE RUA</v>
      </c>
      <c r="P1144" s="18">
        <f>'[1]convenios - dot. orç.'!AH1302</f>
        <v>87133.32</v>
      </c>
      <c r="Q1144" s="19"/>
      <c r="R1144" s="19"/>
      <c r="S1144" s="19"/>
      <c r="T1144" s="19"/>
      <c r="U1144" s="19"/>
      <c r="V1144" s="19"/>
      <c r="W1144" s="21"/>
      <c r="X1144" s="21"/>
      <c r="Y1144" s="21"/>
    </row>
    <row r="1145" spans="1:25" ht="66">
      <c r="A1145" s="14" t="str">
        <f>'[1]convenios - dot. orç.'!A950</f>
        <v>114/2015 DOC 16/04/2015</v>
      </c>
      <c r="B1145" s="14" t="str">
        <f>'[1]convenios - dot. orç.'!B950</f>
        <v>2015.0.033.117.8</v>
      </c>
      <c r="C1145" s="14" t="str">
        <f>'[1]convenios - dot. orç.'!C950</f>
        <v>ADAPTADO 09/02/2018</v>
      </c>
      <c r="D1145" s="14" t="str">
        <f>'[1]convenios - dot. orç.'!D950</f>
        <v>VM</v>
      </c>
      <c r="E1145" s="14" t="str">
        <f>'[1]convenios - dot. orç.'!G950</f>
        <v>122/SMADS/2015</v>
      </c>
      <c r="F1145" s="13" t="str">
        <f>'[1]convenios - dot. orç.'!K950</f>
        <v>SOCIEDADE AMIGA E ESPORTIVA DO JARDIM COPACABANA</v>
      </c>
      <c r="G1145" s="14" t="str">
        <f>'[1]convenios - dot. orç.'!L950</f>
        <v>52.168.804/0001-06</v>
      </c>
      <c r="H1145" s="15" t="str">
        <f t="shared" si="37"/>
        <v>Urbano Fernandes dos Reis</v>
      </c>
      <c r="I1145" s="13" t="str">
        <f>'[1]convenios - dot. orç.'!M950</f>
        <v>SERVIÇO DE ACOLHIMENTO INSTITUCIONAL PARA CRIANÇAS E ADOLESCENTES</v>
      </c>
      <c r="J1145" s="13" t="str">
        <f>'[1]convenios - dot. orç.'!N950</f>
        <v>SAICA ALENCAR GOMES FERREIRA</v>
      </c>
      <c r="K1145" s="14">
        <f>'[1]convenios - dot. orç.'!Y950</f>
        <v>20</v>
      </c>
      <c r="L1145" s="16">
        <f>'[1]convenios - dot. orç.'!AC950</f>
        <v>42186</v>
      </c>
      <c r="M1145" s="16">
        <f>'[1]convenios - dot. orç.'!AD950</f>
        <v>44012</v>
      </c>
      <c r="N1145" s="16">
        <f>'[1]convenios - dot. orç.'!AE950</f>
        <v>42186</v>
      </c>
      <c r="O1145" s="17" t="str">
        <f>'[1]convenios - dot. orç.'!AG950</f>
        <v>93.10.08.243.3013.6221.3.3.50.39.00.0X - PROTEÇÃO SOCIAL ESPECIAL A CRIANÇAS,  ADOLESCENTES E JOVENS EM RISCO SOCIAL</v>
      </c>
      <c r="P1145" s="18">
        <f>'[1]convenios - dot. orç.'!AH950</f>
        <v>70984.39</v>
      </c>
      <c r="Q1145" s="19"/>
      <c r="R1145" s="19"/>
      <c r="S1145" s="19"/>
      <c r="T1145" s="19"/>
      <c r="U1145" s="19"/>
      <c r="V1145" s="19"/>
      <c r="W1145" s="21"/>
      <c r="X1145" s="21"/>
      <c r="Y1145" s="21"/>
    </row>
    <row r="1146" spans="1:25" ht="66">
      <c r="A1146" s="14" t="str">
        <f>'[1]convenios - dot. orç.'!A859</f>
        <v>080/2015 DOC 28/03/2015</v>
      </c>
      <c r="B1146" s="14" t="str">
        <f>'[1]convenios - dot. orç.'!B859</f>
        <v>2015.0.055.686.2</v>
      </c>
      <c r="C1146" s="14" t="str">
        <f>'[1]convenios - dot. orç.'!C859</f>
        <v>adaptado doc 06/03/2018</v>
      </c>
      <c r="D1146" s="14" t="str">
        <f>'[1]convenios - dot. orç.'!D859</f>
        <v>CS</v>
      </c>
      <c r="E1146" s="14" t="str">
        <f>'[1]convenios - dot. orç.'!G859</f>
        <v>108/SMADS/2015</v>
      </c>
      <c r="F1146" s="13" t="str">
        <f>'[1]convenios - dot. orç.'!K859</f>
        <v>SOCIEDADE AMIGA E ESPORTIVA DO JARDIM COPACABANA</v>
      </c>
      <c r="G1146" s="14" t="str">
        <f>'[1]convenios - dot. orç.'!L859</f>
        <v>52.168.804/0001-06</v>
      </c>
      <c r="H1146" s="15" t="str">
        <f t="shared" si="37"/>
        <v>Urbano Fernandes dos Reis</v>
      </c>
      <c r="I1146" s="13" t="str">
        <f>'[1]convenios - dot. orç.'!M859</f>
        <v>SERVIÇO DE ACOLHIMENTO INSTITUCIONAL PARA CRIANÇAS E ADOLESCENTES</v>
      </c>
      <c r="J1146" s="13" t="str">
        <f>'[1]convenios - dot. orç.'!N859</f>
        <v>SAICA MARILDA COELHO FERNANDES</v>
      </c>
      <c r="K1146" s="14">
        <f>'[1]convenios - dot. orç.'!Y859</f>
        <v>20</v>
      </c>
      <c r="L1146" s="16">
        <f>'[1]convenios - dot. orç.'!AC859</f>
        <v>42186</v>
      </c>
      <c r="M1146" s="16">
        <f>'[1]convenios - dot. orç.'!AD859</f>
        <v>44012</v>
      </c>
      <c r="N1146" s="16">
        <f>'[1]convenios - dot. orç.'!AE859</f>
        <v>42186</v>
      </c>
      <c r="O1146" s="17" t="str">
        <f>'[1]convenios - dot. orç.'!AG859</f>
        <v>93.10.08.243.3013.6221.3.3.50.39.00.0X - PROTEÇÃO SOCIAL ESPECIAL A CRIANÇAS,  ADOLESCENTES E JOVENS EM RISCO SOCIAL</v>
      </c>
      <c r="P1146" s="18">
        <f>'[1]convenios - dot. orç.'!AH859</f>
        <v>72729.210000000006</v>
      </c>
      <c r="Q1146" s="19"/>
      <c r="R1146" s="19"/>
      <c r="S1146" s="19"/>
      <c r="T1146" s="19"/>
      <c r="U1146" s="19"/>
      <c r="V1146" s="19"/>
      <c r="W1146" s="21"/>
      <c r="X1146" s="21"/>
      <c r="Y1146" s="21"/>
    </row>
    <row r="1147" spans="1:25" ht="49.5">
      <c r="A1147" s="14" t="str">
        <f>'[1]convenios - dot. orç.'!A1303</f>
        <v>Edital 307/2018 doc 30/06/2018</v>
      </c>
      <c r="B1147" s="14" t="str">
        <f>'[1]convenios - dot. orç.'!B1303</f>
        <v xml:space="preserve">6024.2018/0004830-8 </v>
      </c>
      <c r="C1147" s="14" t="str">
        <f>'[1]convenios - dot. orç.'!C1303</f>
        <v xml:space="preserve">ANTERIOR 2013.0.194.245.2 </v>
      </c>
      <c r="D1147" s="14" t="str">
        <f>'[1]convenios - dot. orç.'!D1303</f>
        <v>CL</v>
      </c>
      <c r="E1147" s="14" t="str">
        <f>'[1]convenios - dot. orç.'!G1303</f>
        <v>550/SMADS/2018</v>
      </c>
      <c r="F1147" s="13" t="str">
        <f>'[1]convenios - dot. orç.'!K1303</f>
        <v>SOCIEDADE AMIGA E ESPORTIVA DO JARDIM COPACABANA</v>
      </c>
      <c r="G1147" s="14" t="str">
        <f>'[1]convenios - dot. orç.'!L1303</f>
        <v>52.168.804/0001-06</v>
      </c>
      <c r="H1147" s="15" t="str">
        <f t="shared" si="37"/>
        <v>Urbano Fernandes dos Reis</v>
      </c>
      <c r="I1147" s="13" t="str">
        <f>'[1]convenios - dot. orç.'!M1303</f>
        <v>SERVIÇO ESPECIALIZADO DE ABORDAGEM SOCIAL ÀS PESSOAS EM SITUAÇÃO DE RUA - SEAS MISTO</v>
      </c>
      <c r="J1147" s="13" t="str">
        <f>'[1]convenios - dot. orç.'!N1303</f>
        <v>SEAS MISTO CAMPO LIMPO</v>
      </c>
      <c r="K1147" s="14">
        <f>'[1]convenios - dot. orç.'!Y1303</f>
        <v>150</v>
      </c>
      <c r="L1147" s="16">
        <f>'[1]convenios - dot. orç.'!AC1303</f>
        <v>41579</v>
      </c>
      <c r="M1147" s="16">
        <f>'[1]convenios - dot. orç.'!AD1303</f>
        <v>45230</v>
      </c>
      <c r="N1147" s="16">
        <f>'[1]convenios - dot. orç.'!AE1303</f>
        <v>43418</v>
      </c>
      <c r="O1147" s="17" t="str">
        <f>'[1]convenios - dot. orç.'!AG1303</f>
        <v>93.10.08.244.3023.4308.3.3.50.39.00.0X - PROTEÇÃO SOCIAL ESPECIAL À POPULAÇÃO EM SITUAÇÃO DE RUA</v>
      </c>
      <c r="P1147" s="18">
        <f>'[1]convenios - dot. orç.'!AH1303</f>
        <v>75034.559999999998</v>
      </c>
      <c r="Q1147" s="19"/>
      <c r="R1147" s="19"/>
      <c r="S1147" s="19"/>
      <c r="T1147" s="19"/>
      <c r="U1147" s="19"/>
      <c r="V1147" s="19"/>
      <c r="W1147" s="21"/>
      <c r="X1147" s="21"/>
      <c r="Y1147" s="21"/>
    </row>
    <row r="1148" spans="1:25" ht="82.5">
      <c r="A1148" s="14" t="str">
        <f>'[1]convenios - dot. orç.'!A253</f>
        <v>Edital 067/2017 doc 15/11/2017</v>
      </c>
      <c r="B1148" s="14" t="str">
        <f>'[1]convenios - dot. orç.'!B253</f>
        <v>6024.2017-0002654-0</v>
      </c>
      <c r="C1148" s="14">
        <f>'[1]convenios - dot. orç.'!C253</f>
        <v>0</v>
      </c>
      <c r="D1148" s="14" t="str">
        <f>'[1]convenios - dot. orç.'!D253</f>
        <v>MB</v>
      </c>
      <c r="E1148" s="14" t="str">
        <f>'[1]convenios - dot. orç.'!G253</f>
        <v>241/SMADS/2018</v>
      </c>
      <c r="F1148" s="13" t="str">
        <f>'[1]convenios - dot. orç.'!K253</f>
        <v>SOCIEDADE AMIGA E ESPORTIVA DO JARDIM COPACABANA</v>
      </c>
      <c r="G1148" s="14" t="str">
        <f>'[1]convenios - dot. orç.'!L253</f>
        <v>52.168.804/0001-06</v>
      </c>
      <c r="H1148" s="15" t="str">
        <f>H1147</f>
        <v>Urbano Fernandes dos Reis</v>
      </c>
      <c r="I1148" s="13" t="str">
        <f>'[1]convenios - dot. orç.'!M253</f>
        <v>SCFV - CENTRO DE CONVIVÊNCIA INTERGERACIONAL / CCINTER</v>
      </c>
      <c r="J1148" s="13" t="str">
        <f>'[1]convenios - dot. orç.'!N253</f>
        <v>CCINTER IPAVA</v>
      </c>
      <c r="K1148" s="14">
        <f>'[1]convenios - dot. orç.'!Y253</f>
        <v>120</v>
      </c>
      <c r="L1148" s="16">
        <f>'[1]convenios - dot. orç.'!AC253</f>
        <v>43252</v>
      </c>
      <c r="M1148" s="16">
        <f>'[1]convenios - dot. orç.'!AD253</f>
        <v>45077</v>
      </c>
      <c r="N1148" s="16">
        <f>'[1]convenios - dot. orç.'!AE253</f>
        <v>43259</v>
      </c>
      <c r="O1148" s="17" t="str">
        <f>'[1]convenios - dot. orç.'!AG253</f>
        <v>93.10.08.243.3013.2059.3.3.50.39.00.0X - MANUTENÇÃO E OPERAÇÃO DOS ESPAÇOS DE CONVIVÊNCIA E FORTALECIMENTO DE VÍNCULOS - CRIANÇAS E ADOLESCENTES</v>
      </c>
      <c r="P1148" s="18">
        <f>'[1]convenios - dot. orç.'!AH253</f>
        <v>50190.5</v>
      </c>
      <c r="Q1148" s="19"/>
      <c r="R1148" s="19"/>
      <c r="S1148" s="19"/>
      <c r="T1148" s="19"/>
      <c r="U1148" s="19"/>
      <c r="V1148" s="19"/>
      <c r="W1148" s="21"/>
      <c r="X1148" s="21"/>
      <c r="Y1148" s="21"/>
    </row>
    <row r="1149" spans="1:25" ht="66">
      <c r="A1149" s="14" t="str">
        <f>'[1]convenios - dot. orç.'!A873</f>
        <v>131/2016 DOC 03/08/2016</v>
      </c>
      <c r="B1149" s="14" t="str">
        <f>'[1]convenios - dot. orç.'!B873</f>
        <v>2016.0.146.400.9</v>
      </c>
      <c r="C1149" s="14" t="str">
        <f>'[1]convenios - dot. orç.'!C873</f>
        <v>adaptado doc 06/03/2018</v>
      </c>
      <c r="D1149" s="14" t="str">
        <f>'[1]convenios - dot. orç.'!D873</f>
        <v>CS</v>
      </c>
      <c r="E1149" s="14" t="str">
        <f>'[1]convenios - dot. orç.'!G873</f>
        <v>193/SMADS/2016</v>
      </c>
      <c r="F1149" s="13" t="str">
        <f>'[1]convenios - dot. orç.'!K873</f>
        <v>SOCIEDADE AMIGA E ESPORTIVA DO JARDIM COPACABANA</v>
      </c>
      <c r="G1149" s="14" t="str">
        <f>'[1]convenios - dot. orç.'!L873</f>
        <v>52.168.804/0001-06</v>
      </c>
      <c r="H1149" s="15" t="str">
        <f t="shared" si="37"/>
        <v>Urbano Fernandes dos Reis</v>
      </c>
      <c r="I1149" s="13" t="str">
        <f>'[1]convenios - dot. orç.'!M873</f>
        <v>SERVIÇO DE ACOLHIMENTO INSTITUCIONAL PARA CRIANÇAS E ADOLESCENTES</v>
      </c>
      <c r="J1149" s="13" t="str">
        <f>'[1]convenios - dot. orç.'!N873</f>
        <v>SAICA CAPELA DO SOCORRO</v>
      </c>
      <c r="K1149" s="14">
        <f>'[1]convenios - dot. orç.'!Y873</f>
        <v>15</v>
      </c>
      <c r="L1149" s="16">
        <f>'[1]convenios - dot. orç.'!AC873</f>
        <v>42705</v>
      </c>
      <c r="M1149" s="16">
        <f>'[1]convenios - dot. orç.'!AD873</f>
        <v>44530</v>
      </c>
      <c r="N1149" s="16">
        <f>'[1]convenios - dot. orç.'!AE873</f>
        <v>42702</v>
      </c>
      <c r="O1149" s="17" t="str">
        <f>'[1]convenios - dot. orç.'!AG873</f>
        <v>93.10.08.243.3013.6221.3.3.50.39.00.0X - PROTEÇÃO SOCIAL ESPECIAL A CRIANÇAS,  ADOLESCENTES E JOVENS EM RISCO SOCIAL</v>
      </c>
      <c r="P1149" s="18">
        <f>'[1]convenios - dot. orç.'!AH873</f>
        <v>68942.100000000006</v>
      </c>
      <c r="Q1149" s="19"/>
      <c r="R1149" s="19"/>
      <c r="S1149" s="19"/>
      <c r="T1149" s="19"/>
      <c r="U1149" s="19"/>
      <c r="V1149" s="19"/>
      <c r="W1149" s="21"/>
      <c r="X1149" s="21"/>
      <c r="Y1149" s="21"/>
    </row>
    <row r="1150" spans="1:25" ht="41.25">
      <c r="A1150" s="14" t="str">
        <f>'[1]convenios - dot. orç.'!A1031</f>
        <v>157/2016 DOC 16/09/2016</v>
      </c>
      <c r="B1150" s="14" t="str">
        <f>'[1]convenios - dot. orç.'!B1031</f>
        <v>2016.0.178.852.1</v>
      </c>
      <c r="C1150" s="14" t="str">
        <f>'[1]convenios - dot. orç.'!C1031</f>
        <v>adaptado doc 06/03/2018</v>
      </c>
      <c r="D1150" s="14" t="str">
        <f>'[1]convenios - dot. orç.'!D1031</f>
        <v>CS</v>
      </c>
      <c r="E1150" s="14" t="str">
        <f>'[1]convenios - dot. orç.'!G1031</f>
        <v>212/SMADS/2016</v>
      </c>
      <c r="F1150" s="13" t="str">
        <f>'[1]convenios - dot. orç.'!K1031</f>
        <v>SOCIEDADE AMIGA E ESPORTIVA DO JARDIM COPACABANA</v>
      </c>
      <c r="G1150" s="14" t="str">
        <f>'[1]convenios - dot. orç.'!L1031</f>
        <v>52.168.804/0001-06</v>
      </c>
      <c r="H1150" s="15" t="str">
        <f t="shared" si="37"/>
        <v>Urbano Fernandes dos Reis</v>
      </c>
      <c r="I1150" s="13" t="str">
        <f>'[1]convenios - dot. orç.'!M1031</f>
        <v>SERVIÇO DE ASSISTÊNCIA SOCIAL À FAMÍLIA E PROTEÇÃO SOCIAL BÁSICA NO DOMICÍLIO</v>
      </c>
      <c r="J1150" s="13" t="str">
        <f>'[1]convenios - dot. orç.'!N1031</f>
        <v>SASF CIDADE DUTRA II</v>
      </c>
      <c r="K1150" s="14">
        <f>'[1]convenios - dot. orç.'!Y1031</f>
        <v>1000</v>
      </c>
      <c r="L1150" s="16">
        <f>'[1]convenios - dot. orç.'!AC1031</f>
        <v>42736</v>
      </c>
      <c r="M1150" s="16">
        <f>'[1]convenios - dot. orç.'!AD1031</f>
        <v>44561</v>
      </c>
      <c r="N1150" s="16">
        <f>'[1]convenios - dot. orç.'!AE1031</f>
        <v>42724</v>
      </c>
      <c r="O1150" s="17" t="str">
        <f>'[1]convenios - dot. orç.'!AG1031</f>
        <v>93.10.08.244.3023.4309.3.3.50.39.00.0X - PROTEÇÃO SOCIAL ÁS FAMÍLIAS</v>
      </c>
      <c r="P1150" s="18">
        <f>'[1]convenios - dot. orç.'!AH1031</f>
        <v>61494.049999999996</v>
      </c>
      <c r="Q1150" s="19"/>
      <c r="R1150" s="19"/>
      <c r="S1150" s="19"/>
      <c r="T1150" s="19"/>
      <c r="U1150" s="19"/>
      <c r="V1150" s="19"/>
      <c r="W1150" s="21"/>
      <c r="X1150" s="21"/>
      <c r="Y1150" s="21"/>
    </row>
    <row r="1151" spans="1:25" ht="56.25">
      <c r="A1151" s="14" t="str">
        <f>'[1]convenios - dot. orç.'!A1032</f>
        <v>188/2016 doc 04/11/2016</v>
      </c>
      <c r="B1151" s="14" t="str">
        <f>'[1]convenios - dot. orç.'!B1032</f>
        <v>2016.0.230.681.4</v>
      </c>
      <c r="C1151" s="14" t="str">
        <f>'[1]convenios - dot. orç.'!C1032</f>
        <v>adaptado doc 06/03/2018; E 24/03/2018</v>
      </c>
      <c r="D1151" s="14" t="str">
        <f>'[1]convenios - dot. orç.'!D1032</f>
        <v>CS</v>
      </c>
      <c r="E1151" s="14" t="str">
        <f>'[1]convenios - dot. orç.'!G1032</f>
        <v>032/SMADS/2017</v>
      </c>
      <c r="F1151" s="13" t="str">
        <f>'[1]convenios - dot. orç.'!K1032</f>
        <v>SOCIEDADE AMIGA E ESPORTIVA DO JARDIM COPACABANA</v>
      </c>
      <c r="G1151" s="14" t="str">
        <f>'[1]convenios - dot. orç.'!L1032</f>
        <v>52.168.804/0001-06</v>
      </c>
      <c r="H1151" s="15" t="str">
        <f t="shared" si="37"/>
        <v>Urbano Fernandes dos Reis</v>
      </c>
      <c r="I1151" s="13" t="str">
        <f>'[1]convenios - dot. orç.'!M1032</f>
        <v>SERVIÇO DE ASSISTÊNCIA SOCIAL À FAMÍLIA E PROTEÇÃO SOCIAL BÁSICA NO DOMICÍLIO</v>
      </c>
      <c r="J1151" s="13" t="str">
        <f>'[1]convenios - dot. orç.'!N1032</f>
        <v>SASF CIDADE DUTRA I</v>
      </c>
      <c r="K1151" s="14">
        <f>'[1]convenios - dot. orç.'!Y1032</f>
        <v>1000</v>
      </c>
      <c r="L1151" s="16">
        <f>'[1]convenios - dot. orç.'!AC1032</f>
        <v>42782</v>
      </c>
      <c r="M1151" s="16">
        <f>'[1]convenios - dot. orç.'!AD1032</f>
        <v>43511</v>
      </c>
      <c r="N1151" s="16">
        <f>'[1]convenios - dot. orç.'!AE1032</f>
        <v>42782</v>
      </c>
      <c r="O1151" s="17" t="str">
        <f>'[1]convenios - dot. orç.'!AG1032</f>
        <v>93.10.08.244.3023.4309.3.3.50.39.00.0X - PROTEÇÃO SOCIAL ÁS FAMÍLIAS</v>
      </c>
      <c r="P1151" s="18">
        <f>'[1]convenios - dot. orç.'!AH1032</f>
        <v>62727.78</v>
      </c>
      <c r="Q1151" s="19"/>
      <c r="R1151" s="19"/>
      <c r="S1151" s="19"/>
      <c r="T1151" s="19"/>
      <c r="U1151" s="19"/>
      <c r="V1151" s="19"/>
      <c r="W1151" s="21"/>
      <c r="X1151" s="21"/>
      <c r="Y1151" s="21"/>
    </row>
    <row r="1152" spans="1:25" ht="49.5">
      <c r="A1152" s="14" t="str">
        <f>'[1]convenios - dot. orç.'!A1269</f>
        <v>017/2014 DOC 31/01/2014</v>
      </c>
      <c r="B1152" s="14" t="str">
        <f>'[1]convenios - dot. orç.'!B1269</f>
        <v>2013.0.374.735.5</v>
      </c>
      <c r="C1152" s="14" t="str">
        <f>'[1]convenios - dot. orç.'!C1269</f>
        <v>adaptado doc 23/06/2018</v>
      </c>
      <c r="D1152" s="14" t="str">
        <f>'[1]convenios - dot. orç.'!D1269</f>
        <v>SÉ</v>
      </c>
      <c r="E1152" s="14" t="str">
        <f>'[1]convenios - dot. orç.'!G1269</f>
        <v>058/SMADS/2014</v>
      </c>
      <c r="F1152" s="13" t="str">
        <f>'[1]convenios - dot. orç.'!K1269</f>
        <v>SOCIEDADE AMIGA E ESPORTIVA DO JARDIM COPACABANA</v>
      </c>
      <c r="G1152" s="14" t="str">
        <f>'[1]convenios - dot. orç.'!L1269</f>
        <v>52.168.804/0001-06</v>
      </c>
      <c r="H1152" s="15" t="str">
        <f t="shared" si="37"/>
        <v>Urbano Fernandes dos Reis</v>
      </c>
      <c r="I1152" s="13" t="str">
        <f>'[1]convenios - dot. orç.'!M1269</f>
        <v>NÚCLEO DE CONVIVÊNCIA PARA ADULTOS EM SITUAÇÃO DE RUA</v>
      </c>
      <c r="J1152" s="13" t="str">
        <f>'[1]convenios - dot. orç.'!N1269</f>
        <v>NÚCLEO DE CONVIVÊNCIA PRATES</v>
      </c>
      <c r="K1152" s="14">
        <f>'[1]convenios - dot. orç.'!Y1269</f>
        <v>300</v>
      </c>
      <c r="L1152" s="16">
        <f>'[1]convenios - dot. orç.'!AC1269</f>
        <v>41718</v>
      </c>
      <c r="M1152" s="16">
        <f>'[1]convenios - dot. orç.'!AD1269</f>
        <v>43543</v>
      </c>
      <c r="N1152" s="16">
        <f>'[1]convenios - dot. orç.'!AE1269</f>
        <v>41718</v>
      </c>
      <c r="O1152" s="17" t="str">
        <f>'[1]convenios - dot. orç.'!AG1269</f>
        <v>93.10.08.244.3023.4308.3.3.50.39.00.0X - PROTEÇÃO SOCIAL ESPECIAL À POPULAÇÃO EM SITUAÇÃO DE RUA</v>
      </c>
      <c r="P1152" s="18">
        <f>'[1]convenios - dot. orç.'!AH1269</f>
        <v>110654.61</v>
      </c>
      <c r="Q1152" s="19"/>
      <c r="R1152" s="19"/>
      <c r="S1152" s="19"/>
      <c r="T1152" s="19"/>
      <c r="U1152" s="19"/>
      <c r="V1152" s="19"/>
      <c r="W1152" s="21"/>
      <c r="X1152" s="21"/>
      <c r="Y1152" s="21"/>
    </row>
    <row r="1153" spans="1:25" ht="49.5">
      <c r="A1153" s="14" t="str">
        <f>'[1]convenios - dot. orç.'!A1270</f>
        <v>012/2014 DOC 25/01/2014</v>
      </c>
      <c r="B1153" s="14" t="str">
        <f>'[1]convenios - dot. orç.'!B1270</f>
        <v>2013.0.374.748.7</v>
      </c>
      <c r="C1153" s="14" t="str">
        <f>'[1]convenios - dot. orç.'!C1270</f>
        <v>adaptado doc 23/06/2018</v>
      </c>
      <c r="D1153" s="14" t="str">
        <f>'[1]convenios - dot. orç.'!D1270</f>
        <v>SÉ</v>
      </c>
      <c r="E1153" s="14" t="str">
        <f>'[1]convenios - dot. orç.'!G1270</f>
        <v>059/SMADS/2014</v>
      </c>
      <c r="F1153" s="13" t="str">
        <f>'[1]convenios - dot. orç.'!K1270</f>
        <v>SOCIEDADE AMIGA E ESPORTIVA DO JARDIM COPACABANA</v>
      </c>
      <c r="G1153" s="14" t="str">
        <f>'[1]convenios - dot. orç.'!L1270</f>
        <v>52.168.804/0001-06</v>
      </c>
      <c r="H1153" s="15" t="str">
        <f t="shared" si="37"/>
        <v>Urbano Fernandes dos Reis</v>
      </c>
      <c r="I1153" s="13" t="str">
        <f>'[1]convenios - dot. orç.'!M1270</f>
        <v>CENTRO DE ACOLHIDA PARA ADULTOS II POR 24 HORAS</v>
      </c>
      <c r="J1153" s="13" t="str">
        <f>'[1]convenios - dot. orç.'!N1270</f>
        <v>CENTRO DE ACOLHIDA PRATES II</v>
      </c>
      <c r="K1153" s="14">
        <f>'[1]convenios - dot. orç.'!Y1270</f>
        <v>220</v>
      </c>
      <c r="L1153" s="16">
        <f>'[1]convenios - dot. orç.'!AC1270</f>
        <v>41718</v>
      </c>
      <c r="M1153" s="16">
        <f>'[1]convenios - dot. orç.'!AD1270</f>
        <v>43543</v>
      </c>
      <c r="N1153" s="16">
        <f>'[1]convenios - dot. orç.'!AE1270</f>
        <v>41718</v>
      </c>
      <c r="O1153" s="17" t="str">
        <f>'[1]convenios - dot. orç.'!AG1270</f>
        <v>93.10.08.244.3023.4308.3.3.50.39.00.0X - PROTEÇÃO SOCIAL ESPECIAL À POPULAÇÃO EM SITUAÇÃO DE RUA</v>
      </c>
      <c r="P1153" s="18">
        <f>'[1]convenios - dot. orç.'!AH1270</f>
        <v>127736.5</v>
      </c>
      <c r="Q1153" s="19"/>
      <c r="R1153" s="19"/>
      <c r="S1153" s="19"/>
      <c r="T1153" s="19"/>
      <c r="U1153" s="19"/>
      <c r="V1153" s="19"/>
      <c r="W1153" s="21"/>
      <c r="X1153" s="21"/>
      <c r="Y1153" s="21"/>
    </row>
    <row r="1154" spans="1:25" ht="49.5">
      <c r="A1154" s="14" t="str">
        <f>'[1]convenios - dot. orç.'!A1271</f>
        <v>013/2014 DOC 28/01/2014</v>
      </c>
      <c r="B1154" s="14" t="str">
        <f>'[1]convenios - dot. orç.'!B1271</f>
        <v>2013.0.374.744.4</v>
      </c>
      <c r="C1154" s="14" t="str">
        <f>'[1]convenios - dot. orç.'!C1271</f>
        <v>adaptado doc 13/07/2018</v>
      </c>
      <c r="D1154" s="14" t="str">
        <f>'[1]convenios - dot. orç.'!D1271</f>
        <v>SÉ</v>
      </c>
      <c r="E1154" s="14" t="str">
        <f>'[1]convenios - dot. orç.'!G1271</f>
        <v>061/SMADS/2014</v>
      </c>
      <c r="F1154" s="13" t="str">
        <f>'[1]convenios - dot. orç.'!K1271</f>
        <v>SOCIEDADE AMIGA E ESPORTIVA DO JARDIM COPACABANA</v>
      </c>
      <c r="G1154" s="14" t="str">
        <f>'[1]convenios - dot. orç.'!L1271</f>
        <v>52.168.804/0001-06</v>
      </c>
      <c r="H1154" s="15" t="str">
        <f t="shared" si="37"/>
        <v>Urbano Fernandes dos Reis</v>
      </c>
      <c r="I1154" s="13" t="str">
        <f>'[1]convenios - dot. orç.'!M1271</f>
        <v>CENTRO DE ACOLHIDA PARA ADULTOS II POR 24 HORAS</v>
      </c>
      <c r="J1154" s="13" t="str">
        <f>'[1]convenios - dot. orç.'!N1271</f>
        <v>CENTRO TEMPORÁRIO DE ATENDIMENTO - CTA PRATES</v>
      </c>
      <c r="K1154" s="14">
        <f>'[1]convenios - dot. orç.'!Y1271</f>
        <v>206</v>
      </c>
      <c r="L1154" s="16">
        <f>'[1]convenios - dot. orç.'!AC1271</f>
        <v>41718</v>
      </c>
      <c r="M1154" s="16">
        <f>'[1]convenios - dot. orç.'!AD1271</f>
        <v>43543</v>
      </c>
      <c r="N1154" s="16">
        <f>'[1]convenios - dot. orç.'!AE1271</f>
        <v>41718</v>
      </c>
      <c r="O1154" s="17" t="str">
        <f>'[1]convenios - dot. orç.'!AG1271</f>
        <v>93.10.08.244.3023.4308.3.3.50.39.00.0X - PROTEÇÃO SOCIAL ESPECIAL À POPULAÇÃO EM SITUAÇÃO DE RUA</v>
      </c>
      <c r="P1154" s="18">
        <f>'[1]convenios - dot. orç.'!AH1271</f>
        <v>135081.99</v>
      </c>
      <c r="Q1154" s="19"/>
      <c r="R1154" s="19"/>
      <c r="S1154" s="19"/>
      <c r="T1154" s="19"/>
      <c r="U1154" s="19"/>
      <c r="V1154" s="19"/>
      <c r="W1154" s="21"/>
      <c r="X1154" s="21"/>
      <c r="Y1154" s="21"/>
    </row>
    <row r="1155" spans="1:25" ht="82.5">
      <c r="A1155" s="14" t="str">
        <f>'[1]convenios - dot. orç.'!A628</f>
        <v>Edital 158/2018 doc 10/03/2018</v>
      </c>
      <c r="B1155" s="14" t="str">
        <f>'[1]convenios - dot. orç.'!B628</f>
        <v>6024.2018-0001313-0</v>
      </c>
      <c r="C1155" s="14" t="str">
        <f>'[1]convenios - dot. orç.'!C628</f>
        <v xml:space="preserve"> </v>
      </c>
      <c r="D1155" s="14" t="str">
        <f>'[1]convenios - dot. orç.'!D628</f>
        <v>PR</v>
      </c>
      <c r="E1155" s="14" t="str">
        <f>'[1]convenios - dot. orç.'!G628</f>
        <v>290/SMADS/2018</v>
      </c>
      <c r="F1155" s="13" t="str">
        <f>'[1]convenios - dot. orç.'!K628</f>
        <v>SOCIEDADE AMIGA E ESPORTIVA DO JARDIM COPACABANA</v>
      </c>
      <c r="G1155" s="14" t="str">
        <f>'[1]convenios - dot. orç.'!L628</f>
        <v>52.168.804/0001-06</v>
      </c>
      <c r="H1155" s="15" t="str">
        <f t="shared" si="37"/>
        <v>Urbano Fernandes dos Reis</v>
      </c>
      <c r="I1155" s="13" t="str">
        <f>'[1]convenios - dot. orç.'!M628</f>
        <v>SCFV - MODALIDADE CCA: CENTRO PARA CRIANÇAS E ADOLESCENTES COM ATENDIMENTO DE 06 A 14 ANOS E 11 MESES</v>
      </c>
      <c r="J1155" s="13" t="str">
        <f>'[1]convenios - dot. orç.'!N628</f>
        <v>CCA RECANTO DOS HUMILDES III</v>
      </c>
      <c r="K1155" s="14">
        <f>'[1]convenios - dot. orç.'!Y628</f>
        <v>60</v>
      </c>
      <c r="L1155" s="16">
        <f>'[1]convenios - dot. orç.'!AC628</f>
        <v>43282</v>
      </c>
      <c r="M1155" s="16">
        <f>'[1]convenios - dot. orç.'!AD628</f>
        <v>45107</v>
      </c>
      <c r="N1155" s="16">
        <f>'[1]convenios - dot. orç.'!AE628</f>
        <v>43282</v>
      </c>
      <c r="O1155" s="17" t="str">
        <f>'[1]convenios - dot. orç.'!AG628</f>
        <v>93.10.08.243.3013.2059.3.3.50.39.00.0X - MANUTENÇÃO E OPERAÇÃO DOS ESPAÇOS DE CONVIVÊNCIA E FORTALECIMENTO DE VÍNCULOS - CRIANÇAS E ADOLESCENTES</v>
      </c>
      <c r="P1155" s="18">
        <f>'[1]convenios - dot. orç.'!AH628</f>
        <v>29208.75</v>
      </c>
      <c r="Q1155" s="19"/>
      <c r="R1155" s="19"/>
      <c r="S1155" s="19"/>
      <c r="T1155" s="19"/>
      <c r="U1155" s="19"/>
      <c r="V1155" s="19"/>
      <c r="W1155" s="21"/>
      <c r="X1155" s="21"/>
      <c r="Y1155" s="21"/>
    </row>
    <row r="1156" spans="1:25" ht="49.5">
      <c r="A1156" s="14" t="str">
        <f>'[1]convenios - dot. orç.'!A1311</f>
        <v>493/2013 DOC 05/09/2013</v>
      </c>
      <c r="B1156" s="14" t="str">
        <f>'[1]convenios - dot. orç.'!B1311</f>
        <v>2013.0.206.596.0</v>
      </c>
      <c r="C1156" s="14" t="str">
        <f>'[1]convenios - dot. orç.'!C1311</f>
        <v>adaptado doc 23/06/2018</v>
      </c>
      <c r="D1156" s="14" t="str">
        <f>'[1]convenios - dot. orç.'!D1311</f>
        <v>SÉ</v>
      </c>
      <c r="E1156" s="14" t="str">
        <f>'[1]convenios - dot. orç.'!G1311</f>
        <v>042/SMADS/2014</v>
      </c>
      <c r="F1156" s="13" t="str">
        <f>'[1]convenios - dot. orç.'!K1311</f>
        <v>SOCIEDADE AMIGA E ESPORTIVA DO JARDIM COPACABANA</v>
      </c>
      <c r="G1156" s="14" t="str">
        <f>'[1]convenios - dot. orç.'!L1311</f>
        <v>52.168.804/0001-06</v>
      </c>
      <c r="H1156" s="15" t="str">
        <f>H1155</f>
        <v>Urbano Fernandes dos Reis</v>
      </c>
      <c r="I1156" s="13" t="str">
        <f>'[1]convenios - dot. orç.'!M1311</f>
        <v>SERVIÇO ESPECIALIZADO DE ABORDAGEM SOCIAL ÀS PESSOAS EM SITUAÇÃO DE RUA - SEAS II</v>
      </c>
      <c r="J1156" s="13">
        <f>'[1]convenios - dot. orç.'!N1311</f>
        <v>0</v>
      </c>
      <c r="K1156" s="14">
        <f>'[1]convenios - dot. orç.'!Y1311</f>
        <v>600</v>
      </c>
      <c r="L1156" s="16">
        <f>'[1]convenios - dot. orç.'!AC1311</f>
        <v>41682</v>
      </c>
      <c r="M1156" s="16">
        <f>'[1]convenios - dot. orç.'!AD1311</f>
        <v>43507</v>
      </c>
      <c r="N1156" s="16">
        <f>'[1]convenios - dot. orç.'!AE1311</f>
        <v>41682</v>
      </c>
      <c r="O1156" s="17" t="str">
        <f>'[1]convenios - dot. orç.'!AG1311</f>
        <v>93.10.08.244.3023.4308.3.3.50.39.00.0X - PROTEÇÃO SOCIAL ESPECIAL À POPULAÇÃO EM SITUAÇÃO DE RUA</v>
      </c>
      <c r="P1156" s="18">
        <f>'[1]convenios - dot. orç.'!AH1311</f>
        <v>132042.46000000002</v>
      </c>
      <c r="Q1156" s="19"/>
      <c r="R1156" s="19"/>
      <c r="S1156" s="19"/>
      <c r="T1156" s="19"/>
      <c r="U1156" s="19"/>
      <c r="V1156" s="19"/>
      <c r="W1156" s="21"/>
      <c r="X1156" s="21"/>
      <c r="Y1156" s="21"/>
    </row>
    <row r="1157" spans="1:25" ht="49.5">
      <c r="A1157" s="13" t="str">
        <f>'[1]convenios - dot. orç.'!A1294</f>
        <v>075/2014 DOC 28/05/2014</v>
      </c>
      <c r="B1157" s="13" t="str">
        <f>'[1]convenios - dot. orç.'!B1294</f>
        <v>2014.0.125.010.2</v>
      </c>
      <c r="C1157" s="13">
        <f>'[1]convenios - dot. orç.'!C1294</f>
        <v>0</v>
      </c>
      <c r="D1157" s="13" t="str">
        <f>'[1]convenios - dot. orç.'!D1294</f>
        <v>CV</v>
      </c>
      <c r="E1157" s="13" t="str">
        <f>'[1]convenios - dot. orç.'!G1294</f>
        <v>118/SMADS/2014</v>
      </c>
      <c r="F1157" s="13" t="str">
        <f>'[1]convenios - dot. orç.'!K1294</f>
        <v>SOCIEDADE AMIGA E ESPORTIVA DO JARDIM COPACABANA</v>
      </c>
      <c r="G1157" s="14" t="str">
        <f>'[1]convenios - dot. orç.'!L1294</f>
        <v>52.168.804/0001-06</v>
      </c>
      <c r="H1157" s="15" t="str">
        <f>H1156</f>
        <v>Urbano Fernandes dos Reis</v>
      </c>
      <c r="I1157" s="13" t="str">
        <f>'[1]convenios - dot. orç.'!M1294</f>
        <v>FAMILIA EM FOCO</v>
      </c>
      <c r="J1157" s="13">
        <f>'[1]convenios - dot. orç.'!N1294</f>
        <v>0</v>
      </c>
      <c r="K1157" s="23">
        <f>'[1]convenios - dot. orç.'!Y1294</f>
        <v>50</v>
      </c>
      <c r="L1157" s="16">
        <f>'[1]convenios - dot. orç.'!AC1294</f>
        <v>41852</v>
      </c>
      <c r="M1157" s="16">
        <f>'[1]convenios - dot. orç.'!AD1294</f>
        <v>43677</v>
      </c>
      <c r="N1157" s="16">
        <f>'[1]convenios - dot. orç.'!AE1294</f>
        <v>41851</v>
      </c>
      <c r="O1157" s="17" t="str">
        <f>'[1]convenios - dot. orç.'!AG1294</f>
        <v>93.10.08.244.3023.4308.3.3.50.39.00.0X - PROTEÇÃO SOCIAL ESPECIAL À POPULAÇÃO EM SITUAÇÃO DE RUA</v>
      </c>
      <c r="P1157" s="18">
        <f>'[1]convenios - dot. orç.'!AH1294</f>
        <v>90924.24</v>
      </c>
      <c r="Q1157" s="19"/>
      <c r="R1157" s="19"/>
      <c r="S1157" s="19"/>
      <c r="T1157" s="19"/>
      <c r="U1157" s="19"/>
      <c r="V1157" s="19"/>
      <c r="W1157" s="21"/>
      <c r="X1157" s="21"/>
      <c r="Y1157" s="21"/>
    </row>
    <row r="1158" spans="1:25" ht="66">
      <c r="A1158" s="13" t="str">
        <f>'[1]convenios - dot. orç.'!A998</f>
        <v>084/2014 doc 11/06/2014</v>
      </c>
      <c r="B1158" s="13" t="str">
        <f>'[1]convenios - dot. orç.'!B998</f>
        <v>2014.0.141.789.9</v>
      </c>
      <c r="C1158" s="13" t="str">
        <f>'[1]convenios - dot. orç.'!C998</f>
        <v>adaptado doc 24/04/2018</v>
      </c>
      <c r="D1158" s="13" t="str">
        <f>'[1]convenios - dot. orç.'!D998</f>
        <v>ST</v>
      </c>
      <c r="E1158" s="13" t="str">
        <f>'[1]convenios - dot. orç.'!G998</f>
        <v>124/SMADS/2014</v>
      </c>
      <c r="F1158" s="13" t="str">
        <f>'[1]convenios - dot. orç.'!K998</f>
        <v>SOCIEDADE AMIGA E ESPORTIVA DO JARDIM COPACABANA</v>
      </c>
      <c r="G1158" s="14" t="str">
        <f>'[1]convenios - dot. orç.'!L998</f>
        <v>52.168.804/0001-06</v>
      </c>
      <c r="H1158" s="15" t="str">
        <f t="shared" si="37"/>
        <v>Urbano Fernandes dos Reis</v>
      </c>
      <c r="I1158" s="13" t="str">
        <f>'[1]convenios - dot. orç.'!M998</f>
        <v>Serviço de Acolhimento Institucional para Crianças e Adolescentes para apoio à central de vagas da SMADS</v>
      </c>
      <c r="J1158" s="13">
        <f>'[1]convenios - dot. orç.'!N998</f>
        <v>0</v>
      </c>
      <c r="K1158" s="23">
        <f>'[1]convenios - dot. orç.'!Y998</f>
        <v>20</v>
      </c>
      <c r="L1158" s="16">
        <f>'[1]convenios - dot. orç.'!AC998</f>
        <v>41883</v>
      </c>
      <c r="M1158" s="16">
        <f>'[1]convenios - dot. orç.'!AD998</f>
        <v>43708</v>
      </c>
      <c r="N1158" s="16">
        <f>'[1]convenios - dot. orç.'!AE998</f>
        <v>41880</v>
      </c>
      <c r="O1158" s="17" t="str">
        <f>'[1]convenios - dot. orç.'!AG998</f>
        <v>93.10.08.243.3013.6221.3.3.50.39.00.0X - PROTEÇÃO SOCIAL ESPECIAL A CRIANÇAS,  ADOLESCENTES E JOVENS EM RISCO SOCIAL</v>
      </c>
      <c r="P1158" s="18">
        <f>'[1]convenios - dot. orç.'!AH998</f>
        <v>85478.14</v>
      </c>
      <c r="Q1158" s="19"/>
      <c r="R1158" s="19"/>
      <c r="S1158" s="19"/>
      <c r="T1158" s="19"/>
      <c r="U1158" s="19"/>
      <c r="V1158" s="19"/>
      <c r="W1158" s="21"/>
      <c r="X1158" s="21"/>
      <c r="Y1158" s="21"/>
    </row>
    <row r="1159" spans="1:25" ht="49.5">
      <c r="A1159" s="14" t="str">
        <f>'[1]convenios - dot. orç.'!A1293</f>
        <v>071/2014 DOC 07/05/2014</v>
      </c>
      <c r="B1159" s="14" t="str">
        <f>'[1]convenios - dot. orç.'!B1293</f>
        <v>2014.0.113.767.5</v>
      </c>
      <c r="C1159" s="14" t="str">
        <f>'[1]convenios - dot. orç.'!C1293</f>
        <v>adaptado doc 08/05/2018</v>
      </c>
      <c r="D1159" s="14" t="str">
        <f>'[1]convenios - dot. orç.'!D1293</f>
        <v>PE</v>
      </c>
      <c r="E1159" s="14" t="str">
        <f>'[1]convenios - dot. orç.'!G1293</f>
        <v>120/SMADS/2014</v>
      </c>
      <c r="F1159" s="13" t="str">
        <f>'[1]convenios - dot. orç.'!K1293</f>
        <v>SOCIEDADE AMIGA E ESPORTIVA DO JARDIM COPACABANA</v>
      </c>
      <c r="G1159" s="14" t="str">
        <f>'[1]convenios - dot. orç.'!L1293</f>
        <v>52.168.804/0001-06</v>
      </c>
      <c r="H1159" s="15" t="str">
        <f t="shared" si="37"/>
        <v>Urbano Fernandes dos Reis</v>
      </c>
      <c r="I1159" s="13" t="str">
        <f>'[1]convenios - dot. orç.'!M1293</f>
        <v>FAMILIA EM FOCO</v>
      </c>
      <c r="J1159" s="13">
        <f>'[1]convenios - dot. orç.'!N1293</f>
        <v>0</v>
      </c>
      <c r="K1159" s="14">
        <f>'[1]convenios - dot. orç.'!Y1293</f>
        <v>50</v>
      </c>
      <c r="L1159" s="16">
        <f>'[1]convenios - dot. orç.'!AC1293</f>
        <v>41913</v>
      </c>
      <c r="M1159" s="16">
        <f>'[1]convenios - dot. orç.'!AD1293</f>
        <v>43738</v>
      </c>
      <c r="N1159" s="16">
        <f>'[1]convenios - dot. orç.'!AE1293</f>
        <v>41865</v>
      </c>
      <c r="O1159" s="17" t="str">
        <f>'[1]convenios - dot. orç.'!AG1293</f>
        <v>93.10.08.244.3023.4308.3.3.50.39.00.0X - PROTEÇÃO SOCIAL ESPECIAL À POPULAÇÃO EM SITUAÇÃO DE RUA</v>
      </c>
      <c r="P1159" s="18">
        <f>'[1]convenios - dot. orç.'!AH1293</f>
        <v>95286.29</v>
      </c>
      <c r="Q1159" s="19"/>
      <c r="R1159" s="19"/>
      <c r="S1159" s="19"/>
      <c r="T1159" s="19"/>
      <c r="U1159" s="19"/>
      <c r="V1159" s="19"/>
      <c r="W1159" s="21"/>
      <c r="X1159" s="21"/>
      <c r="Y1159" s="21"/>
    </row>
    <row r="1160" spans="1:25" ht="180">
      <c r="A1160" s="14" t="str">
        <f>'[1]convenios - dot. orç.'!A671</f>
        <v>072/2014 DOC 17/05/2014</v>
      </c>
      <c r="B1160" s="14" t="str">
        <f>'[1]convenios - dot. orç.'!B671</f>
        <v>2014.0.122.270.2</v>
      </c>
      <c r="C1160" s="14" t="str">
        <f>'[1]convenios - dot. orç.'!C671</f>
        <v>adaptado doc 11/04/2018 // 30/10/18 EXTRATO - ADITAMENTO 001/2018, ACRESCE O VALOR DE 535,00 (507,00 ALUGUEL E 28,00 IPTU)  A PARTIR DE 01/10/2018</v>
      </c>
      <c r="D1160" s="14" t="str">
        <f>'[1]convenios - dot. orç.'!D671</f>
        <v>SA</v>
      </c>
      <c r="E1160" s="14" t="str">
        <f>'[1]convenios - dot. orç.'!G671</f>
        <v>148/SMADS/2014</v>
      </c>
      <c r="F1160" s="13" t="str">
        <f>'[1]convenios - dot. orç.'!K671</f>
        <v>SOCIEDADE AMIGA E ESPORTIVA DO JARDIM COPACABANA</v>
      </c>
      <c r="G1160" s="14" t="str">
        <f>'[1]convenios - dot. orç.'!L671</f>
        <v>52.168.804/0001-06</v>
      </c>
      <c r="H1160" s="15" t="str">
        <f>H1159</f>
        <v>Urbano Fernandes dos Reis</v>
      </c>
      <c r="I1160" s="13" t="str">
        <f>'[1]convenios - dot. orç.'!M671</f>
        <v>SCFV - MODALIDADE CCA: CENTRO PARA CRIANÇAS E ADOLESCENTES COM ATENDIMENTO DE 06 A 14 ANOS E 11 MESES</v>
      </c>
      <c r="J1160" s="13" t="str">
        <f>'[1]convenios - dot. orç.'!N671</f>
        <v>CCA CAMPO GRANDE</v>
      </c>
      <c r="K1160" s="14">
        <f>'[1]convenios - dot. orç.'!Y671</f>
        <v>60</v>
      </c>
      <c r="L1160" s="16">
        <f>'[1]convenios - dot. orç.'!AC671</f>
        <v>41913</v>
      </c>
      <c r="M1160" s="16">
        <f>'[1]convenios - dot. orç.'!AD671</f>
        <v>43738</v>
      </c>
      <c r="N1160" s="16">
        <f>'[1]convenios - dot. orç.'!AE671</f>
        <v>41913</v>
      </c>
      <c r="O1160" s="17" t="str">
        <f>'[1]convenios - dot. orç.'!AG671</f>
        <v>93.10.08.243.3013.2059.3.3.50.39.00.0X - MANUTENÇÃO E OPERAÇÃO DOS ESPAÇOS DE CONVIVÊNCIA E FORTALECIMENTO DE VÍNCULOS - CRIANÇAS E ADOLESCENTES</v>
      </c>
      <c r="P1160" s="18">
        <f>'[1]convenios - dot. orç.'!AH671</f>
        <v>30500.37</v>
      </c>
      <c r="Q1160" s="19"/>
      <c r="R1160" s="19"/>
      <c r="S1160" s="19"/>
      <c r="T1160" s="19"/>
      <c r="U1160" s="19"/>
      <c r="V1160" s="19"/>
      <c r="W1160" s="21"/>
      <c r="X1160" s="21"/>
      <c r="Y1160" s="21"/>
    </row>
    <row r="1161" spans="1:25" ht="49.5">
      <c r="A1161" s="14" t="str">
        <f>'[1]convenios - dot. orç.'!A1185</f>
        <v>148/2014 DOC 05/09/2014</v>
      </c>
      <c r="B1161" s="14" t="str">
        <f>'[1]convenios - dot. orç.'!B1185</f>
        <v>2014.0.202.772.5</v>
      </c>
      <c r="C1161" s="14" t="str">
        <f>'[1]convenios - dot. orç.'!C1185</f>
        <v>adaptado doc 16/05/2018</v>
      </c>
      <c r="D1161" s="14" t="str">
        <f>'[1]convenios - dot. orç.'!D1185</f>
        <v>EM</v>
      </c>
      <c r="E1161" s="14" t="str">
        <f>'[1]convenios - dot. orç.'!G1185</f>
        <v>171/SMADS/2014</v>
      </c>
      <c r="F1161" s="13" t="str">
        <f>'[1]convenios - dot. orç.'!K1185</f>
        <v>SOCIEDADE AMIGA E ESPORTIVA DO JARDIM COPACABANA</v>
      </c>
      <c r="G1161" s="14" t="str">
        <f>'[1]convenios - dot. orç.'!L1185</f>
        <v>52.168.804/0001-06</v>
      </c>
      <c r="H1161" s="15" t="str">
        <f t="shared" si="37"/>
        <v>Urbano Fernandes dos Reis</v>
      </c>
      <c r="I1161" s="13" t="str">
        <f>'[1]convenios - dot. orç.'!M1185</f>
        <v>CENTRO DE ACOLHIDA ESPECIAL PARA MULHERES</v>
      </c>
      <c r="J1161" s="13" t="str">
        <f>'[1]convenios - dot. orç.'!N1185</f>
        <v>CAE ERMELINO MATARAZZO</v>
      </c>
      <c r="K1161" s="14">
        <f>'[1]convenios - dot. orç.'!Y1185</f>
        <v>60</v>
      </c>
      <c r="L1161" s="16">
        <f>'[1]convenios - dot. orç.'!AC1185</f>
        <v>41940</v>
      </c>
      <c r="M1161" s="16">
        <f>'[1]convenios - dot. orç.'!AD1185</f>
        <v>43765</v>
      </c>
      <c r="N1161" s="16">
        <f>'[1]convenios - dot. orç.'!AE1185</f>
        <v>41940</v>
      </c>
      <c r="O1161" s="17" t="str">
        <f>'[1]convenios - dot. orç.'!AG1185</f>
        <v>93.10.08.244.3023.4308.3.3.50.39.00.0X - PROTEÇÃO SOCIAL ESPECIAL À POPULAÇÃO EM SITUAÇÃO DE RUA</v>
      </c>
      <c r="P1161" s="18">
        <f>'[1]convenios - dot. orç.'!AH1185</f>
        <v>95276.45</v>
      </c>
      <c r="Q1161" s="19"/>
      <c r="R1161" s="19"/>
      <c r="S1161" s="19"/>
      <c r="T1161" s="19"/>
      <c r="U1161" s="19"/>
      <c r="V1161" s="19"/>
      <c r="W1161" s="21"/>
      <c r="X1161" s="21"/>
      <c r="Y1161" s="21"/>
    </row>
    <row r="1162" spans="1:25" ht="112.5">
      <c r="A1162" s="14" t="str">
        <f>'[1]convenios - dot. orç.'!A203</f>
        <v>Edital 535/2013 doc 02/10/2013, republicado em 09/10/2013</v>
      </c>
      <c r="B1162" s="14" t="str">
        <f>'[1]convenios - dot. orç.'!B203</f>
        <v>2013.0.252.470.0</v>
      </c>
      <c r="C1162" s="14" t="str">
        <f>'[1]convenios - dot. orç.'!C203</f>
        <v>adaptado doc 12/05/2018       //        6024.2018.0008225-5 Edital 406/2018 doc 06/10/2018</v>
      </c>
      <c r="D1162" s="14" t="str">
        <f>'[1]convenios - dot. orç.'!D203</f>
        <v>MB</v>
      </c>
      <c r="E1162" s="14" t="str">
        <f>'[1]convenios - dot. orç.'!G203</f>
        <v>035/SMADS/2014</v>
      </c>
      <c r="F1162" s="13" t="str">
        <f>'[1]convenios - dot. orç.'!K203</f>
        <v>SOCIEDADE AMIGA E ESPORTIVA DO JARDIM COPACABANA</v>
      </c>
      <c r="G1162" s="14" t="str">
        <f>'[1]convenios - dot. orç.'!L203</f>
        <v>52.168.804/0001-06</v>
      </c>
      <c r="H1162" s="15" t="str">
        <f t="shared" si="37"/>
        <v>Urbano Fernandes dos Reis</v>
      </c>
      <c r="I1162" s="13" t="str">
        <f>'[1]convenios - dot. orç.'!M203</f>
        <v>SCFV - MODALIDADE CJ: CENTRO PARA A JUVENTUDE COM ATEND. DE ADOLESCENTES E JOVENS DE 15 A 17 ANOS E 11 MESES</v>
      </c>
      <c r="J1162" s="13" t="str">
        <f>'[1]convenios - dot. orç.'!N203</f>
        <v>JARDIM COPACABANA</v>
      </c>
      <c r="K1162" s="14">
        <f>'[1]convenios - dot. orç.'!Y203</f>
        <v>60</v>
      </c>
      <c r="L1162" s="16">
        <f>'[1]convenios - dot. orç.'!AC203</f>
        <v>41671</v>
      </c>
      <c r="M1162" s="16">
        <f>'[1]convenios - dot. orç.'!AD203</f>
        <v>43496</v>
      </c>
      <c r="N1162" s="16">
        <f>'[1]convenios - dot. orç.'!AE203</f>
        <v>41670</v>
      </c>
      <c r="O1162" s="17" t="str">
        <f>'[1]convenios - dot. orç.'!AG203</f>
        <v>93.10.08.243.3013.2059.3.3.50.39.00.0X - MANUTENÇÃO E OPERAÇÃO DOS ESPAÇOS DE CONVIVÊNCIA E FORTALECIMENTO DE VÍNCULOS - CRIANÇAS E ADOLESCENTES</v>
      </c>
      <c r="P1162" s="18">
        <f>'[1]convenios - dot. orç.'!AH203</f>
        <v>30232.87</v>
      </c>
      <c r="Q1162" s="19"/>
      <c r="R1162" s="19"/>
      <c r="S1162" s="19"/>
      <c r="T1162" s="19"/>
      <c r="U1162" s="19"/>
      <c r="V1162" s="19"/>
      <c r="W1162" s="21"/>
      <c r="X1162" s="21"/>
      <c r="Y1162" s="21"/>
    </row>
    <row r="1163" spans="1:25" ht="82.5">
      <c r="A1163" s="14" t="str">
        <f>'[1]convenios - dot. orç.'!A665</f>
        <v>149/2014 DOC 06/09/2014</v>
      </c>
      <c r="B1163" s="14" t="str">
        <f>'[1]convenios - dot. orç.'!B665</f>
        <v>2014.0.243.938.1</v>
      </c>
      <c r="C1163" s="14" t="str">
        <f>'[1]convenios - dot. orç.'!C665</f>
        <v>ADAPTADO DOC 02/02/2018</v>
      </c>
      <c r="D1163" s="14" t="str">
        <f>'[1]convenios - dot. orç.'!D665</f>
        <v>SA</v>
      </c>
      <c r="E1163" s="14" t="str">
        <f>'[1]convenios - dot. orç.'!G665</f>
        <v>018/SMADS/2015</v>
      </c>
      <c r="F1163" s="13" t="str">
        <f>'[1]convenios - dot. orç.'!K665</f>
        <v>SOCIEDADE AMIGA E ESPORTIVA DO JARDIM COPACABANA</v>
      </c>
      <c r="G1163" s="14" t="str">
        <f>'[1]convenios - dot. orç.'!L665</f>
        <v>52.168.804/0001-06</v>
      </c>
      <c r="H1163" s="15" t="str">
        <f t="shared" si="37"/>
        <v>Urbano Fernandes dos Reis</v>
      </c>
      <c r="I1163" s="13" t="str">
        <f>'[1]convenios - dot. orç.'!M665</f>
        <v>SCFV - MODALIDADE CCA: CENTRO PARA CRIANÇAS E ADOLESCENTES COM ATENDIMENTO DE 06 A 14 ANOS E 11 MESES</v>
      </c>
      <c r="J1163" s="13" t="str">
        <f>'[1]convenios - dot. orç.'!N665</f>
        <v>CCA MARIA LEITE CALDAS</v>
      </c>
      <c r="K1163" s="14">
        <f>'[1]convenios - dot. orç.'!Y665</f>
        <v>60</v>
      </c>
      <c r="L1163" s="16">
        <f>'[1]convenios - dot. orç.'!AC665</f>
        <v>42095</v>
      </c>
      <c r="M1163" s="16">
        <f>'[1]convenios - dot. orç.'!AD665</f>
        <v>43921</v>
      </c>
      <c r="N1163" s="16">
        <f>'[1]convenios - dot. orç.'!AE665</f>
        <v>42094</v>
      </c>
      <c r="O1163" s="17" t="str">
        <f>'[1]convenios - dot. orç.'!AG665</f>
        <v>93.10.08.243.3013.2059.3.3.50.39.00.0X - MANUTENÇÃO E OPERAÇÃO DOS ESPAÇOS DE CONVIVÊNCIA E FORTALECIMENTO DE VÍNCULOS - CRIANÇAS E ADOLESCENTES</v>
      </c>
      <c r="P1163" s="18">
        <f>'[1]convenios - dot. orç.'!AH665</f>
        <v>31345.08</v>
      </c>
      <c r="Q1163" s="19"/>
      <c r="R1163" s="19"/>
      <c r="S1163" s="19"/>
      <c r="T1163" s="19"/>
      <c r="U1163" s="19"/>
      <c r="V1163" s="19"/>
      <c r="W1163" s="21"/>
      <c r="X1163" s="21"/>
      <c r="Y1163" s="21"/>
    </row>
    <row r="1164" spans="1:25" ht="101.25">
      <c r="A1164" s="14" t="str">
        <f>'[1]convenios - dot. orç.'!A1313</f>
        <v>190/2015 doc 09/06/2015</v>
      </c>
      <c r="B1164" s="14" t="str">
        <f>'[1]convenios - dot. orç.'!B1313</f>
        <v>2015.0.140.657.0</v>
      </c>
      <c r="C1164" s="14" t="str">
        <f>'[1]convenios - dot. orç.'!C1313</f>
        <v xml:space="preserve">adaptado doc 20/02/2018 adaptado doc 23/06/2018
</v>
      </c>
      <c r="D1164" s="14" t="str">
        <f>'[1]convenios - dot. orç.'!D1313</f>
        <v>SÉ</v>
      </c>
      <c r="E1164" s="14" t="str">
        <f>'[1]convenios - dot. orç.'!G1313</f>
        <v>190/SMADS/2015</v>
      </c>
      <c r="F1164" s="13" t="str">
        <f>'[1]convenios - dot. orç.'!K1313</f>
        <v>SOCIEDADE AMIGA E ESPORTIVA DO JARDIM COPACABANA</v>
      </c>
      <c r="G1164" s="14" t="str">
        <f>'[1]convenios - dot. orç.'!L1313</f>
        <v>52.168.804/0001-06</v>
      </c>
      <c r="H1164" s="15" t="str">
        <f>H1163</f>
        <v>Urbano Fernandes dos Reis</v>
      </c>
      <c r="I1164" s="13" t="str">
        <f>'[1]convenios - dot. orç.'!M1313</f>
        <v>SERVIÇO ESPECIALIZADO DE ABORDAGEM SOCIAL ÀS PESSOAS NA RUA E EM SITUAÇÃO DE RUA QUE FAZEM USO DAS RUAS PARA O CONSUMO ABUSIVO DE SUBSTÂNCIAS PSICOATIVAS EM CENAS DE USO - SEAS MODALIDADE 4</v>
      </c>
      <c r="J1164" s="13" t="str">
        <f>'[1]convenios - dot. orç.'!N1313</f>
        <v>SEAS 4 - SANTA CECÍLIA - SAS SÉ</v>
      </c>
      <c r="K1164" s="14">
        <f>'[1]convenios - dot. orç.'!Y1313</f>
        <v>1000</v>
      </c>
      <c r="L1164" s="16">
        <f>'[1]convenios - dot. orç.'!AC1313</f>
        <v>42297</v>
      </c>
      <c r="M1164" s="16">
        <f>'[1]convenios - dot. orç.'!AD1313</f>
        <v>44123</v>
      </c>
      <c r="N1164" s="16">
        <f>'[1]convenios - dot. orç.'!AE1313</f>
        <v>42297</v>
      </c>
      <c r="O1164" s="17" t="str">
        <f>'[1]convenios - dot. orç.'!AG1313</f>
        <v>93.10.08.244.3023.4308.3.3.50.39.00.0X - PROTEÇÃO SOCIAL ESPECIAL À POPULAÇÃO EM SITUAÇÃO DE RUA</v>
      </c>
      <c r="P1164" s="18">
        <f>'[1]convenios - dot. orç.'!AH1313</f>
        <v>353260.52999999997</v>
      </c>
      <c r="Q1164" s="19"/>
      <c r="R1164" s="19"/>
      <c r="S1164" s="19"/>
      <c r="T1164" s="19"/>
      <c r="U1164" s="19"/>
      <c r="V1164" s="19"/>
      <c r="W1164" s="21"/>
      <c r="X1164" s="21"/>
      <c r="Y1164" s="21"/>
    </row>
    <row r="1165" spans="1:25" ht="90">
      <c r="A1165" s="14" t="str">
        <f>'[1]convenios - dot. orç.'!A1218</f>
        <v>EMERGENCIAL</v>
      </c>
      <c r="B1165" s="14" t="str">
        <f>'[1]convenios - dot. orç.'!B1218</f>
        <v>6024.2018/0003254-1</v>
      </c>
      <c r="C1165" s="14" t="str">
        <f>'[1]convenios - dot. orç.'!C1218</f>
        <v>6024.2018-0001050-5 Edital 201-2018 doc 21/04/2018  //  adaptado doc 20/02/2018</v>
      </c>
      <c r="D1165" s="14" t="str">
        <f>'[1]convenios - dot. orç.'!D1218</f>
        <v>SÉ</v>
      </c>
      <c r="E1165" s="14" t="str">
        <f>'[1]convenios - dot. orç.'!G1218</f>
        <v>277/SMADS/2018</v>
      </c>
      <c r="F1165" s="13" t="str">
        <f>'[1]convenios - dot. orç.'!K1218</f>
        <v>SOCIEDADE AMIGA E ESPORTIVA DO JARDIM COPACABANA</v>
      </c>
      <c r="G1165" s="14" t="str">
        <f>'[1]convenios - dot. orç.'!L1218</f>
        <v>52.168.804/0001-06</v>
      </c>
      <c r="H1165" s="15" t="str">
        <f>H1164</f>
        <v>Urbano Fernandes dos Reis</v>
      </c>
      <c r="I1165" s="13" t="str">
        <f>'[1]convenios - dot. orç.'!M1218</f>
        <v>CENTRO DE ACOLHIDA ÀS PESSOAS EM SITUAÇÃO DE RUA – MODALIDADE: CENTRO DE ACOLHIDA PARA ADULTOS II POR 24 HORAS</v>
      </c>
      <c r="J1165" s="13" t="str">
        <f>'[1]convenios - dot. orç.'!N1218</f>
        <v>ATENDE I</v>
      </c>
      <c r="K1165" s="14">
        <f>'[1]convenios - dot. orç.'!Y1218</f>
        <v>200</v>
      </c>
      <c r="L1165" s="16">
        <f>'[1]convenios - dot. orç.'!AC1218</f>
        <v>43260</v>
      </c>
      <c r="M1165" s="16">
        <f>'[1]convenios - dot. orç.'!AD1218</f>
        <v>43439</v>
      </c>
      <c r="N1165" s="16">
        <f>'[1]convenios - dot. orç.'!AE1218</f>
        <v>43278</v>
      </c>
      <c r="O1165" s="17" t="str">
        <f>'[1]convenios - dot. orç.'!AG1218</f>
        <v>93.10.08.244.3023.4308.3.3.50.39.00.0X - PROTEÇÃO SOCIAL ESPECIAL À POPULAÇÃO EM SITUAÇÃO DE RUA</v>
      </c>
      <c r="P1165" s="18">
        <f>'[1]convenios - dot. orç.'!AH1218</f>
        <v>153480.48000000001</v>
      </c>
      <c r="Q1165" s="19"/>
      <c r="R1165" s="19"/>
      <c r="S1165" s="19"/>
      <c r="T1165" s="19"/>
      <c r="U1165" s="19"/>
      <c r="V1165" s="19"/>
      <c r="W1165" s="21"/>
      <c r="X1165" s="21"/>
      <c r="Y1165" s="21"/>
    </row>
    <row r="1166" spans="1:25" ht="74.25">
      <c r="A1166" s="14" t="str">
        <f>'[1]convenios - dot. orç.'!A69</f>
        <v>Edital 351/SMADS/2018 DOC 16/08/2018</v>
      </c>
      <c r="B1166" s="14" t="str">
        <f>'[1]convenios - dot. orç.'!B69</f>
        <v>6024.2018.0006006-5</v>
      </c>
      <c r="C1166" s="14" t="str">
        <f>'[1]convenios - dot. orç.'!C69</f>
        <v>substituiu 2013.0.162.412.4</v>
      </c>
      <c r="D1166" s="14" t="str">
        <f>'[1]convenios - dot. orç.'!D69</f>
        <v>EM</v>
      </c>
      <c r="E1166" s="14" t="str">
        <f>'[1]convenios - dot. orç.'!G69</f>
        <v>569/SMADS/2018</v>
      </c>
      <c r="F1166" s="13" t="str">
        <f>'[1]convenios - dot. orç.'!K69</f>
        <v>SOCIEDADE AMIGOS DA TERCEIRA IDADE SÃO FRANCISCO DE ASSIS</v>
      </c>
      <c r="G1166" s="14" t="str">
        <f>'[1]convenios - dot. orç.'!L69</f>
        <v>05.160.708/0001-23</v>
      </c>
      <c r="H1166" s="15" t="str">
        <f>[1]ORGANIZAÇÕES!X344</f>
        <v>Ione Aparecida dos Santos Garcia</v>
      </c>
      <c r="I1166" s="13" t="str">
        <f>'[1]convenios - dot. orç.'!M69</f>
        <v>SCFV - MODALIDADE: NÚCLEO DE CONVIVÊNCIA DE IDOSOS</v>
      </c>
      <c r="J1166" s="13" t="str">
        <f>'[1]convenios - dot. orç.'!N69</f>
        <v>NCI CASA DA MELHOR IDADE DONA DIVA</v>
      </c>
      <c r="K1166" s="14">
        <f>'[1]convenios - dot. orç.'!Y69</f>
        <v>100</v>
      </c>
      <c r="L1166" s="16">
        <f>'[1]convenios - dot. orç.'!AC69</f>
        <v>43405</v>
      </c>
      <c r="M1166" s="16">
        <f>'[1]convenios - dot. orç.'!AD69</f>
        <v>45230</v>
      </c>
      <c r="N1166" s="16">
        <f>'[1]convenios - dot. orç.'!AE69</f>
        <v>43416</v>
      </c>
      <c r="O1166" s="17" t="str">
        <f>'[1]convenios - dot. orç.'!AG69</f>
        <v>93.10.08.241.3007.2902.3.3.50.39.00.0X - MANUTENÇÃO E OPERAÇÃO DE EQUIPAMENTOS DE PROTEÇÃO E CONVIVÊNCIA DA PESSOA IDOSA</v>
      </c>
      <c r="P1166" s="18">
        <f>'[1]convenios - dot. orç.'!AH69</f>
        <v>18874.95</v>
      </c>
      <c r="Q1166" s="19"/>
      <c r="R1166" s="19"/>
      <c r="S1166" s="19"/>
      <c r="T1166" s="19"/>
      <c r="U1166" s="19"/>
      <c r="V1166" s="19"/>
      <c r="W1166" s="21"/>
      <c r="X1166" s="21"/>
      <c r="Y1166" s="21"/>
    </row>
    <row r="1167" spans="1:25" ht="82.5">
      <c r="A1167" s="14" t="str">
        <f>'[1]convenios - dot. orç.'!A710</f>
        <v>edital 099/2018 DOC 15/03/2018</v>
      </c>
      <c r="B1167" s="14" t="str">
        <f>'[1]convenios - dot. orç.'!B710</f>
        <v>6024.2018-0000962-0</v>
      </c>
      <c r="C1167" s="14">
        <f>'[1]convenios - dot. orç.'!C710</f>
        <v>0</v>
      </c>
      <c r="D1167" s="14" t="str">
        <f>'[1]convenios - dot. orç.'!D710</f>
        <v>MP</v>
      </c>
      <c r="E1167" s="14" t="str">
        <f>'[1]convenios - dot. orç.'!G710</f>
        <v>340/SMADS/2018</v>
      </c>
      <c r="F1167" s="14" t="str">
        <f>'[1]convenios - dot. orç.'!K710</f>
        <v>SOCIEDADE AMIGOS DE BAIRRO DE VILA PROGRESSO E ADJACÊNCIAS</v>
      </c>
      <c r="G1167" s="14" t="str">
        <f>'[1]convenios - dot. orç.'!L710</f>
        <v>49.478.019/0001-37</v>
      </c>
      <c r="H1167" s="15" t="str">
        <f>[1]ORGANIZAÇÕES!X345</f>
        <v>Marilene Batista dos Santos</v>
      </c>
      <c r="I1167" s="14" t="str">
        <f>'[1]convenios - dot. orç.'!M710</f>
        <v>SCFV - MODALIDADE CCA: CENTRO PARA CRIANÇAS E ADOLESCENTES COM ATENDIMENTO DE 06 A 14 ANOS E 11 MESES</v>
      </c>
      <c r="J1167" s="14" t="str">
        <f>'[1]convenios - dot. orç.'!N710</f>
        <v>CCA VILA PROGRESSO</v>
      </c>
      <c r="K1167" s="14">
        <f>'[1]convenios - dot. orç.'!Y710</f>
        <v>270</v>
      </c>
      <c r="L1167" s="16">
        <f>'[1]convenios - dot. orç.'!AC710</f>
        <v>43282</v>
      </c>
      <c r="M1167" s="16">
        <f>'[1]convenios - dot. orç.'!AD710</f>
        <v>45107</v>
      </c>
      <c r="N1167" s="16">
        <f>'[1]convenios - dot. orç.'!AE710</f>
        <v>43304</v>
      </c>
      <c r="O1167" s="17" t="str">
        <f>'[1]convenios - dot. orç.'!AG710</f>
        <v>93.10.08.243.3013.2059.3.3.50.39.00.0X - MANUTENÇÃO E OPERAÇÃO DOS ESPAÇOS DE CONVIVÊNCIA E FORTALECIMENTO DE VÍNCULOS - CRIANÇAS E ADOLESCENTES</v>
      </c>
      <c r="P1167" s="18">
        <f>'[1]convenios - dot. orç.'!AH710</f>
        <v>84217.63</v>
      </c>
      <c r="Q1167" s="19"/>
      <c r="R1167" s="19"/>
      <c r="S1167" s="19"/>
      <c r="T1167" s="19"/>
      <c r="U1167" s="19"/>
      <c r="V1167" s="19"/>
      <c r="W1167" s="21"/>
      <c r="X1167" s="21"/>
      <c r="Y1167" s="21"/>
    </row>
    <row r="1168" spans="1:25" ht="82.5">
      <c r="A1168" s="14" t="str">
        <f>'[1]convenios - dot. orç.'!A800</f>
        <v xml:space="preserve"> Edital 195/2018 doc 21/04/2018</v>
      </c>
      <c r="B1168" s="14" t="str">
        <f>'[1]convenios - dot. orç.'!B800</f>
        <v>6024.2018-0002402-6</v>
      </c>
      <c r="C1168" s="14">
        <f>'[1]convenios - dot. orç.'!C800</f>
        <v>0</v>
      </c>
      <c r="D1168" s="14" t="str">
        <f>'[1]convenios - dot. orç.'!D800</f>
        <v>SB</v>
      </c>
      <c r="E1168" s="14" t="str">
        <f>'[1]convenios - dot. orç.'!G800</f>
        <v>463/SMADS/2018</v>
      </c>
      <c r="F1168" s="14" t="str">
        <f>'[1]convenios - dot. orç.'!K800</f>
        <v>SOCIEDADE AMIGOS DE BAIRRO DO CONJUNTO HABITACIONAL JARDIM SAPOPEMBA</v>
      </c>
      <c r="G1168" s="14" t="str">
        <f>'[1]convenios - dot. orç.'!L800</f>
        <v>52.806.585/0001-35</v>
      </c>
      <c r="H1168" s="15" t="str">
        <f>[1]ORGANIZAÇÕES!X346</f>
        <v>Aparecida da Silva Carvalho</v>
      </c>
      <c r="I1168" s="14" t="str">
        <f>'[1]convenios - dot. orç.'!M800</f>
        <v>SCFV - MODALIDADE CCA: CENTRO PARA CRIANÇAS E ADOLESCENTES COM ATENDIMENTO DE 06 A 14 ANOS E 11 MESES</v>
      </c>
      <c r="J1168" s="14" t="str">
        <f>'[1]convenios - dot. orç.'!N800</f>
        <v>CCA SAB SAPOPEMBA</v>
      </c>
      <c r="K1168" s="14">
        <f>'[1]convenios - dot. orç.'!Y800</f>
        <v>120</v>
      </c>
      <c r="L1168" s="16">
        <f>'[1]convenios - dot. orç.'!AC800</f>
        <v>43344</v>
      </c>
      <c r="M1168" s="16">
        <f>'[1]convenios - dot. orç.'!AD800</f>
        <v>45169</v>
      </c>
      <c r="N1168" s="16">
        <f>'[1]convenios - dot. orç.'!AE800</f>
        <v>43353</v>
      </c>
      <c r="O1168" s="17" t="str">
        <f>'[1]convenios - dot. orç.'!AG800</f>
        <v>93.10.08.243.3013.2059.3.3.50.39.00.0X - MANUTENÇÃO E OPERAÇÃO DOS ESPAÇOS DE CONVIVÊNCIA E FORTALECIMENTO DE VÍNCULOS - CRIANÇAS E ADOLESCENTES</v>
      </c>
      <c r="P1168" s="18">
        <f>'[1]convenios - dot. orç.'!AH800</f>
        <v>42856.46</v>
      </c>
      <c r="Q1168" s="19"/>
      <c r="R1168" s="19"/>
      <c r="S1168" s="19"/>
      <c r="T1168" s="19"/>
      <c r="U1168" s="19"/>
      <c r="V1168" s="19"/>
      <c r="W1168" s="21"/>
      <c r="X1168" s="21"/>
      <c r="Y1168" s="21"/>
    </row>
    <row r="1169" spans="1:25" ht="82.5">
      <c r="A1169" s="14" t="str">
        <f>'[1]convenios - dot. orç.'!A801</f>
        <v>Edital 196/2018 doc 21/04/2018</v>
      </c>
      <c r="B1169" s="14" t="str">
        <f>'[1]convenios - dot. orç.'!B801</f>
        <v xml:space="preserve">6024.2018/0002405-0     </v>
      </c>
      <c r="C1169" s="14" t="str">
        <f>'[1]convenios - dot. orç.'!C801</f>
        <v>2012.0.219.133.5 (anterior)</v>
      </c>
      <c r="D1169" s="14" t="str">
        <f>'[1]convenios - dot. orç.'!D801</f>
        <v>SB</v>
      </c>
      <c r="E1169" s="14" t="str">
        <f>'[1]convenios - dot. orç.'!G801</f>
        <v>536/SMADS/2018</v>
      </c>
      <c r="F1169" s="14" t="str">
        <f>'[1]convenios - dot. orç.'!K801</f>
        <v>SOCIEDADE AMIGOS DE BAIRRO DO CONJUNTO HABITACIONAL JARDIM SAPOPEMBA</v>
      </c>
      <c r="G1169" s="14" t="str">
        <f>'[1]convenios - dot. orç.'!L801</f>
        <v>52.806.585/0001-35</v>
      </c>
      <c r="H1169" s="15" t="str">
        <f>H1168</f>
        <v>Aparecida da Silva Carvalho</v>
      </c>
      <c r="I1169" s="14" t="str">
        <f>'[1]convenios - dot. orç.'!M801</f>
        <v>SCFV - MODALIDADE CCA: CENTRO PARA CRIANÇAS E ADOLESCENTES COM ATENDIMENTO DE 06 A 14 ANOS E 11 MESES</v>
      </c>
      <c r="J1169" s="14" t="str">
        <f>'[1]convenios - dot. orç.'!N801</f>
        <v>CCA JARDIM SINHÁ</v>
      </c>
      <c r="K1169" s="14">
        <f>'[1]convenios - dot. orç.'!Y801</f>
        <v>120</v>
      </c>
      <c r="L1169" s="16">
        <f>'[1]convenios - dot. orç.'!AC801</f>
        <v>43403</v>
      </c>
      <c r="M1169" s="16">
        <f>'[1]convenios - dot. orç.'!AD801</f>
        <v>45228</v>
      </c>
      <c r="N1169" s="16">
        <f>'[1]convenios - dot. orç.'!AE801</f>
        <v>43398</v>
      </c>
      <c r="O1169" s="17" t="str">
        <f>'[1]convenios - dot. orç.'!AG801</f>
        <v>93.10.08.243.3013.2059.3.3.50.39.00.0X - MANUTENÇÃO E OPERAÇÃO DOS ESPAÇOS DE CONVIVÊNCIA E FORTALECIMENTO DE VÍNCULOS - CRIANÇAS E ADOLESCENTES</v>
      </c>
      <c r="P1169" s="18">
        <f>'[1]convenios - dot. orç.'!AH801</f>
        <v>46660.05</v>
      </c>
      <c r="Q1169" s="19"/>
      <c r="R1169" s="19"/>
      <c r="S1169" s="19"/>
      <c r="T1169" s="19"/>
      <c r="U1169" s="19"/>
      <c r="V1169" s="19"/>
      <c r="W1169" s="21"/>
      <c r="X1169" s="21"/>
      <c r="Y1169" s="21"/>
    </row>
    <row r="1170" spans="1:25" ht="82.5">
      <c r="A1170" s="13" t="str">
        <f>'[1]convenios - dot. orç.'!A196</f>
        <v>518/2013 doc 28/09/2013</v>
      </c>
      <c r="B1170" s="13" t="str">
        <f>'[1]convenios - dot. orç.'!B196</f>
        <v>2013.0.234.851.1</v>
      </c>
      <c r="C1170" s="13" t="str">
        <f>'[1]convenios - dot. orç.'!C196</f>
        <v>adaptado doc 16/05/2018</v>
      </c>
      <c r="D1170" s="13" t="str">
        <f>'[1]convenios - dot. orç.'!D196</f>
        <v>SB</v>
      </c>
      <c r="E1170" s="13" t="str">
        <f>'[1]convenios - dot. orç.'!G196</f>
        <v>040/SMADS/2014</v>
      </c>
      <c r="F1170" s="13" t="str">
        <f>'[1]convenios - dot. orç.'!K196</f>
        <v>SOCIEDADE AMIGOS DE BAIRRO DO CONJUNTO HABITACIONAL JARDIM SAPOPEMBA</v>
      </c>
      <c r="G1170" s="14" t="str">
        <f>'[1]convenios - dot. orç.'!L196</f>
        <v>52.806.585/0001-35</v>
      </c>
      <c r="H1170" s="15" t="str">
        <f>H1169</f>
        <v>Aparecida da Silva Carvalho</v>
      </c>
      <c r="I1170" s="13" t="str">
        <f>'[1]convenios - dot. orç.'!M196</f>
        <v>SCFV - MODALIDADE CJ: CENTRO PARA A JUVENTUDE COM ATEND. DE ADOLESCENTES E JOVENS DE 15 A 17 ANOS E 11 MESES</v>
      </c>
      <c r="J1170" s="13" t="str">
        <f>'[1]convenios - dot. orç.'!N196</f>
        <v>CJ JD. SAPOPEMBA</v>
      </c>
      <c r="K1170" s="14">
        <f>'[1]convenios - dot. orç.'!Y196</f>
        <v>60</v>
      </c>
      <c r="L1170" s="16">
        <f>'[1]convenios - dot. orç.'!AC196</f>
        <v>41671</v>
      </c>
      <c r="M1170" s="16">
        <f>'[1]convenios - dot. orç.'!AD196</f>
        <v>43496</v>
      </c>
      <c r="N1170" s="16">
        <f>'[1]convenios - dot. orç.'!AE196</f>
        <v>41670</v>
      </c>
      <c r="O1170" s="17" t="str">
        <f>'[1]convenios - dot. orç.'!AG196</f>
        <v>93.10.08.243.3013.2059.3.3.50.39.00.0X - MANUTENÇÃO E OPERAÇÃO DOS ESPAÇOS DE CONVIVÊNCIA E FORTALECIMENTO DE VÍNCULOS - CRIANÇAS E ADOLESCENTES</v>
      </c>
      <c r="P1170" s="18">
        <f>'[1]convenios - dot. orç.'!AH196</f>
        <v>34046.78</v>
      </c>
      <c r="Q1170" s="19"/>
      <c r="R1170" s="19"/>
      <c r="S1170" s="19"/>
      <c r="T1170" s="19"/>
      <c r="U1170" s="19"/>
      <c r="V1170" s="19"/>
      <c r="W1170" s="21"/>
      <c r="X1170" s="21"/>
      <c r="Y1170" s="21"/>
    </row>
    <row r="1171" spans="1:25" ht="74.25">
      <c r="A1171" s="13" t="str">
        <f>'[1]convenios - dot. orç.'!A118</f>
        <v>091/2016 DOC 20/05/2016</v>
      </c>
      <c r="B1171" s="13" t="str">
        <f>'[1]convenios - dot. orç.'!B118</f>
        <v>2016.0.100.901.8</v>
      </c>
      <c r="C1171" s="13" t="str">
        <f>'[1]convenios - dot. orç.'!C118</f>
        <v>ADAPTADO DOC 01/02/2018</v>
      </c>
      <c r="D1171" s="13" t="str">
        <f>'[1]convenios - dot. orç.'!D118</f>
        <v>VP</v>
      </c>
      <c r="E1171" s="13" t="str">
        <f>'[1]convenios - dot. orç.'!G118</f>
        <v>138/SMADS/2016</v>
      </c>
      <c r="F1171" s="13" t="str">
        <f>'[1]convenios - dot. orç.'!K118</f>
        <v>SOCIEDADE AMIGOS DE BAIRRO DO CONJUNTO HABITACIONAL JARDIM SAPOPEMBA</v>
      </c>
      <c r="G1171" s="14" t="str">
        <f>'[1]convenios - dot. orç.'!L118</f>
        <v>52.806.585/0001-35</v>
      </c>
      <c r="H1171" s="15" t="str">
        <f>H1170</f>
        <v>Aparecida da Silva Carvalho</v>
      </c>
      <c r="I1171" s="13" t="str">
        <f>'[1]convenios - dot. orç.'!M118</f>
        <v>SCFV - MODALIDADE: NÚCLEO DE CONVIVÊNCIA DE IDOSOS</v>
      </c>
      <c r="J1171" s="13" t="str">
        <f>'[1]convenios - dot. orç.'!N118</f>
        <v>NCI BEM ESTAR DA MELHOR IDADE</v>
      </c>
      <c r="K1171" s="14">
        <f>'[1]convenios - dot. orç.'!Y118</f>
        <v>100</v>
      </c>
      <c r="L1171" s="16">
        <f>'[1]convenios - dot. orç.'!AC118</f>
        <v>42591</v>
      </c>
      <c r="M1171" s="16">
        <f>'[1]convenios - dot. orç.'!AD118</f>
        <v>44416</v>
      </c>
      <c r="N1171" s="16">
        <f>'[1]convenios - dot. orç.'!AE118</f>
        <v>42591</v>
      </c>
      <c r="O1171" s="17" t="str">
        <f>'[1]convenios - dot. orç.'!AG118</f>
        <v>93.10.08.241.3007.2902.3.3.50.39.00.0X - MANUTENÇÃO E OPERAÇÃO DE EQUIPAMENTOS DE PROTEÇÃO E CONVIVÊNCIA DA PESSOA IDOSA</v>
      </c>
      <c r="P1171" s="18">
        <f>'[1]convenios - dot. orç.'!AH118</f>
        <v>24184.07</v>
      </c>
      <c r="Q1171" s="19"/>
      <c r="R1171" s="19"/>
      <c r="S1171" s="19"/>
      <c r="T1171" s="19"/>
      <c r="U1171" s="19"/>
      <c r="V1171" s="19"/>
      <c r="W1171" s="21"/>
      <c r="X1171" s="21"/>
      <c r="Y1171" s="21"/>
    </row>
    <row r="1172" spans="1:25" ht="74.25">
      <c r="A1172" s="14" t="str">
        <f>'[1]convenios - dot. orç.'!A98</f>
        <v>EDITAL 010/2017 DOC 09/11/2017, republicado em 11/11/2017</v>
      </c>
      <c r="B1172" s="14" t="str">
        <f>'[1]convenios - dot. orç.'!B98</f>
        <v>6024.2017-0002532-2</v>
      </c>
      <c r="C1172" s="14">
        <f>'[1]convenios - dot. orç.'!C98</f>
        <v>0</v>
      </c>
      <c r="D1172" s="14" t="str">
        <f>'[1]convenios - dot. orç.'!D98</f>
        <v>MP</v>
      </c>
      <c r="E1172" s="14" t="str">
        <f>'[1]convenios - dot. orç.'!G98</f>
        <v>028/SMADS/2018</v>
      </c>
      <c r="F1172" s="13" t="str">
        <f>'[1]convenios - dot. orç.'!K98</f>
        <v>SOCIEDADE AMIGOS DE VILA MARA JARDIM MAIA E VILA ADJACENTES</v>
      </c>
      <c r="G1172" s="14" t="str">
        <f>'[1]convenios - dot. orç.'!L98</f>
        <v>43.220.540/0001-93</v>
      </c>
      <c r="H1172" s="15" t="str">
        <f>[1]ORGANIZAÇÕES!X347</f>
        <v>Marlene de Tadeu e Silva</v>
      </c>
      <c r="I1172" s="13" t="str">
        <f>'[1]convenios - dot. orç.'!M98</f>
        <v>SCFV - MODALIDADE: NÚCLEO DE CONVIVÊNCIA DE IDOSOS</v>
      </c>
      <c r="J1172" s="13" t="str">
        <f>'[1]convenios - dot. orç.'!N98</f>
        <v>NCI VIVER MELHOR</v>
      </c>
      <c r="K1172" s="14">
        <f>'[1]convenios - dot. orç.'!Y98</f>
        <v>100</v>
      </c>
      <c r="L1172" s="16">
        <f>'[1]convenios - dot. orç.'!AC98</f>
        <v>43132</v>
      </c>
      <c r="M1172" s="16">
        <f>'[1]convenios - dot. orç.'!AD98</f>
        <v>44957</v>
      </c>
      <c r="N1172" s="16">
        <f>'[1]convenios - dot. orç.'!AE98</f>
        <v>43152</v>
      </c>
      <c r="O1172" s="17" t="str">
        <f>'[1]convenios - dot. orç.'!AG98</f>
        <v>93.10.08.241.3007.2902.3.3.50.39.00.0X - MANUTENÇÃO E OPERAÇÃO DE EQUIPAMENTOS DE PROTEÇÃO E CONVIVÊNCIA DA PESSOA IDOSA</v>
      </c>
      <c r="P1172" s="18">
        <f>'[1]convenios - dot. orç.'!AH98</f>
        <v>19184.07</v>
      </c>
      <c r="Q1172" s="19"/>
      <c r="R1172" s="19"/>
      <c r="S1172" s="19"/>
      <c r="T1172" s="19"/>
      <c r="U1172" s="19"/>
      <c r="V1172" s="19"/>
      <c r="W1172" s="21"/>
      <c r="X1172" s="21"/>
      <c r="Y1172" s="21"/>
    </row>
    <row r="1173" spans="1:25" ht="123.75">
      <c r="A1173" s="14" t="str">
        <f>'[1]convenios - dot. orç.'!A720</f>
        <v>215/2015 DOC 13/08/2015</v>
      </c>
      <c r="B1173" s="14" t="str">
        <f>'[1]convenios - dot. orç.'!B720</f>
        <v>2015.0.201.842.6</v>
      </c>
      <c r="C1173" s="14" t="str">
        <f>'[1]convenios - dot. orç.'!C720</f>
        <v>ADAPTADO DOC 01/02/2018 // 30/10/18 ADITAMENTO 001/2018, PRORROGAÇÃO DE VIGÊNCIA PARA 31/10/2020</v>
      </c>
      <c r="D1173" s="14" t="str">
        <f>'[1]convenios - dot. orç.'!D720</f>
        <v>MP</v>
      </c>
      <c r="E1173" s="14" t="str">
        <f>'[1]convenios - dot. orç.'!G720</f>
        <v>203/SMADS/2015</v>
      </c>
      <c r="F1173" s="13" t="str">
        <f>'[1]convenios - dot. orç.'!K720</f>
        <v>SOCIEDADE AMIGOS DE VILA MARA JARDIM MAIA E VILA ADJACENTES</v>
      </c>
      <c r="G1173" s="14" t="str">
        <f>'[1]convenios - dot. orç.'!L720</f>
        <v>43.220.540/0001-93</v>
      </c>
      <c r="H1173" s="15" t="str">
        <f t="shared" ref="H1173:H1181" si="38">H1172</f>
        <v>Marlene de Tadeu e Silva</v>
      </c>
      <c r="I1173" s="13" t="str">
        <f>'[1]convenios - dot. orç.'!M720</f>
        <v>SCFV - MODALIDADE CCA: CENTRO PARA CRIANÇAS E ADOLESCENTES COM ATENDIMENTO DE 06 A 14 ANOS E 11 MESES</v>
      </c>
      <c r="J1173" s="13" t="str">
        <f>'[1]convenios - dot. orç.'!N720</f>
        <v>CCA AMIGOS DA ESPERANÇA</v>
      </c>
      <c r="K1173" s="14">
        <f>'[1]convenios - dot. orç.'!Y720</f>
        <v>120</v>
      </c>
      <c r="L1173" s="16">
        <f>'[1]convenios - dot. orç.'!AC720</f>
        <v>42309</v>
      </c>
      <c r="M1173" s="16">
        <f>'[1]convenios - dot. orç.'!AD720</f>
        <v>44135</v>
      </c>
      <c r="N1173" s="16">
        <f>'[1]convenios - dot. orç.'!AE720</f>
        <v>42306</v>
      </c>
      <c r="O1173" s="17" t="str">
        <f>'[1]convenios - dot. orç.'!AG720</f>
        <v>93.10.08.243.3013.2059.3.3.50.39.00.0X - MANUTENÇÃO E OPERAÇÃO DOS ESPAÇOS DE CONVIVÊNCIA E FORTALECIMENTO DE VÍNCULOS - CRIANÇAS E ADOLESCENTES</v>
      </c>
      <c r="P1173" s="18">
        <f>'[1]convenios - dot. orç.'!AH720</f>
        <v>47582.46</v>
      </c>
      <c r="Q1173" s="19"/>
      <c r="R1173" s="19"/>
      <c r="S1173" s="19"/>
      <c r="T1173" s="19"/>
      <c r="U1173" s="19"/>
      <c r="V1173" s="19"/>
      <c r="W1173" s="21"/>
      <c r="X1173" s="21"/>
      <c r="Y1173" s="21"/>
    </row>
    <row r="1174" spans="1:25" ht="82.5">
      <c r="A1174" s="14" t="str">
        <f>'[1]convenios - dot. orç.'!A722</f>
        <v>022/2014 doc 04/02/2014</v>
      </c>
      <c r="B1174" s="14" t="str">
        <f>'[1]convenios - dot. orç.'!B722</f>
        <v>2014.0.015.532.7</v>
      </c>
      <c r="C1174" s="14" t="str">
        <f>'[1]convenios - dot. orç.'!C722</f>
        <v>adaptado doc 16/05/2018</v>
      </c>
      <c r="D1174" s="14" t="str">
        <f>'[1]convenios - dot. orç.'!D722</f>
        <v>MP</v>
      </c>
      <c r="E1174" s="14" t="str">
        <f>'[1]convenios - dot. orç.'!G722</f>
        <v>090/SMADS/2014</v>
      </c>
      <c r="F1174" s="13" t="str">
        <f>'[1]convenios - dot. orç.'!K722</f>
        <v>SOCIEDADE AMIGOS DE VILA MARA JARDIM MAIA E VILA ADJACENTES</v>
      </c>
      <c r="G1174" s="14" t="str">
        <f>'[1]convenios - dot. orç.'!L722</f>
        <v>43.220.540/0001-93</v>
      </c>
      <c r="H1174" s="15" t="str">
        <f t="shared" si="38"/>
        <v>Marlene de Tadeu e Silva</v>
      </c>
      <c r="I1174" s="13" t="str">
        <f>'[1]convenios - dot. orç.'!M722</f>
        <v>SCFV - MODALIDADE CCA: CENTRO PARA CRIANÇAS E ADOLESCENTES COM ATENDIMENTO DE 06 A 14 ANOS E 11 MESES</v>
      </c>
      <c r="J1174" s="13" t="str">
        <f>'[1]convenios - dot. orç.'!N722</f>
        <v>CCA EM BUSCA DA ARTE DE SER FELIZ</v>
      </c>
      <c r="K1174" s="14">
        <f>'[1]convenios - dot. orç.'!Y722</f>
        <v>120</v>
      </c>
      <c r="L1174" s="16">
        <f>'[1]convenios - dot. orç.'!AC722</f>
        <v>41791</v>
      </c>
      <c r="M1174" s="16">
        <f>'[1]convenios - dot. orç.'!AD722</f>
        <v>43616</v>
      </c>
      <c r="N1174" s="16">
        <f>'[1]convenios - dot. orç.'!AE722</f>
        <v>41789</v>
      </c>
      <c r="O1174" s="17" t="str">
        <f>'[1]convenios - dot. orç.'!AG722</f>
        <v>93.10.08.243.3013.2059.3.3.50.39.00.0X - MANUTENÇÃO E OPERAÇÃO DOS ESPAÇOS DE CONVIVÊNCIA E FORTALECIMENTO DE VÍNCULOS - CRIANÇAS E ADOLESCENTES</v>
      </c>
      <c r="P1174" s="18">
        <f>'[1]convenios - dot. orç.'!AH722</f>
        <v>47856.46</v>
      </c>
      <c r="Q1174" s="19"/>
      <c r="R1174" s="19"/>
      <c r="S1174" s="19"/>
      <c r="T1174" s="19"/>
      <c r="U1174" s="19"/>
      <c r="V1174" s="19"/>
      <c r="W1174" s="21"/>
      <c r="X1174" s="21"/>
      <c r="Y1174" s="21"/>
    </row>
    <row r="1175" spans="1:25" ht="82.5">
      <c r="A1175" s="14" t="str">
        <f>'[1]convenios - dot. orç.'!A721</f>
        <v>Edital 197-2018 doc 21/04/2018</v>
      </c>
      <c r="B1175" s="14" t="str">
        <f>'[1]convenios - dot. orç.'!B721</f>
        <v>6024.2018-0002195-7</v>
      </c>
      <c r="C1175" s="14">
        <f>'[1]convenios - dot. orç.'!C721</f>
        <v>0</v>
      </c>
      <c r="D1175" s="14" t="str">
        <f>'[1]convenios - dot. orç.'!D721</f>
        <v>MP</v>
      </c>
      <c r="E1175" s="14" t="str">
        <f>'[1]convenios - dot. orç.'!G721</f>
        <v>379/SMADS/2018</v>
      </c>
      <c r="F1175" s="13" t="str">
        <f>'[1]convenios - dot. orç.'!K721</f>
        <v>SOCIEDADE AMIGOS DE VILA MARA JARDIM MAIA E VILA ADJACENTES</v>
      </c>
      <c r="G1175" s="14" t="str">
        <f>'[1]convenios - dot. orç.'!L721</f>
        <v>43.220.540/0001-93</v>
      </c>
      <c r="H1175" s="15" t="str">
        <f t="shared" si="38"/>
        <v>Marlene de Tadeu e Silva</v>
      </c>
      <c r="I1175" s="13" t="str">
        <f>'[1]convenios - dot. orç.'!M721</f>
        <v>SCFV - MODALIDADE CCA: CENTRO PARA CRIANÇAS E ADOLESCENTES COM ATENDIMENTO DE 06 A 14 ANOS E 11 MESES</v>
      </c>
      <c r="J1175" s="13" t="str">
        <f>'[1]convenios - dot. orç.'!N721</f>
        <v>CCA AMIGOS DA VITÓRIA</v>
      </c>
      <c r="K1175" s="14">
        <f>'[1]convenios - dot. orç.'!Y721</f>
        <v>120</v>
      </c>
      <c r="L1175" s="16">
        <f>'[1]convenios - dot. orç.'!AC721</f>
        <v>43313</v>
      </c>
      <c r="M1175" s="16">
        <f>'[1]convenios - dot. orç.'!AD721</f>
        <v>45138</v>
      </c>
      <c r="N1175" s="16">
        <f>'[1]convenios - dot. orç.'!AE721</f>
        <v>43327</v>
      </c>
      <c r="O1175" s="17" t="str">
        <f>'[1]convenios - dot. orç.'!AG721</f>
        <v>93.10.08.243.3013.2059.3.3.50.39.00.0X - MANUTENÇÃO E OPERAÇÃO DOS ESPAÇOS DE CONVIVÊNCIA E FORTALECIMENTO DE VÍNCULOS - CRIANÇAS E ADOLESCENTES</v>
      </c>
      <c r="P1175" s="18">
        <f>'[1]convenios - dot. orç.'!AH721</f>
        <v>49029.65</v>
      </c>
      <c r="Q1175" s="19"/>
      <c r="R1175" s="19"/>
      <c r="S1175" s="19"/>
      <c r="T1175" s="19"/>
      <c r="U1175" s="19"/>
      <c r="V1175" s="19"/>
      <c r="W1175" s="21"/>
      <c r="X1175" s="21"/>
      <c r="Y1175" s="21"/>
    </row>
    <row r="1176" spans="1:25" ht="49.5">
      <c r="A1176" s="14" t="str">
        <f>'[1]convenios - dot. orç.'!A1007</f>
        <v>015/2015 DOC 31/01/2015</v>
      </c>
      <c r="B1176" s="14" t="str">
        <f>'[1]convenios - dot. orç.'!B1007</f>
        <v>2014.0.358.161.0</v>
      </c>
      <c r="C1176" s="14" t="str">
        <f>'[1]convenios - dot. orç.'!C1007</f>
        <v>ADAPTADO DOC 02/02/2018</v>
      </c>
      <c r="D1176" s="14" t="str">
        <f>'[1]convenios - dot. orç.'!D1007</f>
        <v>EM</v>
      </c>
      <c r="E1176" s="14" t="str">
        <f>'[1]convenios - dot. orç.'!G1007</f>
        <v>021/SMADS/2015</v>
      </c>
      <c r="F1176" s="13" t="str">
        <f>'[1]convenios - dot. orç.'!K1007</f>
        <v>SOCIEDADE AMIGOS DE VILA MARA JARDIM MAIA E VILA ADJACENTES</v>
      </c>
      <c r="G1176" s="14" t="str">
        <f>'[1]convenios - dot. orç.'!L1007</f>
        <v>43.220.540/0001-93</v>
      </c>
      <c r="H1176" s="15" t="str">
        <f t="shared" si="38"/>
        <v>Marlene de Tadeu e Silva</v>
      </c>
      <c r="I1176" s="13" t="str">
        <f>'[1]convenios - dot. orç.'!M1007</f>
        <v>CENTRO DE ACOLHIDA PARA MULHERES EM SITUAÇÃO DE VIOLÊNCIA</v>
      </c>
      <c r="J1176" s="13" t="str">
        <f>'[1]convenios - dot. orç.'!N1007</f>
        <v>CENTRO DE ACOLHIDA PARA MULHERES MARIA ISABEL CARVALHO</v>
      </c>
      <c r="K1176" s="14">
        <f>'[1]convenios - dot. orç.'!Y1007</f>
        <v>20</v>
      </c>
      <c r="L1176" s="16">
        <f>'[1]convenios - dot. orç.'!AC1007</f>
        <v>42097</v>
      </c>
      <c r="M1176" s="16">
        <f>'[1]convenios - dot. orç.'!AD1007</f>
        <v>43923</v>
      </c>
      <c r="N1176" s="16">
        <f>'[1]convenios - dot. orç.'!AE1007</f>
        <v>42096</v>
      </c>
      <c r="O1176" s="17" t="str">
        <f>'[1]convenios - dot. orç.'!AG1007</f>
        <v>93.10.08.243.3013.4329.3.3.50.39.00.0X - POLÍTICAS, PROGRAMAS E AÇÕES PARA AS MULHERES</v>
      </c>
      <c r="P1176" s="18">
        <f>'[1]convenios - dot. orç.'!AH1007</f>
        <v>58560.250000000007</v>
      </c>
      <c r="Q1176" s="19"/>
      <c r="R1176" s="19"/>
      <c r="S1176" s="19"/>
      <c r="T1176" s="19"/>
      <c r="U1176" s="19"/>
      <c r="V1176" s="19"/>
      <c r="W1176" s="21"/>
      <c r="X1176" s="21"/>
      <c r="Y1176" s="21"/>
    </row>
    <row r="1177" spans="1:25" ht="82.5">
      <c r="A1177" s="14" t="str">
        <f>'[1]convenios - dot. orç.'!A723</f>
        <v>160/2015 DOC 22/05/2015</v>
      </c>
      <c r="B1177" s="14" t="str">
        <f>'[1]convenios - dot. orç.'!B723</f>
        <v>2015.0.124.050.8</v>
      </c>
      <c r="C1177" s="14" t="str">
        <f>'[1]convenios - dot. orç.'!C723</f>
        <v>ADAPTADO DOC 01/02/2018</v>
      </c>
      <c r="D1177" s="14" t="str">
        <f>'[1]convenios - dot. orç.'!D723</f>
        <v>MP</v>
      </c>
      <c r="E1177" s="14" t="str">
        <f>'[1]convenios - dot. orç.'!G723</f>
        <v>172/SMADS/2015</v>
      </c>
      <c r="F1177" s="13" t="str">
        <f>'[1]convenios - dot. orç.'!K723</f>
        <v>SOCIEDADE AMIGOS DE VILA MARA JARDIM MAIA E VILA ADJACENTES</v>
      </c>
      <c r="G1177" s="14" t="str">
        <f>'[1]convenios - dot. orç.'!L723</f>
        <v>43.220.540/0001-93</v>
      </c>
      <c r="H1177" s="15" t="str">
        <f t="shared" si="38"/>
        <v>Marlene de Tadeu e Silva</v>
      </c>
      <c r="I1177" s="13" t="str">
        <f>'[1]convenios - dot. orç.'!M723</f>
        <v>SCFV - MODALIDADE CCA: CENTRO PARA CRIANÇAS E ADOLESCENTES COM ATENDIMENTO DE 06 A 14 ANOS E 11 MESES</v>
      </c>
      <c r="J1177" s="13" t="str">
        <f>'[1]convenios - dot. orç.'!N723</f>
        <v>CCA CRIANÇA FELIZ</v>
      </c>
      <c r="K1177" s="14">
        <f>'[1]convenios - dot. orç.'!Y723</f>
        <v>60</v>
      </c>
      <c r="L1177" s="16">
        <f>'[1]convenios - dot. orç.'!AC723</f>
        <v>42205</v>
      </c>
      <c r="M1177" s="16">
        <f>'[1]convenios - dot. orç.'!AD723</f>
        <v>44031</v>
      </c>
      <c r="N1177" s="16">
        <f>'[1]convenios - dot. orç.'!AE723</f>
        <v>42205</v>
      </c>
      <c r="O1177" s="17" t="str">
        <f>'[1]convenios - dot. orç.'!AG723</f>
        <v>93.10.08.243.3013.2059.3.3.50.39.00.0X - MANUTENÇÃO E OPERAÇÃO DOS ESPAÇOS DE CONVIVÊNCIA E FORTALECIMENTO DE VÍNCULOS - CRIANÇAS E ADOLESCENTES</v>
      </c>
      <c r="P1177" s="18">
        <f>'[1]convenios - dot. orç.'!AH723</f>
        <v>32693.280000000002</v>
      </c>
      <c r="Q1177" s="19"/>
      <c r="R1177" s="19"/>
      <c r="S1177" s="19"/>
      <c r="T1177" s="19"/>
      <c r="U1177" s="19"/>
      <c r="V1177" s="19"/>
      <c r="W1177" s="21"/>
      <c r="X1177" s="21"/>
      <c r="Y1177" s="21"/>
    </row>
    <row r="1178" spans="1:25" ht="82.5">
      <c r="A1178" s="14" t="str">
        <f>'[1]convenios - dot. orç.'!A487</f>
        <v>155/2014 DOC 19/05/2015</v>
      </c>
      <c r="B1178" s="14" t="str">
        <f>'[1]convenios - dot. orç.'!B487</f>
        <v>2015.0.121.065.0</v>
      </c>
      <c r="C1178" s="14" t="str">
        <f>'[1]convenios - dot. orç.'!C487</f>
        <v>adaptado doc 30/01/2018</v>
      </c>
      <c r="D1178" s="14" t="str">
        <f>'[1]convenios - dot. orç.'!D487</f>
        <v>IT</v>
      </c>
      <c r="E1178" s="14" t="str">
        <f>'[1]convenios - dot. orç.'!G487</f>
        <v>215/SMADS/2015</v>
      </c>
      <c r="F1178" s="13" t="str">
        <f>'[1]convenios - dot. orç.'!K487</f>
        <v>SOCIEDADE AMIGOS DE VILA MARA JARDIM MAIA E VILA ADJACENTES</v>
      </c>
      <c r="G1178" s="14" t="str">
        <f>'[1]convenios - dot. orç.'!L487</f>
        <v>43.220.540/0001-93</v>
      </c>
      <c r="H1178" s="15" t="str">
        <f t="shared" si="38"/>
        <v>Marlene de Tadeu e Silva</v>
      </c>
      <c r="I1178" s="13" t="str">
        <f>'[1]convenios - dot. orç.'!M487</f>
        <v>SCFV - MODALIDADE CCA: CENTRO PARA CRIANÇAS E ADOLESCENTES COM ATENDIMENTO DE 06 A 14 ANOS E 11 MESES</v>
      </c>
      <c r="J1178" s="13" t="str">
        <f>'[1]convenios - dot. orç.'!N487</f>
        <v>CCA CRIANÇA CIDADÃ</v>
      </c>
      <c r="K1178" s="14">
        <f>'[1]convenios - dot. orç.'!Y487</f>
        <v>120</v>
      </c>
      <c r="L1178" s="16">
        <f>'[1]convenios - dot. orç.'!AC487</f>
        <v>42323</v>
      </c>
      <c r="M1178" s="16">
        <f>'[1]convenios - dot. orç.'!AD487</f>
        <v>44149</v>
      </c>
      <c r="N1178" s="16">
        <f>'[1]convenios - dot. orç.'!AE487</f>
        <v>42321</v>
      </c>
      <c r="O1178" s="17" t="str">
        <f>'[1]convenios - dot. orç.'!AG487</f>
        <v>93.10.08.243.3013.2059.3.3.50.39.00.0X - MANUTENÇÃO E OPERAÇÃO DOS ESPAÇOS DE CONVIVÊNCIA E FORTALECIMENTO DE VÍNCULOS - CRIANÇAS E ADOLESCENTES</v>
      </c>
      <c r="P1178" s="18">
        <f>'[1]convenios - dot. orç.'!AH487</f>
        <v>48383.27</v>
      </c>
      <c r="Q1178" s="19"/>
      <c r="R1178" s="19"/>
      <c r="S1178" s="19"/>
      <c r="T1178" s="19"/>
      <c r="U1178" s="19"/>
      <c r="V1178" s="19"/>
      <c r="W1178" s="21"/>
      <c r="X1178" s="21"/>
      <c r="Y1178" s="21"/>
    </row>
    <row r="1179" spans="1:25" ht="135">
      <c r="A1179" s="14" t="str">
        <f>'[1]convenios - dot. orç.'!A74</f>
        <v>156/2015 DOC 19/05/2015</v>
      </c>
      <c r="B1179" s="14" t="str">
        <f>'[1]convenios - dot. orç.'!B74</f>
        <v>2015.0.121.068.4</v>
      </c>
      <c r="C1179" s="14" t="str">
        <f>'[1]convenios - dot. orç.'!C74</f>
        <v>adaptado doc 27/07/2018 // ADIT 001/2018 RED DE ALUGUEL A PARTIR DE 01/11/18 ADIT 002/2018 VIG</v>
      </c>
      <c r="D1179" s="14" t="str">
        <f>'[1]convenios - dot. orç.'!D74</f>
        <v>IT</v>
      </c>
      <c r="E1179" s="14" t="str">
        <f>'[1]convenios - dot. orç.'!G74</f>
        <v>214/SMADS/2015</v>
      </c>
      <c r="F1179" s="13" t="str">
        <f>'[1]convenios - dot. orç.'!K74</f>
        <v>SOCIEDADE AMIGOS DE VILA MARA JARDIM MAIA E VILA ADJACENTES</v>
      </c>
      <c r="G1179" s="14" t="str">
        <f>'[1]convenios - dot. orç.'!L74</f>
        <v>43.220.540/0001-93</v>
      </c>
      <c r="H1179" s="15" t="str">
        <f t="shared" si="38"/>
        <v>Marlene de Tadeu e Silva</v>
      </c>
      <c r="I1179" s="13" t="str">
        <f>'[1]convenios - dot. orç.'!M74</f>
        <v>SCFV - MODALIDADE: NÚCLEO DE CONVIVÊNCIA DE IDOSOS</v>
      </c>
      <c r="J1179" s="13" t="str">
        <f>'[1]convenios - dot. orç.'!N74</f>
        <v>NCI VIVER MELHOR II</v>
      </c>
      <c r="K1179" s="14">
        <f>'[1]convenios - dot. orç.'!Y74</f>
        <v>100</v>
      </c>
      <c r="L1179" s="16">
        <f>'[1]convenios - dot. orç.'!AC74</f>
        <v>42323</v>
      </c>
      <c r="M1179" s="16">
        <f>'[1]convenios - dot. orç.'!AD74</f>
        <v>44149</v>
      </c>
      <c r="N1179" s="16">
        <f>'[1]convenios - dot. orç.'!AE74</f>
        <v>42321</v>
      </c>
      <c r="O1179" s="17" t="str">
        <f>'[1]convenios - dot. orç.'!AG74</f>
        <v>93.10.08.241.3007.2902.3.3.50.39.00.0X - MANUTENÇÃO E OPERAÇÃO DE EQUIPAMENTOS DE PROTEÇÃO E CONVIVÊNCIA DA PESSOA IDOSA</v>
      </c>
      <c r="P1179" s="18">
        <f>'[1]convenios - dot. orç.'!AH74</f>
        <v>20703.03</v>
      </c>
      <c r="Q1179" s="19"/>
      <c r="R1179" s="19"/>
      <c r="S1179" s="19"/>
      <c r="T1179" s="19"/>
      <c r="U1179" s="19"/>
      <c r="V1179" s="19"/>
      <c r="W1179" s="21"/>
      <c r="X1179" s="21"/>
      <c r="Y1179" s="21"/>
    </row>
    <row r="1180" spans="1:25" ht="66">
      <c r="A1180" s="14" t="str">
        <f>'[1]convenios - dot. orç.'!A993</f>
        <v>274/2015 doc 22/10/2015</v>
      </c>
      <c r="B1180" s="14" t="str">
        <f>'[1]convenios - dot. orç.'!B993</f>
        <v>2015.0.278.233.9</v>
      </c>
      <c r="C1180" s="14" t="str">
        <f>'[1]convenios - dot. orç.'!C993</f>
        <v>ADAPTADO DOC 02/02/2018</v>
      </c>
      <c r="D1180" s="14" t="str">
        <f>'[1]convenios - dot. orç.'!D993</f>
        <v>EM</v>
      </c>
      <c r="E1180" s="14" t="str">
        <f>'[1]convenios - dot. orç.'!G993</f>
        <v>235/SMADS/2015</v>
      </c>
      <c r="F1180" s="13" t="str">
        <f>'[1]convenios - dot. orç.'!K993</f>
        <v>SOCIEDADE AMIGOS DE VILA MARA JARDIM MAIA E VILAS ADJACENTES</v>
      </c>
      <c r="G1180" s="14" t="str">
        <f>'[1]convenios - dot. orç.'!L993</f>
        <v>43.220,540/0001-93</v>
      </c>
      <c r="H1180" s="15" t="str">
        <f t="shared" si="38"/>
        <v>Marlene de Tadeu e Silva</v>
      </c>
      <c r="I1180" s="13" t="str">
        <f>'[1]convenios - dot. orç.'!M993</f>
        <v>REPÚBLICA PARA JOVENS DE 18 A 21 ANOS</v>
      </c>
      <c r="J1180" s="13" t="str">
        <f>'[1]convenios - dot. orç.'!N993</f>
        <v>REPÚBLICA JOVEM ERMELINO MATARAZZO E REPÚBLICA JOVEM PONTE RASA</v>
      </c>
      <c r="K1180" s="14">
        <f>'[1]convenios - dot. orç.'!Y993</f>
        <v>12</v>
      </c>
      <c r="L1180" s="16">
        <f>'[1]convenios - dot. orç.'!AC993</f>
        <v>42356</v>
      </c>
      <c r="M1180" s="16">
        <f>'[1]convenios - dot. orç.'!AD993</f>
        <v>44182</v>
      </c>
      <c r="N1180" s="16">
        <f>'[1]convenios - dot. orç.'!AE993</f>
        <v>42356</v>
      </c>
      <c r="O1180" s="17" t="str">
        <f>'[1]convenios - dot. orç.'!AG993</f>
        <v>93.10.08.243.3013.6221.3.3.50.39.00.0X - PROTEÇÃO SOCIAL ESPECIAL A CRIANÇAS,  ADOLESCENTES E JOVENS EM RISCO SOCIAL</v>
      </c>
      <c r="P1180" s="18">
        <f>'[1]convenios - dot. orç.'!AH993</f>
        <v>30524.55</v>
      </c>
      <c r="Q1180" s="19"/>
      <c r="R1180" s="19"/>
      <c r="S1180" s="19"/>
      <c r="T1180" s="19"/>
      <c r="U1180" s="19"/>
      <c r="V1180" s="19"/>
      <c r="W1180" s="21"/>
      <c r="X1180" s="21"/>
      <c r="Y1180" s="21"/>
    </row>
    <row r="1181" spans="1:25" ht="66">
      <c r="A1181" s="14" t="str">
        <f>'[1]convenios - dot. orç.'!A844</f>
        <v xml:space="preserve"> edital 209/2017 doc 19/12/2017</v>
      </c>
      <c r="B1181" s="14" t="str">
        <f>'[1]convenios - dot. orç.'!B844</f>
        <v>6024.2017-0003066-0</v>
      </c>
      <c r="C1181" s="14">
        <f>'[1]convenios - dot. orç.'!C844</f>
        <v>0</v>
      </c>
      <c r="D1181" s="14" t="str">
        <f>'[1]convenios - dot. orç.'!D844</f>
        <v>MP</v>
      </c>
      <c r="E1181" s="14" t="str">
        <f>'[1]convenios - dot. orç.'!G844</f>
        <v>100/SMADS/2018</v>
      </c>
      <c r="F1181" s="13" t="str">
        <f>'[1]convenios - dot. orç.'!K844</f>
        <v>SOCIEDADE AMIGOS DE VILA MARA JARDIM MAIA E VILAS ADJACENTES</v>
      </c>
      <c r="G1181" s="14" t="str">
        <f>'[1]convenios - dot. orç.'!L844</f>
        <v>43.220.540/0001-93</v>
      </c>
      <c r="H1181" s="15" t="str">
        <f t="shared" si="38"/>
        <v>Marlene de Tadeu e Silva</v>
      </c>
      <c r="I1181" s="13" t="str">
        <f>'[1]convenios - dot. orç.'!M844</f>
        <v>Serviço de Proteção Social às Crianças e Adolescentes Vítimas de Violência</v>
      </c>
      <c r="J1181" s="13" t="str">
        <f>'[1]convenios - dot. orç.'!N844</f>
        <v>SPSCAVV VILA MARA</v>
      </c>
      <c r="K1181" s="14">
        <f>'[1]convenios - dot. orç.'!Y844</f>
        <v>110</v>
      </c>
      <c r="L1181" s="16">
        <f>'[1]convenios - dot. orç.'!AC844</f>
        <v>43191</v>
      </c>
      <c r="M1181" s="16">
        <f>'[1]convenios - dot. orç.'!AD844</f>
        <v>45016</v>
      </c>
      <c r="N1181" s="16">
        <f>'[1]convenios - dot. orç.'!AE844</f>
        <v>43207</v>
      </c>
      <c r="O1181" s="17" t="str">
        <f>'[1]convenios - dot. orç.'!AG844</f>
        <v>93.10.08.243.3013.6169.3.3.50.39.00.0X - ATENDIMENTO PSICOSSOCIAL À CRIANÇAS E ADOLESCENTES VÍTIMAS DE VIOLÊNCIA</v>
      </c>
      <c r="P1181" s="18">
        <f>'[1]convenios - dot. orç.'!AH844</f>
        <v>61549.3</v>
      </c>
      <c r="Q1181" s="19"/>
      <c r="R1181" s="19"/>
      <c r="S1181" s="19"/>
      <c r="T1181" s="19"/>
      <c r="U1181" s="19"/>
      <c r="V1181" s="19"/>
      <c r="W1181" s="21"/>
      <c r="X1181" s="21"/>
      <c r="Y1181" s="21"/>
    </row>
    <row r="1182" spans="1:25" ht="82.5">
      <c r="A1182" s="14" t="str">
        <f>'[1]convenios - dot. orç.'!A522</f>
        <v>edital 162/2017 doc 07/12/2017</v>
      </c>
      <c r="B1182" s="14" t="str">
        <f>'[1]convenios - dot. orç.'!B522</f>
        <v>6024.2017-0003093-8</v>
      </c>
      <c r="C1182" s="14" t="str">
        <f>'[1]convenios - dot. orç.'!C522</f>
        <v xml:space="preserve"> </v>
      </c>
      <c r="D1182" s="14" t="str">
        <f>'[1]convenios - dot. orç.'!D522</f>
        <v>LA</v>
      </c>
      <c r="E1182" s="14" t="str">
        <f>'[1]convenios - dot. orç.'!G522</f>
        <v>114/SMADS/2018</v>
      </c>
      <c r="F1182" s="14" t="str">
        <f>'[1]convenios - dot. orç.'!K522</f>
        <v>SOCIEDADE AMIGOS DO BAIRRO SICILIANO ANGLO BRASILEIRO</v>
      </c>
      <c r="G1182" s="14" t="str">
        <f>'[1]convenios - dot. orç.'!L522</f>
        <v>47.459.524/0001-09</v>
      </c>
      <c r="H1182" s="15" t="str">
        <f>[1]ORGANIZAÇÕES!X348</f>
        <v>Camila Barbosa da Silva</v>
      </c>
      <c r="I1182" s="14" t="str">
        <f>'[1]convenios - dot. orç.'!M522</f>
        <v>SCFV - MODALIDADE CCA: CENTRO PARA CRIANÇAS E ADOLESCENTES COM ATENDIMENTO DE 06 A 14 ANOS E 11 MESES</v>
      </c>
      <c r="J1182" s="14" t="str">
        <f>'[1]convenios - dot. orç.'!N522</f>
        <v>VILA ANGLO</v>
      </c>
      <c r="K1182" s="14">
        <f>'[1]convenios - dot. orç.'!Y522</f>
        <v>120</v>
      </c>
      <c r="L1182" s="16">
        <f>'[1]convenios - dot. orç.'!AC522</f>
        <v>43191</v>
      </c>
      <c r="M1182" s="16">
        <f>'[1]convenios - dot. orç.'!AD522</f>
        <v>45016</v>
      </c>
      <c r="N1182" s="16">
        <f>'[1]convenios - dot. orç.'!AE522</f>
        <v>43199</v>
      </c>
      <c r="O1182" s="17" t="str">
        <f>'[1]convenios - dot. orç.'!AG522</f>
        <v>93.10.08.243.3013.2059.3.3.50.39.00.0X - MANUTENÇÃO E OPERAÇÃO DOS ESPAÇOS DE CONVIVÊNCIA E FORTALECIMENTO DE VÍNCULOS - CRIANÇAS E ADOLESCENTES</v>
      </c>
      <c r="P1182" s="18">
        <f>'[1]convenios - dot. orç.'!AH522</f>
        <v>42856.46</v>
      </c>
      <c r="Q1182" s="19"/>
      <c r="R1182" s="19"/>
      <c r="S1182" s="19"/>
      <c r="T1182" s="19"/>
      <c r="U1182" s="19"/>
      <c r="V1182" s="19"/>
      <c r="W1182" s="21"/>
      <c r="X1182" s="21"/>
      <c r="Y1182" s="21"/>
    </row>
    <row r="1183" spans="1:25" ht="82.5">
      <c r="A1183" s="14" t="str">
        <f>'[1]convenios - dot. orç.'!A561</f>
        <v>Edital 182/2018 doc 06/04/2018</v>
      </c>
      <c r="B1183" s="14" t="str">
        <f>'[1]convenios - dot. orç.'!B561</f>
        <v>6024.2018-0001354-7</v>
      </c>
      <c r="C1183" s="14" t="str">
        <f>'[1]convenios - dot. orç.'!C561</f>
        <v>SUBSTITUIU O 2013.0.003.870-1</v>
      </c>
      <c r="D1183" s="14" t="str">
        <f>'[1]convenios - dot. orç.'!D561</f>
        <v>MB</v>
      </c>
      <c r="E1183" s="14" t="str">
        <f>'[1]convenios - dot. orç.'!G561</f>
        <v>535/SMADS/2018</v>
      </c>
      <c r="F1183" s="14" t="str">
        <f>'[1]convenios - dot. orç.'!K561</f>
        <v>SOCIEDADE AMIGOS DO JARDIM COIMBRA, PQUE. AMÉLIA JARDIM SÃO CARLOS</v>
      </c>
      <c r="G1183" s="14" t="str">
        <f>'[1]convenios - dot. orç.'!L561</f>
        <v>53.835.294/0001-38</v>
      </c>
      <c r="H1183" s="15" t="str">
        <f>[1]ORGANIZAÇÕES!X349</f>
        <v>Marli Aparecida de Godoy Lima</v>
      </c>
      <c r="I1183" s="14" t="str">
        <f>'[1]convenios - dot. orç.'!M561</f>
        <v>SCFV - MODALIDADE CCA: CENTRO PARA CRIANÇAS E ADOLESCENTES COM ATENDIMENTO DE 06 A 14 ANOS E 11 MESES</v>
      </c>
      <c r="J1183" s="14" t="str">
        <f>'[1]convenios - dot. orç.'!N561</f>
        <v>CCA COIMBRA</v>
      </c>
      <c r="K1183" s="14">
        <f>'[1]convenios - dot. orç.'!Y561</f>
        <v>60</v>
      </c>
      <c r="L1183" s="16">
        <f>'[1]convenios - dot. orç.'!AC561</f>
        <v>43405</v>
      </c>
      <c r="M1183" s="16">
        <f>'[1]convenios - dot. orç.'!AD561</f>
        <v>45230</v>
      </c>
      <c r="N1183" s="16">
        <f>'[1]convenios - dot. orç.'!AE561</f>
        <v>43398</v>
      </c>
      <c r="O1183" s="17" t="str">
        <f>'[1]convenios - dot. orç.'!AG561</f>
        <v>93.10.08.243.3013.2059.3.3.50.39.00.0X - MANUTENÇÃO E OPERAÇÃO DOS ESPAÇOS DE CONVIVÊNCIA E FORTALECIMENTO DE VÍNCULOS - CRIANÇAS E ADOLESCENTES</v>
      </c>
      <c r="P1183" s="18">
        <f>'[1]convenios - dot. orç.'!AH561</f>
        <v>28630.18</v>
      </c>
      <c r="Q1183" s="19"/>
      <c r="R1183" s="19"/>
      <c r="S1183" s="19"/>
      <c r="T1183" s="19"/>
      <c r="U1183" s="19"/>
      <c r="V1183" s="19"/>
      <c r="W1183" s="21"/>
      <c r="X1183" s="21"/>
      <c r="Y1183" s="21"/>
    </row>
    <row r="1184" spans="1:25" ht="74.25">
      <c r="A1184" s="14" t="str">
        <f>'[1]convenios - dot. orç.'!A70</f>
        <v>234/2015 DOC 18/08/2015</v>
      </c>
      <c r="B1184" s="14" t="str">
        <f>'[1]convenios - dot. orç.'!B70</f>
        <v>2015.0.208.658.8</v>
      </c>
      <c r="C1184" s="14" t="str">
        <f>'[1]convenios - dot. orç.'!C70</f>
        <v>ADAPTADO DOC 03/05/2018</v>
      </c>
      <c r="D1184" s="14" t="str">
        <f>'[1]convenios - dot. orç.'!D70</f>
        <v>EM</v>
      </c>
      <c r="E1184" s="14" t="str">
        <f>'[1]convenios - dot. orç.'!G70</f>
        <v>210/SMADS/2015</v>
      </c>
      <c r="F1184" s="13" t="str">
        <f>'[1]convenios - dot. orç.'!K70</f>
        <v>SOCIEDADE AMIGOS DO JARDIM VERÔNIA E ADJACÊNCIAS</v>
      </c>
      <c r="G1184" s="14" t="str">
        <f>'[1]convenios - dot. orç.'!L70</f>
        <v>51.165.298/0001-20</v>
      </c>
      <c r="H1184" s="15" t="str">
        <f>[1]ORGANIZAÇÕES!X350</f>
        <v>Maria Helena Gardiano Teixeira</v>
      </c>
      <c r="I1184" s="13" t="str">
        <f>'[1]convenios - dot. orç.'!M70</f>
        <v>SCFV - MODALIDADE: NÚCLEO DE CONVIVÊNCIA DE IDOSOS</v>
      </c>
      <c r="J1184" s="13" t="str">
        <f>'[1]convenios - dot. orç.'!N70</f>
        <v>NCI APRENDENDO A VIVER</v>
      </c>
      <c r="K1184" s="14">
        <f>'[1]convenios - dot. orç.'!Y70</f>
        <v>100</v>
      </c>
      <c r="L1184" s="16">
        <f>'[1]convenios - dot. orç.'!AC70</f>
        <v>42313</v>
      </c>
      <c r="M1184" s="16">
        <f>'[1]convenios - dot. orç.'!AD70</f>
        <v>44139</v>
      </c>
      <c r="N1184" s="16">
        <f>'[1]convenios - dot. orç.'!AE70</f>
        <v>42313</v>
      </c>
      <c r="O1184" s="17" t="str">
        <f>'[1]convenios - dot. orç.'!AG70</f>
        <v>93.10.08.241.3007.2902.3.3.50.39.00.0X - MANUTENÇÃO E OPERAÇÃO DE EQUIPAMENTOS DE PROTEÇÃO E CONVIVÊNCIA DA PESSOA IDOSA</v>
      </c>
      <c r="P1184" s="18">
        <f>'[1]convenios - dot. orç.'!AH70</f>
        <v>17557.13</v>
      </c>
      <c r="Q1184" s="19"/>
      <c r="R1184" s="19"/>
      <c r="S1184" s="19"/>
      <c r="T1184" s="19"/>
      <c r="U1184" s="19"/>
      <c r="V1184" s="19"/>
      <c r="W1184" s="21"/>
      <c r="X1184" s="21"/>
      <c r="Y1184" s="21"/>
    </row>
    <row r="1185" spans="1:25" ht="82.5">
      <c r="A1185" s="14" t="str">
        <f>'[1]convenios - dot. orç.'!A536</f>
        <v xml:space="preserve"> Edital 127-2017 doc 06/12/2017</v>
      </c>
      <c r="B1185" s="14" t="str">
        <f>'[1]convenios - dot. orç.'!B536</f>
        <v>6024.2017-0003099-7</v>
      </c>
      <c r="C1185" s="14">
        <f>'[1]convenios - dot. orç.'!C536</f>
        <v>0</v>
      </c>
      <c r="D1185" s="14" t="str">
        <f>'[1]convenios - dot. orç.'!D536</f>
        <v>LA</v>
      </c>
      <c r="E1185" s="14" t="str">
        <f>'[1]convenios - dot. orç.'!G536</f>
        <v>309/SMADS/2018</v>
      </c>
      <c r="F1185" s="14" t="str">
        <f>'[1]convenios - dot. orç.'!K536</f>
        <v>SOCIEDADE ASSISTENCIAL ESPÍRITA</v>
      </c>
      <c r="G1185" s="14" t="str">
        <f>'[1]convenios - dot. orç.'!L536</f>
        <v>60.600.491/0003-03</v>
      </c>
      <c r="H1185" s="29" t="str">
        <f>[1]ORGANIZAÇÕES!X351</f>
        <v>Mauro Roberto Puga</v>
      </c>
      <c r="I1185" s="14" t="str">
        <f>'[1]convenios - dot. orç.'!M536</f>
        <v>SCFV - MODALIDADE CCA: CENTRO PARA CRIANÇAS E ADOLESCENTES COM ATENDIMENTO DE 06 A 14 ANOS E 11 MESES</v>
      </c>
      <c r="J1185" s="14" t="str">
        <f>'[1]convenios - dot. orç.'!N536</f>
        <v>CCA PROF. JOSÉ  HERCULANO PIRES I</v>
      </c>
      <c r="K1185" s="14">
        <f>'[1]convenios - dot. orç.'!Y536</f>
        <v>120</v>
      </c>
      <c r="L1185" s="16">
        <f>'[1]convenios - dot. orç.'!AC536</f>
        <v>43282</v>
      </c>
      <c r="M1185" s="16">
        <f>'[1]convenios - dot. orç.'!AD536</f>
        <v>45107</v>
      </c>
      <c r="N1185" s="16">
        <f>'[1]convenios - dot. orç.'!AE536</f>
        <v>43294</v>
      </c>
      <c r="O1185" s="17" t="str">
        <f>'[1]convenios - dot. orç.'!AG536</f>
        <v>93.10.08.243.3013.2059.3.3.50.39.00.0X - MANUTENÇÃO E OPERAÇÃO DOS ESPAÇOS DE CONVIVÊNCIA E FORTALECIMENTO DE VÍNCULOS - CRIANÇAS E ADOLESCENTES</v>
      </c>
      <c r="P1185" s="18">
        <f>'[1]convenios - dot. orç.'!AH536</f>
        <v>39247.08</v>
      </c>
      <c r="Q1185" s="19"/>
      <c r="R1185" s="19"/>
      <c r="S1185" s="19"/>
      <c r="T1185" s="19"/>
      <c r="U1185" s="19"/>
      <c r="V1185" s="19"/>
      <c r="W1185" s="21"/>
      <c r="X1185" s="21"/>
      <c r="Y1185" s="21"/>
    </row>
    <row r="1186" spans="1:25" ht="82.5">
      <c r="A1186" s="14" t="str">
        <f>'[1]convenios - dot. orç.'!A521</f>
        <v xml:space="preserve"> edital 157/2017 doc 14/12/2017</v>
      </c>
      <c r="B1186" s="14" t="str">
        <f>'[1]convenios - dot. orç.'!B521</f>
        <v>6024.2017/0003104-7</v>
      </c>
      <c r="C1186" s="14">
        <f>'[1]convenios - dot. orç.'!C521</f>
        <v>0</v>
      </c>
      <c r="D1186" s="14" t="str">
        <f>'[1]convenios - dot. orç.'!D521</f>
        <v>LA</v>
      </c>
      <c r="E1186" s="14" t="str">
        <f>'[1]convenios - dot. orç.'!G521</f>
        <v>211/SMADS/2018</v>
      </c>
      <c r="F1186" s="14" t="str">
        <f>'[1]convenios - dot. orç.'!K521</f>
        <v>SOCIEDADE ASSISTENCIAL ESPÍRITA</v>
      </c>
      <c r="G1186" s="14" t="str">
        <f>'[1]convenios - dot. orç.'!L521</f>
        <v>60.600.491/0002-14</v>
      </c>
      <c r="H1186" s="29" t="str">
        <f>H1185</f>
        <v>Mauro Roberto Puga</v>
      </c>
      <c r="I1186" s="14" t="str">
        <f>'[1]convenios - dot. orç.'!M521</f>
        <v>SCFV - MODALIDADE CCA: CENTRO PARA CRIANÇAS E ADOLESCENTES COM ATENDIMENTO DE 06 A 14 ANOS E 11 MESES</v>
      </c>
      <c r="J1186" s="14" t="str">
        <f>'[1]convenios - dot. orç.'!N521</f>
        <v>CCA ATTÍLIO CAMPANINI</v>
      </c>
      <c r="K1186" s="14">
        <f>'[1]convenios - dot. orç.'!Y521</f>
        <v>60</v>
      </c>
      <c r="L1186" s="16">
        <f>'[1]convenios - dot. orç.'!AC521</f>
        <v>43252</v>
      </c>
      <c r="M1186" s="16">
        <f>'[1]convenios - dot. orç.'!AD521</f>
        <v>45077</v>
      </c>
      <c r="N1186" s="16">
        <f>'[1]convenios - dot. orç.'!AE521</f>
        <v>43245</v>
      </c>
      <c r="O1186" s="17" t="str">
        <f>'[1]convenios - dot. orç.'!AG521</f>
        <v>93.10.08.243.3013.2059.3.3.50.39.00.0X - MANUTENÇÃO E OPERAÇÃO DOS ESPAÇOS DE CONVIVÊNCIA E FORTALECIMENTO DE VÍNCULOS - CRIANÇAS E ADOLESCENTES</v>
      </c>
      <c r="P1186" s="18">
        <f>'[1]convenios - dot. orç.'!AH521</f>
        <v>26345.08</v>
      </c>
      <c r="Q1186" s="19"/>
      <c r="R1186" s="19"/>
      <c r="S1186" s="19"/>
      <c r="T1186" s="19"/>
      <c r="U1186" s="19"/>
      <c r="V1186" s="19"/>
      <c r="W1186" s="21"/>
      <c r="X1186" s="21"/>
      <c r="Y1186" s="21"/>
    </row>
    <row r="1187" spans="1:25" ht="82.5">
      <c r="A1187" s="14" t="str">
        <f>'[1]convenios - dot. orç.'!A442</f>
        <v>Edital 303/2017 doc 21/12/2017</v>
      </c>
      <c r="B1187" s="14" t="str">
        <f>'[1]convenios - dot. orç.'!B442</f>
        <v>6024.2017-0002968-9</v>
      </c>
      <c r="C1187" s="14" t="str">
        <f>'[1]convenios - dot. orç.'!C442</f>
        <v xml:space="preserve"> </v>
      </c>
      <c r="D1187" s="14" t="str">
        <f>'[1]convenios - dot. orç.'!D442</f>
        <v>FO</v>
      </c>
      <c r="E1187" s="14" t="str">
        <f>'[1]convenios - dot. orç.'!G442</f>
        <v>329/SMADS/2018</v>
      </c>
      <c r="F1187" s="14" t="str">
        <f>'[1]convenios - dot. orç.'!K442</f>
        <v>SOCIEDADE BENEFICENTE CAMINHANDO PARA O FUTURO</v>
      </c>
      <c r="G1187" s="14" t="str">
        <f>'[1]convenios - dot. orç.'!L442</f>
        <v>47.389.788/0001-33</v>
      </c>
      <c r="H1187" s="15" t="str">
        <f>[1]ORGANIZAÇÕES!X352</f>
        <v>José do Carmo Araujo Neto</v>
      </c>
      <c r="I1187" s="14" t="str">
        <f>'[1]convenios - dot. orç.'!M442</f>
        <v>SCFV - MODALIDADE CCA: CENTRO PARA CRIANÇAS E ADOLESCENTES COM ATENDIMENTO DE 06 A 14 ANOS E 11 MESES</v>
      </c>
      <c r="J1187" s="14" t="str">
        <f>'[1]convenios - dot. orç.'!N442</f>
        <v>CCA BEIJA FLOR</v>
      </c>
      <c r="K1187" s="14">
        <f>'[1]convenios - dot. orç.'!Y442</f>
        <v>240</v>
      </c>
      <c r="L1187" s="16">
        <f>'[1]convenios - dot. orç.'!AC442</f>
        <v>43282</v>
      </c>
      <c r="M1187" s="16">
        <f>'[1]convenios - dot. orç.'!AD442</f>
        <v>45107</v>
      </c>
      <c r="N1187" s="16">
        <f>'[1]convenios - dot. orç.'!AE442</f>
        <v>43298</v>
      </c>
      <c r="O1187" s="17" t="str">
        <f>'[1]convenios - dot. orç.'!AG442</f>
        <v>93.10.08.243.3013.2059.3.3.50.39.00.0X - MANUTENÇÃO E OPERAÇÃO DOS ESPAÇOS DE CONVIVÊNCIA E FORTALECIMENTO DE VÍNCULOS - CRIANÇAS E ADOLESCENTES</v>
      </c>
      <c r="P1187" s="18">
        <f>'[1]convenios - dot. orç.'!AH442</f>
        <v>70236.03</v>
      </c>
      <c r="Q1187" s="19"/>
      <c r="R1187" s="19"/>
      <c r="S1187" s="19"/>
      <c r="T1187" s="19"/>
      <c r="U1187" s="19"/>
      <c r="V1187" s="19"/>
      <c r="W1187" s="21"/>
      <c r="X1187" s="21"/>
      <c r="Y1187" s="21"/>
    </row>
    <row r="1188" spans="1:25" ht="82.5">
      <c r="A1188" s="14" t="str">
        <f>'[1]convenios - dot. orç.'!A383</f>
        <v>147/2013 DOC 01/02/2013</v>
      </c>
      <c r="B1188" s="14" t="str">
        <f>'[1]convenios - dot. orç.'!B383</f>
        <v>2015.0.126.284.6</v>
      </c>
      <c r="C1188" s="14" t="str">
        <f>'[1]convenios - dot. orç.'!C383</f>
        <v>adaptado doc 16/02/2018</v>
      </c>
      <c r="D1188" s="14" t="str">
        <f>'[1]convenios - dot. orç.'!D383</f>
        <v>CV</v>
      </c>
      <c r="E1188" s="14" t="str">
        <f>'[1]convenios - dot. orç.'!G383</f>
        <v>180/SMADS/2015</v>
      </c>
      <c r="F1188" s="14" t="str">
        <f>'[1]convenios - dot. orç.'!K383</f>
        <v>SOCIEDADE BENEFICENTE CAMINHANDO PARA O FUTURO</v>
      </c>
      <c r="G1188" s="14" t="str">
        <f>'[1]convenios - dot. orç.'!L383</f>
        <v>47.389.788/0001-33</v>
      </c>
      <c r="H1188" s="15" t="str">
        <f>H1187</f>
        <v>José do Carmo Araujo Neto</v>
      </c>
      <c r="I1188" s="14" t="str">
        <f>'[1]convenios - dot. orç.'!M383</f>
        <v>SCFV - MODALIDADE CCA: CENTRO PARA CRIANÇAS E ADOLESCENTES COM ATENDIMENTO DE 06 A 14 ANOS E 11 MESES</v>
      </c>
      <c r="J1188" s="14" t="str">
        <f>'[1]convenios - dot. orç.'!N383</f>
        <v>CAMINHANDO PARA O FUTURO</v>
      </c>
      <c r="K1188" s="14">
        <f>'[1]convenios - dot. orç.'!Y383</f>
        <v>180</v>
      </c>
      <c r="L1188" s="16">
        <f>'[1]convenios - dot. orç.'!AC383</f>
        <v>42248</v>
      </c>
      <c r="M1188" s="16">
        <f>'[1]convenios - dot. orç.'!AD383</f>
        <v>44074</v>
      </c>
      <c r="N1188" s="16">
        <f>'[1]convenios - dot. orç.'!AE383</f>
        <v>42233</v>
      </c>
      <c r="O1188" s="17" t="str">
        <f>'[1]convenios - dot. orç.'!AG383</f>
        <v>93.10.08.243.3013.2059.3.3.50.39.00.0X - MANUTENÇÃO E OPERAÇÃO DOS ESPAÇOS DE CONVIVÊNCIA E FORTALECIMENTO DE VÍNCULOS - CRIANÇAS E ADOLESCENTES</v>
      </c>
      <c r="P1188" s="18">
        <f>'[1]convenios - dot. orç.'!AH383</f>
        <v>62334.04</v>
      </c>
      <c r="Q1188" s="19"/>
      <c r="R1188" s="19"/>
      <c r="S1188" s="19"/>
      <c r="T1188" s="19"/>
      <c r="U1188" s="19"/>
      <c r="V1188" s="19"/>
      <c r="W1188" s="21"/>
      <c r="X1188" s="21"/>
      <c r="Y1188" s="21"/>
    </row>
    <row r="1189" spans="1:25" ht="82.5">
      <c r="A1189" s="14" t="str">
        <f>'[1]convenios - dot. orç.'!A445</f>
        <v>257/2013 DOC 07/02/2013</v>
      </c>
      <c r="B1189" s="14" t="str">
        <f>'[1]convenios - dot. orç.'!B445</f>
        <v>2013.0.002.459.0</v>
      </c>
      <c r="C1189" s="14" t="str">
        <f>'[1]convenios - dot. orç.'!C445</f>
        <v>6024.2017-0002970-0 edital 278/2017 doc 20/12/2017</v>
      </c>
      <c r="D1189" s="14" t="str">
        <f>'[1]convenios - dot. orç.'!D445</f>
        <v>FO</v>
      </c>
      <c r="E1189" s="14" t="str">
        <f>'[1]convenios - dot. orç.'!G445</f>
        <v>248/SMADS/2013</v>
      </c>
      <c r="F1189" s="14" t="str">
        <f>'[1]convenios - dot. orç.'!K445</f>
        <v>SOCIEDADE BENEFICENTE CAMINHANDO PARA O FUTURO</v>
      </c>
      <c r="G1189" s="14" t="str">
        <f>'[1]convenios - dot. orç.'!L445</f>
        <v>47.389.788/0001-33</v>
      </c>
      <c r="H1189" s="15" t="str">
        <f>H1188</f>
        <v>José do Carmo Araujo Neto</v>
      </c>
      <c r="I1189" s="14" t="str">
        <f>'[1]convenios - dot. orç.'!M445</f>
        <v>SCFV - MODALIDADE CCA: CENTRO PARA CRIANÇAS E ADOLESCENTES COM ATENDIMENTO DE 06 A 14 ANOS E 11 MESES</v>
      </c>
      <c r="J1189" s="14" t="str">
        <f>'[1]convenios - dot. orç.'!N445</f>
        <v>CANARINHO</v>
      </c>
      <c r="K1189" s="14">
        <f>'[1]convenios - dot. orç.'!Y445</f>
        <v>180</v>
      </c>
      <c r="L1189" s="16">
        <f>'[1]convenios - dot. orç.'!AC445</f>
        <v>41365</v>
      </c>
      <c r="M1189" s="16">
        <f>'[1]convenios - dot. orç.'!AD445</f>
        <v>43555</v>
      </c>
      <c r="N1189" s="16">
        <f>'[1]convenios - dot. orç.'!AE445</f>
        <v>41365</v>
      </c>
      <c r="O1189" s="17" t="str">
        <f>'[1]convenios - dot. orç.'!AG445</f>
        <v>93.10.08.243.3013.2059.3.3.50.39.00.0X - MANUTENÇÃO E OPERAÇÃO DOS ESPAÇOS DE CONVIVÊNCIA E FORTALECIMENTO DE VÍNCULOS - CRIANÇAS E ADOLESCENTES</v>
      </c>
      <c r="P1189" s="18">
        <f>'[1]convenios - dot. orç.'!AH445</f>
        <v>57334.04</v>
      </c>
      <c r="Q1189" s="19"/>
      <c r="R1189" s="19"/>
      <c r="S1189" s="19"/>
      <c r="T1189" s="19"/>
      <c r="U1189" s="19"/>
      <c r="V1189" s="19"/>
      <c r="W1189" s="21"/>
      <c r="X1189" s="21"/>
      <c r="Y1189" s="21"/>
    </row>
    <row r="1190" spans="1:25" ht="82.5">
      <c r="A1190" s="14" t="str">
        <f>'[1]convenios - dot. orç.'!A447</f>
        <v>261/2013 DOC 07/02/2013</v>
      </c>
      <c r="B1190" s="14" t="str">
        <f>'[1]convenios - dot. orç.'!B447</f>
        <v>2013.0.002.463.8</v>
      </c>
      <c r="C1190" s="14" t="str">
        <f>'[1]convenios - dot. orç.'!C447</f>
        <v>6024.2017-0003130-6 Edital 281/2017 doc 21/12/2017</v>
      </c>
      <c r="D1190" s="14" t="str">
        <f>'[1]convenios - dot. orç.'!D447</f>
        <v>FO</v>
      </c>
      <c r="E1190" s="14" t="str">
        <f>'[1]convenios - dot. orç.'!G447</f>
        <v>239/SMADS/2013</v>
      </c>
      <c r="F1190" s="14" t="str">
        <f>'[1]convenios - dot. orç.'!K447</f>
        <v>SOCIEDADE BENEFICENTE CAMINHANDO PARA O FUTURO</v>
      </c>
      <c r="G1190" s="14" t="str">
        <f>'[1]convenios - dot. orç.'!L447</f>
        <v>47.389.788/0001-33</v>
      </c>
      <c r="H1190" s="15" t="str">
        <f>H1189</f>
        <v>José do Carmo Araujo Neto</v>
      </c>
      <c r="I1190" s="14" t="str">
        <f>'[1]convenios - dot. orç.'!M447</f>
        <v>SCFV - MODALIDADE CCA: CENTRO PARA CRIANÇAS E ADOLESCENTES COM ATENDIMENTO DE 06 A 14 ANOS E 11 MESES</v>
      </c>
      <c r="J1190" s="14" t="str">
        <f>'[1]convenios - dot. orç.'!N447</f>
        <v>ARTE NA RUA</v>
      </c>
      <c r="K1190" s="14">
        <f>'[1]convenios - dot. orç.'!Y447</f>
        <v>120</v>
      </c>
      <c r="L1190" s="16">
        <f>'[1]convenios - dot. orç.'!AC447</f>
        <v>41365</v>
      </c>
      <c r="M1190" s="16">
        <f>'[1]convenios - dot. orç.'!AD447</f>
        <v>43555</v>
      </c>
      <c r="N1190" s="16">
        <f>'[1]convenios - dot. orç.'!AE447</f>
        <v>41365</v>
      </c>
      <c r="O1190" s="17" t="str">
        <f>'[1]convenios - dot. orç.'!AG447</f>
        <v>93.10.08.243.3013.2059.3.3.50.39.00.0X - MANUTENÇÃO E OPERAÇÃO DOS ESPAÇOS DE CONVIVÊNCIA E FORTALECIMENTO DE VÍNCULOS - CRIANÇAS E ADOLESCENTES</v>
      </c>
      <c r="P1190" s="18">
        <f>'[1]convenios - dot. orç.'!AH447</f>
        <v>43884.94</v>
      </c>
      <c r="Q1190" s="19"/>
      <c r="R1190" s="19"/>
      <c r="S1190" s="19"/>
      <c r="T1190" s="19"/>
      <c r="U1190" s="19"/>
      <c r="V1190" s="19"/>
      <c r="W1190" s="21"/>
      <c r="X1190" s="21"/>
      <c r="Y1190" s="21"/>
    </row>
    <row r="1191" spans="1:25" ht="57.75">
      <c r="A1191" s="13" t="str">
        <f>'[1]convenios - dot. orç.'!A262</f>
        <v>190/2014 DOC 02/10/2014</v>
      </c>
      <c r="B1191" s="13" t="str">
        <f>'[1]convenios - dot. orç.'!B262</f>
        <v>2014.0.276.765.6</v>
      </c>
      <c r="C1191" s="13" t="str">
        <f>'[1]convenios - dot. orç.'!C262</f>
        <v>ADAPTADO DOC 18/05/2018</v>
      </c>
      <c r="D1191" s="13" t="str">
        <f>'[1]convenios - dot. orç.'!D262</f>
        <v>CS</v>
      </c>
      <c r="E1191" s="13" t="str">
        <f>'[1]convenios - dot. orç.'!G262</f>
        <v>191/SMADS/2014</v>
      </c>
      <c r="F1191" s="13" t="str">
        <f>'[1]convenios - dot. orç.'!K262</f>
        <v>SOCIEDADE BENEFICENTE EQUILÍBRIO DE INTERLAGOS - SOBEI</v>
      </c>
      <c r="G1191" s="14" t="str">
        <f>'[1]convenios - dot. orç.'!L262</f>
        <v>53.818.191/0001-60</v>
      </c>
      <c r="H1191" s="15" t="str">
        <f>[1]ORGANIZAÇÕES!X353</f>
        <v>Luiz Baldo Sobrinho</v>
      </c>
      <c r="I1191" s="13" t="str">
        <f>'[1]convenios - dot. orç.'!M262</f>
        <v>CENTRO DE DESENVOLVIMENTO SOCIAL E PRODUTIVO PARA ADOLESCENTES, JOVENS E ADULTOS - CEDESP</v>
      </c>
      <c r="J1191" s="13" t="str">
        <f>'[1]convenios - dot. orç.'!N262</f>
        <v>CEDESP SOBEI</v>
      </c>
      <c r="K1191" s="23">
        <f>'[1]convenios - dot. orç.'!Y262</f>
        <v>240</v>
      </c>
      <c r="L1191" s="16">
        <f>'[1]convenios - dot. orç.'!AC262</f>
        <v>41940</v>
      </c>
      <c r="M1191" s="16">
        <f>'[1]convenios - dot. orç.'!AD262</f>
        <v>43765</v>
      </c>
      <c r="N1191" s="16">
        <f>'[1]convenios - dot. orç.'!AE262</f>
        <v>41940</v>
      </c>
      <c r="O1191" s="17" t="str">
        <f>'[1]convenios - dot. orç.'!AG262</f>
        <v>93.10.08.243.3023.6168.3.3.50.39.00.0X - AÇÕES DE ORIENTAÇÃO AO MUNDO DO TRABALHO PARA ADOLESCENTES, JOVENS E ADULTOS</v>
      </c>
      <c r="P1191" s="18">
        <f>'[1]convenios - dot. orç.'!AH262</f>
        <v>125357.59</v>
      </c>
      <c r="Q1191" s="19"/>
      <c r="R1191" s="19"/>
      <c r="S1191" s="19"/>
      <c r="T1191" s="19"/>
      <c r="U1191" s="19"/>
      <c r="V1191" s="19"/>
      <c r="W1191" s="21"/>
      <c r="X1191" s="21"/>
      <c r="Y1191" s="21"/>
    </row>
    <row r="1192" spans="1:25" ht="180">
      <c r="A1192" s="13" t="str">
        <f>'[1]convenios - dot. orç.'!A114</f>
        <v>463/2013 DOC 01/08/2013</v>
      </c>
      <c r="B1192" s="13" t="str">
        <f>'[1]convenios - dot. orç.'!B114</f>
        <v>2013.0.195.836.7</v>
      </c>
      <c r="C1192" s="13" t="str">
        <f>'[1]convenios - dot. orç.'!C114</f>
        <v>6024.2018/0003789-6 Edital 297/2018 doc 16/06/2018, correção nome supervisora doc 30/06/2018 // 31/10/18 aditamento prorrogação vigencia até 29/04/2019</v>
      </c>
      <c r="D1192" s="13" t="str">
        <f>'[1]convenios - dot. orç.'!D114</f>
        <v>CS</v>
      </c>
      <c r="E1192" s="13" t="str">
        <f>'[1]convenios - dot. orç.'!G114</f>
        <v>517/SMADS/2013</v>
      </c>
      <c r="F1192" s="13" t="str">
        <f>'[1]convenios - dot. orç.'!K114</f>
        <v>SOCIEDADE BENEFICENTE EQUILÍBRIO DE INTERLAGOS - SOBEI</v>
      </c>
      <c r="G1192" s="14" t="str">
        <f>'[1]convenios - dot. orç.'!L114</f>
        <v>53.818.191/0001-60</v>
      </c>
      <c r="H1192" s="15" t="str">
        <f>H1191</f>
        <v>Luiz Baldo Sobrinho</v>
      </c>
      <c r="I1192" s="13" t="str">
        <f>'[1]convenios - dot. orç.'!M114</f>
        <v>SCFV - MODALIDADE: NÚCLEO DE CONVIVÊNCIA DE IDOSOS</v>
      </c>
      <c r="J1192" s="13" t="str">
        <f>'[1]convenios - dot. orç.'!N114</f>
        <v>NCI MONTANARO</v>
      </c>
      <c r="K1192" s="23">
        <f>'[1]convenios - dot. orç.'!Y114</f>
        <v>200</v>
      </c>
      <c r="L1192" s="16">
        <f>'[1]convenios - dot. orç.'!AC114</f>
        <v>41579</v>
      </c>
      <c r="M1192" s="16">
        <f>'[1]convenios - dot. orç.'!AD114</f>
        <v>43584</v>
      </c>
      <c r="N1192" s="16">
        <f>'[1]convenios - dot. orç.'!AE114</f>
        <v>41578</v>
      </c>
      <c r="O1192" s="17" t="str">
        <f>'[1]convenios - dot. orç.'!AG114</f>
        <v>93.10.08.241.3007.2902.3.3.50.39.00.0X - MANUTENÇÃO E OPERAÇÃO DE EQUIPAMENTOS DE PROTEÇÃO E CONVIVÊNCIA DA PESSOA IDOSA</v>
      </c>
      <c r="P1192" s="18">
        <f>'[1]convenios - dot. orç.'!AH114</f>
        <v>37083.949999999997</v>
      </c>
      <c r="Q1192" s="19"/>
      <c r="R1192" s="19"/>
      <c r="S1192" s="19"/>
      <c r="T1192" s="19"/>
      <c r="U1192" s="19"/>
      <c r="V1192" s="19"/>
      <c r="W1192" s="21"/>
      <c r="X1192" s="21"/>
      <c r="Y1192" s="21"/>
    </row>
    <row r="1193" spans="1:25" ht="74.25">
      <c r="A1193" s="13" t="str">
        <f>'[1]convenios - dot. orç.'!A115</f>
        <v>142/2016 DOC 11/08/2016</v>
      </c>
      <c r="B1193" s="13" t="str">
        <f>'[1]convenios - dot. orç.'!B115</f>
        <v>2016.0.163.347.1</v>
      </c>
      <c r="C1193" s="13" t="str">
        <f>'[1]convenios - dot. orç.'!C115</f>
        <v>ADAPTADO DOC 01/03/2018</v>
      </c>
      <c r="D1193" s="13" t="str">
        <f>'[1]convenios - dot. orç.'!D115</f>
        <v>CS</v>
      </c>
      <c r="E1193" s="13" t="str">
        <f>'[1]convenios - dot. orç.'!G115</f>
        <v>173/SMADS/2016</v>
      </c>
      <c r="F1193" s="13" t="str">
        <f>'[1]convenios - dot. orç.'!K115</f>
        <v>SOCIEDADE BENEFICENTE EQUILÍBRIO DE INTERLAGOS - SOBEI</v>
      </c>
      <c r="G1193" s="14" t="str">
        <f>'[1]convenios - dot. orç.'!L115</f>
        <v>53.818.191/0001-60</v>
      </c>
      <c r="H1193" s="15" t="str">
        <f>H1192</f>
        <v>Luiz Baldo Sobrinho</v>
      </c>
      <c r="I1193" s="13" t="str">
        <f>'[1]convenios - dot. orç.'!M115</f>
        <v>SCFV - MODALIDADE: NÚCLEO DE CONVIVÊNCIA DE IDOSOS</v>
      </c>
      <c r="J1193" s="13" t="str">
        <f>'[1]convenios - dot. orç.'!N115</f>
        <v>NCI JARDIM DAS IMBUIAS</v>
      </c>
      <c r="K1193" s="23">
        <f>'[1]convenios - dot. orç.'!Y115</f>
        <v>200</v>
      </c>
      <c r="L1193" s="16">
        <f>'[1]convenios - dot. orç.'!AC115</f>
        <v>42705</v>
      </c>
      <c r="M1193" s="16">
        <f>'[1]convenios - dot. orç.'!AD115</f>
        <v>44530</v>
      </c>
      <c r="N1193" s="16">
        <f>'[1]convenios - dot. orç.'!AE115</f>
        <v>42657</v>
      </c>
      <c r="O1193" s="17" t="str">
        <f>'[1]convenios - dot. orç.'!AG115</f>
        <v>93.10.08.241.3007.2902.3.3.50.39.00.0X - MANUTENÇÃO E OPERAÇÃO DE EQUIPAMENTOS DE PROTEÇÃO E CONVIVÊNCIA DA PESSOA IDOSA</v>
      </c>
      <c r="P1193" s="18">
        <f>'[1]convenios - dot. orç.'!AH115</f>
        <v>36465.71</v>
      </c>
      <c r="Q1193" s="19"/>
      <c r="R1193" s="19"/>
      <c r="S1193" s="19"/>
      <c r="T1193" s="19"/>
      <c r="U1193" s="19"/>
      <c r="V1193" s="19"/>
      <c r="W1193" s="21"/>
      <c r="X1193" s="21"/>
      <c r="Y1193" s="21"/>
    </row>
    <row r="1194" spans="1:25" ht="49.5">
      <c r="A1194" s="13" t="str">
        <f>'[1]convenios - dot. orç.'!A31</f>
        <v>246/2015 DOC 01/09/2015</v>
      </c>
      <c r="B1194" s="13" t="str">
        <f>'[1]convenios - dot. orç.'!B31</f>
        <v>2014.0.301.315.9</v>
      </c>
      <c r="C1194" s="13" t="str">
        <f>'[1]convenios - dot. orç.'!C31</f>
        <v>ADAPTADO DOC 31/01/2018</v>
      </c>
      <c r="D1194" s="13" t="str">
        <f>'[1]convenios - dot. orç.'!D31</f>
        <v>PA</v>
      </c>
      <c r="E1194" s="13" t="str">
        <f>'[1]convenios - dot. orç.'!G31</f>
        <v>186/SMADS/2016</v>
      </c>
      <c r="F1194" s="13" t="str">
        <f>'[1]convenios - dot. orç.'!K31</f>
        <v>SOCIEDADE BENEFICENTE EQUILÍBRIO DE INTERLAGOS - SOBEI</v>
      </c>
      <c r="G1194" s="14" t="str">
        <f>'[1]convenios - dot. orç.'!L31</f>
        <v>53.818.191/0001-60</v>
      </c>
      <c r="H1194" s="15" t="str">
        <f>H1193</f>
        <v>Luiz Baldo Sobrinho</v>
      </c>
      <c r="I1194" s="13" t="str">
        <f>'[1]convenios - dot. orç.'!M31</f>
        <v>INSTITUIÇÃO DE LONGA PERMANÊNCIA PARA IDOSOS - ILPI</v>
      </c>
      <c r="J1194" s="13">
        <f>'[1]convenios - dot. orç.'!N31</f>
        <v>0</v>
      </c>
      <c r="K1194" s="23">
        <f>'[1]convenios - dot. orç.'!Y31</f>
        <v>30</v>
      </c>
      <c r="L1194" s="16">
        <f>'[1]convenios - dot. orç.'!AC31</f>
        <v>42675</v>
      </c>
      <c r="M1194" s="16">
        <f>'[1]convenios - dot. orç.'!AD31</f>
        <v>44500</v>
      </c>
      <c r="N1194" s="16">
        <f>'[1]convenios - dot. orç.'!AE31</f>
        <v>42675</v>
      </c>
      <c r="O1194" s="17" t="str">
        <f>'[1]convenios - dot. orç.'!AG31</f>
        <v>93.10.08.241.3007.6154.3.3.50.39.00.0X - PROTEÇÃO SOCIAL ESPECIAL À POPULAÇÃO IDOSA</v>
      </c>
      <c r="P1194" s="18">
        <f>'[1]convenios - dot. orç.'!AH31</f>
        <v>89371.51</v>
      </c>
      <c r="Q1194" s="19"/>
      <c r="R1194" s="19"/>
      <c r="S1194" s="19"/>
      <c r="T1194" s="19"/>
      <c r="U1194" s="19"/>
      <c r="V1194" s="19"/>
      <c r="W1194" s="21"/>
      <c r="X1194" s="21"/>
      <c r="Y1194" s="21"/>
    </row>
    <row r="1195" spans="1:25" ht="82.5">
      <c r="A1195" s="14" t="str">
        <f>'[1]convenios - dot. orç.'!A385</f>
        <v>155/2016 doc 29/09/2016</v>
      </c>
      <c r="B1195" s="14" t="str">
        <f>'[1]convenios - dot. orç.'!B385</f>
        <v>2016.0.205.377.0</v>
      </c>
      <c r="C1195" s="14" t="str">
        <f>'[1]convenios - dot. orç.'!C385</f>
        <v>ADAPTADO DOC 05/06/2018</v>
      </c>
      <c r="D1195" s="14" t="str">
        <f>'[1]convenios - dot. orç.'!D385</f>
        <v>CV</v>
      </c>
      <c r="E1195" s="14" t="str">
        <f>'[1]convenios - dot. orç.'!G385</f>
        <v>190/SMADS/2016</v>
      </c>
      <c r="F1195" s="13" t="str">
        <f>'[1]convenios - dot. orç.'!K385</f>
        <v>SOCIEDADE BENEFICENTE SANTO EXPEDITO</v>
      </c>
      <c r="G1195" s="14" t="str">
        <f>'[1]convenios - dot. orç.'!L385</f>
        <v>74.126.582/0001-93</v>
      </c>
      <c r="H1195" s="15" t="str">
        <f>[1]ORGANIZAÇÕES!X354</f>
        <v>José Eduardo Eulalio Alves</v>
      </c>
      <c r="I1195" s="13" t="str">
        <f>'[1]convenios - dot. orç.'!M385</f>
        <v>SCFV - MODALIDADE CCA: CENTRO PARA CRIANÇAS E ADOLESCENTES COM ATENDIMENTO DE 06 A 14 ANOS E 11 MESES</v>
      </c>
      <c r="J1195" s="13" t="str">
        <f>'[1]convenios - dot. orç.'!N385</f>
        <v>SANTO EXPEDITO</v>
      </c>
      <c r="K1195" s="14">
        <f>'[1]convenios - dot. orç.'!Y385</f>
        <v>120</v>
      </c>
      <c r="L1195" s="16">
        <f>'[1]convenios - dot. orç.'!AC385</f>
        <v>42684</v>
      </c>
      <c r="M1195" s="16">
        <f>'[1]convenios - dot. orç.'!AD385</f>
        <v>44509</v>
      </c>
      <c r="N1195" s="16">
        <f>'[1]convenios - dot. orç.'!AE385</f>
        <v>42684</v>
      </c>
      <c r="O1195" s="17" t="str">
        <f>'[1]convenios - dot. orç.'!AG385</f>
        <v>93.10.08.243.3013.2059.3.3.50.39.00.0X - MANUTENÇÃO E OPERAÇÃO DOS ESPAÇOS DE CONVIVÊNCIA E FORTALECIMENTO DE VÍNCULOS - CRIANÇAS E ADOLESCENTES</v>
      </c>
      <c r="P1195" s="18">
        <f>'[1]convenios - dot. orç.'!AH385</f>
        <v>42856.46</v>
      </c>
      <c r="Q1195" s="19"/>
      <c r="R1195" s="19"/>
      <c r="S1195" s="19"/>
      <c r="T1195" s="19"/>
      <c r="U1195" s="19"/>
      <c r="V1195" s="19"/>
      <c r="W1195" s="21"/>
      <c r="X1195" s="21"/>
      <c r="Y1195" s="21"/>
    </row>
    <row r="1196" spans="1:25" ht="74.25">
      <c r="A1196" s="14" t="str">
        <f>'[1]convenios - dot. orç.'!A48</f>
        <v>Edital  301/2018 doc 16/06/2018</v>
      </c>
      <c r="B1196" s="14" t="str">
        <f>'[1]convenios - dot. orç.'!B48</f>
        <v xml:space="preserve">6024.2018.0003762-4 </v>
      </c>
      <c r="C1196" s="14" t="str">
        <f>'[1]convenios - dot. orç.'!C48</f>
        <v>2012.0.188.395.0 (antigo)</v>
      </c>
      <c r="D1196" s="14" t="str">
        <f>'[1]convenios - dot. orç.'!D48</f>
        <v>CV</v>
      </c>
      <c r="E1196" s="14" t="str">
        <f>'[1]convenios - dot. orç.'!G48</f>
        <v>543/SMADS/2018</v>
      </c>
      <c r="F1196" s="13" t="str">
        <f>'[1]convenios - dot. orç.'!K48</f>
        <v>SOCIEDADE BENEFICENTE SANTO EXPEDITO</v>
      </c>
      <c r="G1196" s="14" t="str">
        <f>'[1]convenios - dot. orç.'!L48</f>
        <v>74.126.582/0001-93</v>
      </c>
      <c r="H1196" s="15" t="str">
        <f>H1195</f>
        <v>José Eduardo Eulalio Alves</v>
      </c>
      <c r="I1196" s="13" t="str">
        <f>'[1]convenios - dot. orç.'!M48</f>
        <v>SCFV - MODALIDADE: NÚCLEO DE CONVIVÊNCIA DE IDOSOS</v>
      </c>
      <c r="J1196" s="13" t="str">
        <f>'[1]convenios - dot. orç.'!N48</f>
        <v>NCI SANTO EXPEDITO</v>
      </c>
      <c r="K1196" s="14">
        <f>'[1]convenios - dot. orç.'!Y48</f>
        <v>100</v>
      </c>
      <c r="L1196" s="16">
        <f>'[1]convenios - dot. orç.'!AC48</f>
        <v>43397</v>
      </c>
      <c r="M1196" s="16">
        <f>'[1]convenios - dot. orç.'!AD48</f>
        <v>45222</v>
      </c>
      <c r="N1196" s="16">
        <f>'[1]convenios - dot. orç.'!AE48</f>
        <v>43418</v>
      </c>
      <c r="O1196" s="17" t="str">
        <f>'[1]convenios - dot. orç.'!AG48</f>
        <v>93.10.08.241.3007.2902.3.3.50.39.00.0X - MANUTENÇÃO E OPERAÇÃO DE EQUIPAMENTOS DE PROTEÇÃO E CONVIVÊNCIA DA PESSOA IDOSA</v>
      </c>
      <c r="P1196" s="18">
        <f>'[1]convenios - dot. orç.'!AH48</f>
        <v>18874.95</v>
      </c>
      <c r="Q1196" s="19"/>
      <c r="R1196" s="19"/>
      <c r="S1196" s="19"/>
      <c r="T1196" s="19"/>
      <c r="U1196" s="19"/>
      <c r="V1196" s="19"/>
      <c r="W1196" s="21"/>
      <c r="X1196" s="21"/>
      <c r="Y1196" s="21"/>
    </row>
    <row r="1197" spans="1:25" ht="57.75">
      <c r="A1197" s="14" t="str">
        <f>'[1]convenios - dot. orç.'!A271</f>
        <v>138/2014 DOC 29/08/2014</v>
      </c>
      <c r="B1197" s="14" t="str">
        <f>'[1]convenios - dot. orç.'!B271</f>
        <v>2014.0.228.445.0</v>
      </c>
      <c r="C1197" s="14" t="str">
        <f>'[1]convenios - dot. orç.'!C271</f>
        <v>adaptado doc 11/04/2018</v>
      </c>
      <c r="D1197" s="14" t="str">
        <f>'[1]convenios - dot. orç.'!D271</f>
        <v>LA</v>
      </c>
      <c r="E1197" s="14" t="str">
        <f>'[1]convenios - dot. orç.'!G271</f>
        <v>211/SMADS/2014</v>
      </c>
      <c r="F1197" s="14" t="str">
        <f>'[1]convenios - dot. orç.'!K271</f>
        <v>SOCIEDADE BENFEITORA JAGUARÉ</v>
      </c>
      <c r="G1197" s="14" t="str">
        <f>'[1]convenios - dot. orç.'!L271</f>
        <v>62.852.892/0001-06</v>
      </c>
      <c r="H1197" s="15" t="str">
        <f>[1]ORGANIZAÇÕES!X355</f>
        <v>Jefferson Quintão Zinneck</v>
      </c>
      <c r="I1197" s="14" t="str">
        <f>'[1]convenios - dot. orç.'!M271</f>
        <v>CENTRO DE DESENVOLVIMENTO SOCIAL E PRODUTIVO PARA ADOLESCENTES, JOVENS E ADULTOS - CEDESP</v>
      </c>
      <c r="J1197" s="14" t="str">
        <f>'[1]convenios - dot. orç.'!N271</f>
        <v>CEDESP JAGUARÉ</v>
      </c>
      <c r="K1197" s="14">
        <f>'[1]convenios - dot. orç.'!Y271</f>
        <v>400</v>
      </c>
      <c r="L1197" s="16">
        <f>'[1]convenios - dot. orç.'!AC271</f>
        <v>41940</v>
      </c>
      <c r="M1197" s="16">
        <f>'[1]convenios - dot. orç.'!AD271</f>
        <v>43765</v>
      </c>
      <c r="N1197" s="16">
        <f>'[1]convenios - dot. orç.'!AE271</f>
        <v>41940</v>
      </c>
      <c r="O1197" s="17" t="str">
        <f>'[1]convenios - dot. orç.'!AG271</f>
        <v>93.10.08.243.3023.6168.3.3.50.39.00.0X - AÇÕES DE ORIENTAÇÃO AO MUNDO DO TRABALHO PARA ADOLESCENTES, JOVENS E ADULTOS</v>
      </c>
      <c r="P1197" s="18">
        <f>'[1]convenios - dot. orç.'!AH271</f>
        <v>190079.82</v>
      </c>
      <c r="Q1197" s="19"/>
      <c r="R1197" s="19"/>
      <c r="S1197" s="19"/>
      <c r="T1197" s="19"/>
      <c r="U1197" s="19"/>
      <c r="V1197" s="19"/>
      <c r="W1197" s="21"/>
      <c r="X1197" s="21"/>
      <c r="Y1197" s="21"/>
    </row>
    <row r="1198" spans="1:25" ht="82.5">
      <c r="A1198" s="14" t="str">
        <f>'[1]convenios - dot. orç.'!A538</f>
        <v>218/2014 DOC 08/01/2015</v>
      </c>
      <c r="B1198" s="14" t="str">
        <f>'[1]convenios - dot. orç.'!B538</f>
        <v>2014.0.345.758.8</v>
      </c>
      <c r="C1198" s="14" t="str">
        <f>'[1]convenios - dot. orç.'!C538</f>
        <v>adaptado doc 23/02/2018</v>
      </c>
      <c r="D1198" s="14" t="str">
        <f>'[1]convenios - dot. orç.'!D538</f>
        <v>LA</v>
      </c>
      <c r="E1198" s="14" t="str">
        <f>'[1]convenios - dot. orç.'!G538</f>
        <v>011/SMADS/2015</v>
      </c>
      <c r="F1198" s="13" t="str">
        <f>'[1]convenios - dot. orç.'!K538</f>
        <v>SOCIEDADE BENFEITORA JAGUARÉ</v>
      </c>
      <c r="G1198" s="14" t="str">
        <f>'[1]convenios - dot. orç.'!L538</f>
        <v>62.852.892/0001-06</v>
      </c>
      <c r="H1198" s="15" t="str">
        <f>H1197</f>
        <v>Jefferson Quintão Zinneck</v>
      </c>
      <c r="I1198" s="13" t="str">
        <f>'[1]convenios - dot. orç.'!M538</f>
        <v>SCFV - MODALIDADE CCA: CENTRO PARA CRIANÇAS E ADOLESCENTES COM ATENDIMENTO DE 06 A 14 ANOS E 11 MESES</v>
      </c>
      <c r="J1198" s="13" t="str">
        <f>'[1]convenios - dot. orç.'!N538</f>
        <v>CCA RICCARDO ARTIOLI</v>
      </c>
      <c r="K1198" s="14">
        <f>'[1]convenios - dot. orç.'!Y538</f>
        <v>180</v>
      </c>
      <c r="L1198" s="16">
        <f>'[1]convenios - dot. orç.'!AC538</f>
        <v>42079</v>
      </c>
      <c r="M1198" s="16">
        <f>'[1]convenios - dot. orç.'!AD538</f>
        <v>43905</v>
      </c>
      <c r="N1198" s="16">
        <f>'[1]convenios - dot. orç.'!AE538</f>
        <v>42079</v>
      </c>
      <c r="O1198" s="17" t="str">
        <f>'[1]convenios - dot. orç.'!AG538</f>
        <v>93.10.08.243.3013.2059.3.3.50.39.00.0X - MANUTENÇÃO E OPERAÇÃO DOS ESPAÇOS DE CONVIVÊNCIA E FORTALECIMENTO DE VÍNCULOS - CRIANÇAS E ADOLESCENTES</v>
      </c>
      <c r="P1198" s="18">
        <f>'[1]convenios - dot. orç.'!AH538</f>
        <v>57334.04</v>
      </c>
      <c r="Q1198" s="19"/>
      <c r="R1198" s="19"/>
      <c r="S1198" s="19"/>
      <c r="T1198" s="19"/>
      <c r="U1198" s="19"/>
      <c r="V1198" s="19"/>
      <c r="W1198" s="21"/>
      <c r="X1198" s="21"/>
      <c r="Y1198" s="21"/>
    </row>
    <row r="1199" spans="1:25" ht="82.5">
      <c r="A1199" s="14" t="str">
        <f>'[1]convenios - dot. orç.'!A524</f>
        <v>Edital 128/2017 doc 06/12/2017</v>
      </c>
      <c r="B1199" s="14" t="str">
        <f>'[1]convenios - dot. orç.'!B524</f>
        <v>6024.2017-0003074-1</v>
      </c>
      <c r="C1199" s="14" t="str">
        <f>'[1]convenios - dot. orç.'!C524</f>
        <v xml:space="preserve"> </v>
      </c>
      <c r="D1199" s="14" t="str">
        <f>'[1]convenios - dot. orç.'!D524</f>
        <v>LA</v>
      </c>
      <c r="E1199" s="14" t="str">
        <f>'[1]convenios - dot. orç.'!G524</f>
        <v>076/SMADS/2018</v>
      </c>
      <c r="F1199" s="14" t="str">
        <f>'[1]convenios - dot. orç.'!K524</f>
        <v>SOCIEDADE BENFEITORA JAGUARÉ</v>
      </c>
      <c r="G1199" s="14" t="str">
        <f>'[1]convenios - dot. orç.'!L524</f>
        <v>62.852.892/0001-06</v>
      </c>
      <c r="H1199" s="15" t="str">
        <f>H1198</f>
        <v>Jefferson Quintão Zinneck</v>
      </c>
      <c r="I1199" s="14" t="str">
        <f>'[1]convenios - dot. orç.'!M524</f>
        <v>SCFV - MODALIDADE CCA: CENTRO PARA CRIANÇAS E ADOLESCENTES COM ATENDIMENTO DE 06 A 14 ANOS E 11 MESES</v>
      </c>
      <c r="J1199" s="14" t="str">
        <f>'[1]convenios - dot. orç.'!N524</f>
        <v>JAGUARÉ - UNIDADE I</v>
      </c>
      <c r="K1199" s="14">
        <f>'[1]convenios - dot. orç.'!Y524</f>
        <v>360</v>
      </c>
      <c r="L1199" s="16">
        <f>'[1]convenios - dot. orç.'!AC524</f>
        <v>43191</v>
      </c>
      <c r="M1199" s="16">
        <f>'[1]convenios - dot. orç.'!AD524</f>
        <v>45016</v>
      </c>
      <c r="N1199" s="16">
        <f>'[1]convenios - dot. orç.'!AE524</f>
        <v>43188</v>
      </c>
      <c r="O1199" s="17" t="str">
        <f>'[1]convenios - dot. orç.'!AG524</f>
        <v>93.10.08.243.3013.2059.3.3.50.39.00.0X - MANUTENÇÃO E OPERAÇÃO DOS ESPAÇOS DE CONVIVÊNCIA E FORTALECIMENTO DE VÍNCULOS - CRIANÇAS E ADOLESCENTES</v>
      </c>
      <c r="P1199" s="18">
        <f>'[1]convenios - dot. orç.'!AH524</f>
        <v>98744.73</v>
      </c>
      <c r="Q1199" s="19"/>
      <c r="R1199" s="19"/>
      <c r="S1199" s="19"/>
      <c r="T1199" s="19"/>
      <c r="U1199" s="19"/>
      <c r="V1199" s="19"/>
      <c r="W1199" s="21"/>
      <c r="X1199" s="21"/>
      <c r="Y1199" s="21"/>
    </row>
    <row r="1200" spans="1:25" ht="82.5">
      <c r="A1200" s="14" t="str">
        <f>'[1]convenios - dot. orç.'!A512</f>
        <v>edital 252-2017 doc 14/12/2017</v>
      </c>
      <c r="B1200" s="14" t="str">
        <f>'[1]convenios - dot. orç.'!B512</f>
        <v>6024.2017-0003097-0</v>
      </c>
      <c r="C1200" s="14" t="str">
        <f>'[1]convenios - dot. orç.'!C512</f>
        <v xml:space="preserve"> </v>
      </c>
      <c r="D1200" s="14" t="str">
        <f>'[1]convenios - dot. orç.'!D512</f>
        <v>JÁ</v>
      </c>
      <c r="E1200" s="14" t="str">
        <f>'[1]convenios - dot. orç.'!G512</f>
        <v>503/SMADS/2018</v>
      </c>
      <c r="F1200" s="14" t="str">
        <f>'[1]convenios - dot. orç.'!K512</f>
        <v>SOCIEDADE DE AMPARO FRATERNO CASA DO CAMINHO</v>
      </c>
      <c r="G1200" s="14" t="str">
        <f>'[1]convenios - dot. orç.'!L512</f>
        <v>43.897.560/0001-01</v>
      </c>
      <c r="H1200" s="15" t="str">
        <f>[1]ORGANIZAÇÕES!X356</f>
        <v>Daniel Martins Sanchez</v>
      </c>
      <c r="I1200" s="14" t="str">
        <f>'[1]convenios - dot. orç.'!M512</f>
        <v>SCFV - MODALIDADE CCA: CENTRO PARA CRIANÇAS E ADOLESCENTES COM ATENDIMENTO DE 06 A 14 ANOS E 11 MESES</v>
      </c>
      <c r="J1200" s="14" t="str">
        <f>'[1]convenios - dot. orç.'!N512</f>
        <v>CCA TIÃOZINHO</v>
      </c>
      <c r="K1200" s="14">
        <f>'[1]convenios - dot. orç.'!Y512</f>
        <v>360</v>
      </c>
      <c r="L1200" s="16">
        <f>'[1]convenios - dot. orç.'!AC512</f>
        <v>43374</v>
      </c>
      <c r="M1200" s="16">
        <f>'[1]convenios - dot. orç.'!AD512</f>
        <v>45199</v>
      </c>
      <c r="N1200" s="16">
        <f>'[1]convenios - dot. orç.'!AE512</f>
        <v>43389</v>
      </c>
      <c r="O1200" s="17" t="str">
        <f>'[1]convenios - dot. orç.'!AG512</f>
        <v>93.10.08.243.3013.2059.3.3.50.39.00.0X - MANUTENÇÃO E OPERAÇÃO DOS ESPAÇOS DE CONVIVÊNCIA E FORTALECIMENTO DE VÍNCULOS - CRIANÇAS E ADOLESCENTES</v>
      </c>
      <c r="P1200" s="18">
        <f>'[1]convenios - dot. orç.'!AH512</f>
        <v>98744.73</v>
      </c>
      <c r="Q1200" s="19"/>
      <c r="R1200" s="19"/>
      <c r="S1200" s="19"/>
      <c r="T1200" s="19"/>
      <c r="U1200" s="19"/>
      <c r="V1200" s="19"/>
      <c r="W1200" s="21"/>
      <c r="X1200" s="21"/>
      <c r="Y1200" s="21"/>
    </row>
    <row r="1201" spans="1:25" ht="57.75">
      <c r="A1201" s="14" t="str">
        <f>'[1]convenios - dot. orç.'!A257</f>
        <v>178/2015 DOC 02/06/2015</v>
      </c>
      <c r="B1201" s="14" t="str">
        <f>'[1]convenios - dot. orç.'!B257</f>
        <v>2015.0.129.480.2</v>
      </c>
      <c r="C1201" s="14" t="str">
        <f>'[1]convenios - dot. orç.'!C257</f>
        <v>adaptação dos 25/01/2018</v>
      </c>
      <c r="D1201" s="14" t="str">
        <f>'[1]convenios - dot. orç.'!D257</f>
        <v>JÁ</v>
      </c>
      <c r="E1201" s="14" t="str">
        <f>'[1]convenios - dot. orç.'!G257</f>
        <v>111/SMADS/2015</v>
      </c>
      <c r="F1201" s="13" t="str">
        <f>'[1]convenios - dot. orç.'!K257</f>
        <v>SOCIEDADE DE AMPARO FRATERNO CASA DO CAMINHO</v>
      </c>
      <c r="G1201" s="14" t="str">
        <f>'[1]convenios - dot. orç.'!L257</f>
        <v>43.897.560/0001-01</v>
      </c>
      <c r="H1201" s="15" t="str">
        <f>H1200</f>
        <v>Daniel Martins Sanchez</v>
      </c>
      <c r="I1201" s="13" t="str">
        <f>'[1]convenios - dot. orç.'!M257</f>
        <v>CENTRO DE DESENVOLVIMENTO SOCIAL E PRODUTIVO PARA ADOLESCENTES, JOVENS E ADULTOS - CEDESP</v>
      </c>
      <c r="J1201" s="13">
        <f>'[1]convenios - dot. orç.'!N257</f>
        <v>0</v>
      </c>
      <c r="K1201" s="14">
        <f>'[1]convenios - dot. orç.'!Y257</f>
        <v>120</v>
      </c>
      <c r="L1201" s="16">
        <f>'[1]convenios - dot. orç.'!AC257</f>
        <v>42191</v>
      </c>
      <c r="M1201" s="16">
        <f>'[1]convenios - dot. orç.'!AD257</f>
        <v>44017</v>
      </c>
      <c r="N1201" s="16">
        <f>'[1]convenios - dot. orç.'!AE257</f>
        <v>42191</v>
      </c>
      <c r="O1201" s="17" t="str">
        <f>'[1]convenios - dot. orç.'!AG257</f>
        <v>93.10.08.243.3023.6168.3.3.50.39.00.0X - AÇÕES DE ORIENTAÇÃO AO MUNDO DO TRABALHO PARA ADOLESCENTES, JOVENS E ADULTOS</v>
      </c>
      <c r="P1201" s="18">
        <f>'[1]convenios - dot. orç.'!AH257</f>
        <v>62198.93</v>
      </c>
      <c r="Q1201" s="19"/>
      <c r="R1201" s="19"/>
      <c r="S1201" s="19"/>
      <c r="T1201" s="19"/>
      <c r="U1201" s="19"/>
      <c r="V1201" s="19"/>
      <c r="W1201" s="21"/>
      <c r="X1201" s="21"/>
      <c r="Y1201" s="21"/>
    </row>
    <row r="1202" spans="1:25" ht="82.5">
      <c r="A1202" s="14" t="str">
        <f>'[1]convenios - dot. orç.'!A709</f>
        <v>Edital 170/2017 doc 14/12/2017</v>
      </c>
      <c r="B1202" s="14" t="str">
        <f>'[1]convenios - dot. orç.'!B709</f>
        <v>6024.2017-0002950-6</v>
      </c>
      <c r="C1202" s="14" t="str">
        <f>'[1]convenios - dot. orç.'!C709</f>
        <v xml:space="preserve"> </v>
      </c>
      <c r="D1202" s="14" t="str">
        <f>'[1]convenios - dot. orç.'!D709</f>
        <v>MP</v>
      </c>
      <c r="E1202" s="14" t="str">
        <f>'[1]convenios - dot. orç.'!G709</f>
        <v>098/SMADS/2018</v>
      </c>
      <c r="F1202" s="14" t="str">
        <f>'[1]convenios - dot. orç.'!K709</f>
        <v>SOCIEDADE DE ENSINO PROFISSIONAL E ASSISTÊNCIA SOCIAL - SEPAS</v>
      </c>
      <c r="G1202" s="14" t="str">
        <f>'[1]convenios - dot. orç.'!L709</f>
        <v>47.296.884/0005-60</v>
      </c>
      <c r="H1202" s="15" t="str">
        <f>[1]ORGANIZAÇÕES!X357</f>
        <v>Pe. Márcio Santos Ramos</v>
      </c>
      <c r="I1202" s="14" t="str">
        <f>'[1]convenios - dot. orç.'!M709</f>
        <v>SCFV - MODALIDADE CCA: CENTRO PARA CRIANÇAS E ADOLESCENTES COM ATENDIMENTO DE 06 A 14 ANOS E 11 MESES</v>
      </c>
      <c r="J1202" s="14" t="str">
        <f>'[1]convenios - dot. orç.'!N709</f>
        <v>CCA PARQUE PAULISTANO</v>
      </c>
      <c r="K1202" s="14">
        <f>'[1]convenios - dot. orç.'!Y709</f>
        <v>300</v>
      </c>
      <c r="L1202" s="16">
        <f>'[1]convenios - dot. orç.'!AC709</f>
        <v>43191</v>
      </c>
      <c r="M1202" s="16">
        <f>'[1]convenios - dot. orç.'!AD709</f>
        <v>45016</v>
      </c>
      <c r="N1202" s="16">
        <f>'[1]convenios - dot. orç.'!AE709</f>
        <v>43195</v>
      </c>
      <c r="O1202" s="17" t="str">
        <f>'[1]convenios - dot. orç.'!AG709</f>
        <v>93.10.08.243.3013.2059.3.3.50.39.00.0X - MANUTENÇÃO E OPERAÇÃO DOS ESPAÇOS DE CONVIVÊNCIA E FORTALECIMENTO DE VÍNCULOS - CRIANÇAS E ADOLESCENTES</v>
      </c>
      <c r="P1202" s="18">
        <f>'[1]convenios - dot. orç.'!AH709</f>
        <v>86029.38</v>
      </c>
      <c r="Q1202" s="19"/>
      <c r="R1202" s="19"/>
      <c r="S1202" s="19"/>
      <c r="T1202" s="19"/>
      <c r="U1202" s="19"/>
      <c r="V1202" s="19"/>
      <c r="W1202" s="21"/>
      <c r="X1202" s="21"/>
      <c r="Y1202" s="21"/>
    </row>
    <row r="1203" spans="1:25" ht="74.25">
      <c r="A1203" s="14" t="str">
        <f>'[1]convenios - dot. orç.'!A76</f>
        <v>Edital 242/2018 doc 19/05/2018</v>
      </c>
      <c r="B1203" s="14" t="str">
        <f>'[1]convenios - dot. orç.'!B76</f>
        <v xml:space="preserve">6024.2018-0003238-0 </v>
      </c>
      <c r="C1203" s="14" t="str">
        <f>'[1]convenios - dot. orç.'!C76</f>
        <v xml:space="preserve"> </v>
      </c>
      <c r="D1203" s="14" t="str">
        <f>'[1]convenios - dot. orç.'!D76</f>
        <v>MP</v>
      </c>
      <c r="E1203" s="14" t="str">
        <f>'[1]convenios - dot. orç.'!G76</f>
        <v>486/SMADS/2018</v>
      </c>
      <c r="F1203" s="13" t="str">
        <f>'[1]convenios - dot. orç.'!K76</f>
        <v>SOCIEDADE DE ENSINO PROFISSIONAL E ASSISTÊNCIA SOCIAL - SEPAS</v>
      </c>
      <c r="G1203" s="14" t="str">
        <f>'[1]convenios - dot. orç.'!L76</f>
        <v>47.296.884/0001-37</v>
      </c>
      <c r="H1203" s="15" t="str">
        <f>H1202</f>
        <v>Pe. Márcio Santos Ramos</v>
      </c>
      <c r="I1203" s="13" t="str">
        <f>'[1]convenios - dot. orç.'!M76</f>
        <v>SCFV - MODALIDADE: NÚCLEO DE CONVIVÊNCIA DE IDOSOS</v>
      </c>
      <c r="J1203" s="13" t="str">
        <f>'[1]convenios - dot. orç.'!N76</f>
        <v>NCI IRMÃ SUZANNE CROS</v>
      </c>
      <c r="K1203" s="14">
        <f>'[1]convenios - dot. orç.'!Y76</f>
        <v>200</v>
      </c>
      <c r="L1203" s="16">
        <f>'[1]convenios - dot. orç.'!AC76</f>
        <v>43374</v>
      </c>
      <c r="M1203" s="16">
        <f>'[1]convenios - dot. orç.'!AD76</f>
        <v>45199</v>
      </c>
      <c r="N1203" s="16">
        <f>'[1]convenios - dot. orç.'!AE76</f>
        <v>43375</v>
      </c>
      <c r="O1203" s="17" t="str">
        <f>'[1]convenios - dot. orç.'!AG76</f>
        <v>93.10.08.241.3007.2902.3.3.50.39.00.0X - MANUTENÇÃO E OPERAÇÃO DE EQUIPAMENTOS DE PROTEÇÃO E CONVIVÊNCIA DA PESSOA IDOSA</v>
      </c>
      <c r="P1203" s="18">
        <f>'[1]convenios - dot. orç.'!AH76</f>
        <v>37221.25</v>
      </c>
      <c r="Q1203" s="19"/>
      <c r="R1203" s="19"/>
      <c r="S1203" s="19"/>
      <c r="T1203" s="19"/>
      <c r="U1203" s="19"/>
      <c r="V1203" s="19"/>
      <c r="W1203" s="21"/>
      <c r="X1203" s="21"/>
      <c r="Y1203" s="21"/>
    </row>
    <row r="1204" spans="1:25" ht="82.5">
      <c r="A1204" s="14" t="str">
        <f>'[1]convenios - dot. orç.'!A714</f>
        <v>edital 213/2017 doc 19/12/2017</v>
      </c>
      <c r="B1204" s="14" t="str">
        <f>'[1]convenios - dot. orç.'!B714</f>
        <v>6024.2017-0002935-2</v>
      </c>
      <c r="C1204" s="14" t="str">
        <f>'[1]convenios - dot. orç.'!C714</f>
        <v xml:space="preserve"> </v>
      </c>
      <c r="D1204" s="14" t="str">
        <f>'[1]convenios - dot. orç.'!D714</f>
        <v>MP</v>
      </c>
      <c r="E1204" s="14" t="str">
        <f>'[1]convenios - dot. orç.'!G714</f>
        <v>095/SMADS/2018</v>
      </c>
      <c r="F1204" s="14" t="str">
        <f>'[1]convenios - dot. orç.'!K714</f>
        <v>SOCIEDADE DE ENSINO PROFISSIONAL E ASSISTÊNCIA SOCIAL - SEPAS</v>
      </c>
      <c r="G1204" s="14" t="str">
        <f>'[1]convenios - dot. orç.'!L714</f>
        <v>47.296.884/0004-80</v>
      </c>
      <c r="H1204" s="15" t="str">
        <f>H1203</f>
        <v>Pe. Márcio Santos Ramos</v>
      </c>
      <c r="I1204" s="14" t="str">
        <f>'[1]convenios - dot. orç.'!M714</f>
        <v>SCFV - MODALIDADE CCA: CENTRO PARA CRIANÇAS E ADOLESCENTES COM ATENDIMENTO DE 06 A 14 ANOS E 11 MESES</v>
      </c>
      <c r="J1204" s="14" t="str">
        <f>'[1]convenios - dot. orç.'!N714</f>
        <v>CCA VILA ITAIM</v>
      </c>
      <c r="K1204" s="14">
        <f>'[1]convenios - dot. orç.'!Y714</f>
        <v>120</v>
      </c>
      <c r="L1204" s="16">
        <f>'[1]convenios - dot. orç.'!AC714</f>
        <v>43191</v>
      </c>
      <c r="M1204" s="16">
        <f>'[1]convenios - dot. orç.'!AD714</f>
        <v>45016</v>
      </c>
      <c r="N1204" s="16">
        <f>'[1]convenios - dot. orç.'!AE714</f>
        <v>43202</v>
      </c>
      <c r="O1204" s="17" t="str">
        <f>'[1]convenios - dot. orç.'!AG714</f>
        <v>93.10.08.243.3013.2059.3.3.50.39.00.0X - MANUTENÇÃO E OPERAÇÃO DOS ESPAÇOS DE CONVIVÊNCIA E FORTALECIMENTO DE VÍNCULOS - CRIANÇAS E ADOLESCENTES</v>
      </c>
      <c r="P1204" s="18">
        <f>'[1]convenios - dot. orç.'!AH714</f>
        <v>39247.08</v>
      </c>
      <c r="Q1204" s="19"/>
      <c r="R1204" s="19"/>
      <c r="S1204" s="19"/>
      <c r="T1204" s="19"/>
      <c r="U1204" s="19"/>
      <c r="V1204" s="19"/>
      <c r="W1204" s="21"/>
      <c r="X1204" s="21"/>
      <c r="Y1204" s="21"/>
    </row>
    <row r="1205" spans="1:25" ht="49.5">
      <c r="A1205" s="14" t="str">
        <f>'[1]convenios - dot. orç.'!A13</f>
        <v>332/2015 DOC 24/11/2015</v>
      </c>
      <c r="B1205" s="14" t="str">
        <f>'[1]convenios - dot. orç.'!B13</f>
        <v>2015.0.303.053.5</v>
      </c>
      <c r="C1205" s="14" t="str">
        <f>'[1]convenios - dot. orç.'!C13</f>
        <v>adaptado doc 16/02/2018</v>
      </c>
      <c r="D1205" s="14" t="str">
        <f>'[1]convenios - dot. orç.'!D13</f>
        <v>MP</v>
      </c>
      <c r="E1205" s="14" t="str">
        <f>'[1]convenios - dot. orç.'!G13</f>
        <v>158/SMADS/2016</v>
      </c>
      <c r="F1205" s="13" t="str">
        <f>'[1]convenios - dot. orç.'!K13</f>
        <v>SOCIEDADE DE ENSINO PROFISSIONAL E ASSISTÊNCIA SOCIAL - SEPAS</v>
      </c>
      <c r="G1205" s="14" t="str">
        <f>'[1]convenios - dot. orç.'!L13</f>
        <v>47.296.884/0001-37</v>
      </c>
      <c r="H1205" s="15" t="str">
        <f>H1204</f>
        <v>Pe. Márcio Santos Ramos</v>
      </c>
      <c r="I1205" s="13" t="str">
        <f>'[1]convenios - dot. orç.'!M13</f>
        <v>CENTRO DIA PARA IDOSO</v>
      </c>
      <c r="J1205" s="13" t="str">
        <f>'[1]convenios - dot. orç.'!N13</f>
        <v>DOM FERNANDO LEGAL</v>
      </c>
      <c r="K1205" s="14">
        <f>'[1]convenios - dot. orç.'!Y13</f>
        <v>30</v>
      </c>
      <c r="L1205" s="16">
        <f>'[1]convenios - dot. orç.'!AC13</f>
        <v>42646</v>
      </c>
      <c r="M1205" s="16">
        <f>'[1]convenios - dot. orç.'!AD13</f>
        <v>44471</v>
      </c>
      <c r="N1205" s="16">
        <f>'[1]convenios - dot. orç.'!AE13</f>
        <v>42646</v>
      </c>
      <c r="O1205" s="17" t="str">
        <f>'[1]convenios - dot. orç.'!AG13</f>
        <v>93.10.08.241.3007.6154.3.3.50.39.00.0X - PROTEÇÃO SOCIAL ESPECIAL À POPULAÇÃO IDOSA</v>
      </c>
      <c r="P1205" s="18">
        <f>'[1]convenios - dot. orç.'!AH13</f>
        <v>80364.39</v>
      </c>
      <c r="Q1205" s="19"/>
      <c r="R1205" s="19"/>
      <c r="S1205" s="19"/>
      <c r="T1205" s="19"/>
      <c r="U1205" s="19"/>
      <c r="V1205" s="19"/>
      <c r="W1205" s="21"/>
      <c r="X1205" s="21"/>
      <c r="Y1205" s="21"/>
    </row>
    <row r="1206" spans="1:25" ht="82.5">
      <c r="A1206" s="14" t="str">
        <f>'[1]convenios - dot. orç.'!A653</f>
        <v>107/2014 DOC 14/08/2014</v>
      </c>
      <c r="B1206" s="14" t="str">
        <f>'[1]convenios - dot. orç.'!B653</f>
        <v>2014.0.191.191.5</v>
      </c>
      <c r="C1206" s="14" t="str">
        <f>'[1]convenios - dot. orç.'!C653</f>
        <v>adaptado doc 28/03/2018</v>
      </c>
      <c r="D1206" s="14" t="str">
        <f>'[1]convenios - dot. orç.'!D653</f>
        <v>PJ</v>
      </c>
      <c r="E1206" s="14" t="str">
        <f>'[1]convenios - dot. orç.'!G653</f>
        <v>187/SMADS/2014</v>
      </c>
      <c r="F1206" s="13" t="str">
        <f>'[1]convenios - dot. orç.'!K653</f>
        <v>SOCIEDADE ESPÍRITA EURÍPEDES BARSANULPHO - SEEB</v>
      </c>
      <c r="G1206" s="14" t="str">
        <f>'[1]convenios - dot. orç.'!L653</f>
        <v>61.696.555/0001-04</v>
      </c>
      <c r="H1206" s="15" t="str">
        <f>[1]ORGANIZAÇÕES!X358</f>
        <v>Darci Aparecida Griecco Brogiato</v>
      </c>
      <c r="I1206" s="13" t="str">
        <f>'[1]convenios - dot. orç.'!M653</f>
        <v>SCFV - MODALIDADE CCA: CENTRO PARA CRIANÇAS E ADOLESCENTES COM ATENDIMENTO DE 06 A 14 ANOS E 11 MESES</v>
      </c>
      <c r="J1206" s="13" t="str">
        <f>'[1]convenios - dot. orç.'!N653</f>
        <v>CCA LAR DA CRIANÇA</v>
      </c>
      <c r="K1206" s="23">
        <f>'[1]convenios - dot. orç.'!Y653</f>
        <v>240</v>
      </c>
      <c r="L1206" s="16">
        <f>'[1]convenios - dot. orç.'!AC653</f>
        <v>41940</v>
      </c>
      <c r="M1206" s="16">
        <f>'[1]convenios - dot. orç.'!AD653</f>
        <v>43765</v>
      </c>
      <c r="N1206" s="16">
        <f>'[1]convenios - dot. orç.'!AE653</f>
        <v>41940</v>
      </c>
      <c r="O1206" s="17" t="str">
        <f>'[1]convenios - dot. orç.'!AG653</f>
        <v>93.10.08.243.3013.2059.3.3.50.39.00.0X - MANUTENÇÃO E OPERAÇÃO DOS ESPAÇOS DE CONVIVÊNCIA E FORTALECIMENTO DE VÍNCULOS - CRIANÇAS E ADOLESCENTES</v>
      </c>
      <c r="P1206" s="18">
        <f>'[1]convenios - dot. orç.'!AH653</f>
        <v>75786.61</v>
      </c>
      <c r="Q1206" s="19"/>
      <c r="R1206" s="19"/>
      <c r="S1206" s="19"/>
      <c r="T1206" s="19"/>
      <c r="U1206" s="19"/>
      <c r="V1206" s="19"/>
      <c r="W1206" s="21"/>
      <c r="X1206" s="21"/>
      <c r="Y1206" s="21"/>
    </row>
    <row r="1207" spans="1:25" ht="57.75">
      <c r="A1207" s="14" t="str">
        <f>'[1]convenios - dot. orç.'!A310</f>
        <v>119/2014 DOC 03/09/2014</v>
      </c>
      <c r="B1207" s="14" t="str">
        <f>'[1]convenios - dot. orç.'!B310</f>
        <v>2014.0.196.350.8</v>
      </c>
      <c r="C1207" s="14" t="str">
        <f>'[1]convenios - dot. orç.'!C310</f>
        <v>ADAPTADO DOC 17/04/2018</v>
      </c>
      <c r="D1207" s="14" t="str">
        <f>'[1]convenios - dot. orç.'!D310</f>
        <v>SM</v>
      </c>
      <c r="E1207" s="14" t="str">
        <f>'[1]convenios - dot. orç.'!G310</f>
        <v>193/SMADS/2014</v>
      </c>
      <c r="F1207" s="14" t="str">
        <f>'[1]convenios - dot. orç.'!K310</f>
        <v>SOCIEDADE INSTRUÇÃO E SOCORROS</v>
      </c>
      <c r="G1207" s="14" t="str">
        <f>'[1]convenios - dot. orç.'!L310</f>
        <v>61.015.129/0014-82</v>
      </c>
      <c r="H1207" s="15" t="str">
        <f>[1]ORGANIZAÇÕES!X359</f>
        <v>Claudio de Camargo</v>
      </c>
      <c r="I1207" s="14" t="str">
        <f>'[1]convenios - dot. orç.'!M310</f>
        <v>CENTRO DE DESENVOLVIMENTO SOCIAL E PRODUTIVO PARA ADOLESCENTES, JOVENS E ADULTOS - CEDESP</v>
      </c>
      <c r="J1207" s="14" t="str">
        <f>'[1]convenios - dot. orç.'!N310</f>
        <v>CEDESP DONA CHANTAL</v>
      </c>
      <c r="K1207" s="14">
        <f>'[1]convenios - dot. orç.'!Y310</f>
        <v>280</v>
      </c>
      <c r="L1207" s="16">
        <f>'[1]convenios - dot. orç.'!AC310</f>
        <v>41940</v>
      </c>
      <c r="M1207" s="16">
        <f>'[1]convenios - dot. orç.'!AD310</f>
        <v>43765</v>
      </c>
      <c r="N1207" s="16">
        <f>'[1]convenios - dot. orç.'!AE310</f>
        <v>41940</v>
      </c>
      <c r="O1207" s="17" t="str">
        <f>'[1]convenios - dot. orç.'!AG310</f>
        <v>93.10.08.243.3023.6168.3.3.50.39.00.0X - AÇÕES DE ORIENTAÇÃO AO MUNDO DO TRABALHO PARA ADOLESCENTES, JOVENS E ADULTOS</v>
      </c>
      <c r="P1207" s="18">
        <f>'[1]convenios - dot. orç.'!AH310</f>
        <v>138636.4</v>
      </c>
      <c r="Q1207" s="19"/>
      <c r="R1207" s="19"/>
      <c r="S1207" s="19"/>
      <c r="T1207" s="19"/>
      <c r="U1207" s="19"/>
      <c r="V1207" s="19"/>
      <c r="W1207" s="21"/>
      <c r="X1207" s="21"/>
      <c r="Y1207" s="21"/>
    </row>
    <row r="1208" spans="1:25" ht="82.5">
      <c r="A1208" s="14" t="str">
        <f>'[1]convenios - dot. orç.'!A702</f>
        <v>Edital 102/2018 doc 06/03/2018</v>
      </c>
      <c r="B1208" s="14" t="str">
        <f>'[1]convenios - dot. orç.'!B702</f>
        <v>6024.2018-0000918-3</v>
      </c>
      <c r="C1208" s="14">
        <f>'[1]convenios - dot. orç.'!C702</f>
        <v>0</v>
      </c>
      <c r="D1208" s="14" t="str">
        <f>'[1]convenios - dot. orç.'!D702</f>
        <v>SM</v>
      </c>
      <c r="E1208" s="14" t="str">
        <f>'[1]convenios - dot. orç.'!G702</f>
        <v>334/SMADS/2018</v>
      </c>
      <c r="F1208" s="14" t="str">
        <f>'[1]convenios - dot. orç.'!K702</f>
        <v>SOCIEDADE INSTRUÇÃO E SOCORROS</v>
      </c>
      <c r="G1208" s="14" t="str">
        <f>'[1]convenios - dot. orç.'!L702</f>
        <v>61.015.129/0017-25</v>
      </c>
      <c r="H1208" s="15" t="str">
        <f>H1207</f>
        <v>Claudio de Camargo</v>
      </c>
      <c r="I1208" s="14" t="str">
        <f>'[1]convenios - dot. orç.'!M702</f>
        <v>SCFV - MODALIDADE CCA: CENTRO PARA CRIANÇAS E ADOLESCENTES COM ATENDIMENTO DE 06 A 14 ANOS E 11 MESES</v>
      </c>
      <c r="J1208" s="14" t="str">
        <f>'[1]convenios - dot. orç.'!N702</f>
        <v>CCA PINGO D'ALEGRIA</v>
      </c>
      <c r="K1208" s="14">
        <f>'[1]convenios - dot. orç.'!Y702</f>
        <v>270</v>
      </c>
      <c r="L1208" s="16">
        <f>'[1]convenios - dot. orç.'!AC702</f>
        <v>43282</v>
      </c>
      <c r="M1208" s="16">
        <f>'[1]convenios - dot. orç.'!AD702</f>
        <v>45107</v>
      </c>
      <c r="N1208" s="16">
        <f>'[1]convenios - dot. orç.'!AE702</f>
        <v>43299</v>
      </c>
      <c r="O1208" s="17" t="str">
        <f>'[1]convenios - dot. orç.'!AG702</f>
        <v>93.10.08.243.3013.2059.3.3.50.39.00.0X - MANUTENÇÃO E OPERAÇÃO DOS ESPAÇOS DE CONVIVÊNCIA E FORTALECIMENTO DE VÍNCULOS - CRIANÇAS E ADOLESCENTES</v>
      </c>
      <c r="P1208" s="18">
        <f>'[1]convenios - dot. orç.'!AH702</f>
        <v>78132.7</v>
      </c>
      <c r="Q1208" s="19"/>
      <c r="R1208" s="19"/>
      <c r="S1208" s="19"/>
      <c r="T1208" s="19"/>
      <c r="U1208" s="19"/>
      <c r="V1208" s="19"/>
      <c r="W1208" s="21"/>
      <c r="X1208" s="21"/>
      <c r="Y1208" s="21"/>
    </row>
    <row r="1209" spans="1:25" ht="82.5">
      <c r="A1209" s="14" t="str">
        <f>'[1]convenios - dot. orç.'!A703</f>
        <v>Edital 240/2017 doc 19/12/2017</v>
      </c>
      <c r="B1209" s="14" t="str">
        <f>'[1]convenios - dot. orç.'!B703</f>
        <v>6024.2017-0002995-6</v>
      </c>
      <c r="C1209" s="14" t="str">
        <f>'[1]convenios - dot. orç.'!C703</f>
        <v xml:space="preserve"> </v>
      </c>
      <c r="D1209" s="14" t="str">
        <f>'[1]convenios - dot. orç.'!D703</f>
        <v>SM</v>
      </c>
      <c r="E1209" s="14" t="str">
        <f>'[1]convenios - dot. orç.'!G703</f>
        <v>235/SMADS/2018</v>
      </c>
      <c r="F1209" s="14" t="str">
        <f>'[1]convenios - dot. orç.'!K703</f>
        <v>SOCIEDADE INSTRUÇÃO E SOCORROS</v>
      </c>
      <c r="G1209" s="14" t="str">
        <f>'[1]convenios - dot. orç.'!L703</f>
        <v>61.015.129/0001-68</v>
      </c>
      <c r="H1209" s="15" t="str">
        <f>H1208</f>
        <v>Claudio de Camargo</v>
      </c>
      <c r="I1209" s="14" t="str">
        <f>'[1]convenios - dot. orç.'!M703</f>
        <v>SCFV - MODALIDADE CCA: CENTRO PARA CRIANÇAS E ADOLESCENTES COM ATENDIMENTO DE 06 A 14 ANOS E 11 MESES</v>
      </c>
      <c r="J1209" s="14" t="str">
        <f>'[1]convenios - dot. orç.'!N703</f>
        <v>CCA DONA CHANTAL</v>
      </c>
      <c r="K1209" s="14">
        <f>'[1]convenios - dot. orç.'!Y703</f>
        <v>330</v>
      </c>
      <c r="L1209" s="16">
        <f>'[1]convenios - dot. orç.'!AC703</f>
        <v>43252</v>
      </c>
      <c r="M1209" s="16">
        <f>'[1]convenios - dot. orç.'!AD703</f>
        <v>45077</v>
      </c>
      <c r="N1209" s="16">
        <f>'[1]convenios - dot. orç.'!AE703</f>
        <v>43259</v>
      </c>
      <c r="O1209" s="17" t="str">
        <f>'[1]convenios - dot. orç.'!AG703</f>
        <v>93.10.08.243.3013.2059.3.3.50.39.00.0X - MANUTENÇÃO E OPERAÇÃO DOS ESPAÇOS DE CONVIVÊNCIA E FORTALECIMENTO DE VÍNCULOS - CRIANÇAS E ADOLESCENTES</v>
      </c>
      <c r="P1209" s="18">
        <f>'[1]convenios - dot. orç.'!AH703</f>
        <v>92131.73</v>
      </c>
      <c r="Q1209" s="19"/>
      <c r="R1209" s="19"/>
      <c r="S1209" s="19"/>
      <c r="T1209" s="19"/>
      <c r="U1209" s="19"/>
      <c r="V1209" s="19"/>
      <c r="W1209" s="21"/>
      <c r="X1209" s="21"/>
      <c r="Y1209" s="21"/>
    </row>
    <row r="1210" spans="1:25" ht="82.5">
      <c r="A1210" s="14" t="str">
        <f>'[1]convenios - dot. orç.'!A541</f>
        <v>edital 098/2018 doc 08/03/2018</v>
      </c>
      <c r="B1210" s="14" t="str">
        <f>'[1]convenios - dot. orç.'!B541</f>
        <v>6024.2018-0000947-7</v>
      </c>
      <c r="C1210" s="14" t="str">
        <f>'[1]convenios - dot. orç.'!C541</f>
        <v xml:space="preserve"> </v>
      </c>
      <c r="D1210" s="14" t="str">
        <f>'[1]convenios - dot. orç.'!D541</f>
        <v>MB</v>
      </c>
      <c r="E1210" s="14" t="str">
        <f>'[1]convenios - dot. orç.'!G541</f>
        <v>339/SMADS/2018</v>
      </c>
      <c r="F1210" s="14" t="str">
        <f>'[1]convenios - dot. orç.'!K541</f>
        <v>SOCIEDADE SANTOS MÁRTIRES</v>
      </c>
      <c r="G1210" s="14" t="str">
        <f>'[1]convenios - dot. orç.'!L541</f>
        <v>60.731.569/0001-59</v>
      </c>
      <c r="H1210" s="15" t="str">
        <f>[1]ORGANIZAÇÕES!X360</f>
        <v>Regina Conceição da Paixão Gomes</v>
      </c>
      <c r="I1210" s="14" t="str">
        <f>'[1]convenios - dot. orç.'!M541</f>
        <v>SCFV - MODALIDADE CCA: CENTRO PARA CRIANÇAS E ADOLESCENTES COM ATENDIMENTO DE 06 A 14 ANOS E 11 MESES</v>
      </c>
      <c r="J1210" s="14" t="str">
        <f>'[1]convenios - dot. orç.'!N541</f>
        <v>CCA NOSSA SENHORA DE FÁTIMA</v>
      </c>
      <c r="K1210" s="14">
        <f>'[1]convenios - dot. orç.'!Y541</f>
        <v>120</v>
      </c>
      <c r="L1210" s="16">
        <f>'[1]convenios - dot. orç.'!AC541</f>
        <v>43282</v>
      </c>
      <c r="M1210" s="16">
        <f>'[1]convenios - dot. orç.'!AD541</f>
        <v>45107</v>
      </c>
      <c r="N1210" s="16">
        <f>'[1]convenios - dot. orç.'!AE541</f>
        <v>43306</v>
      </c>
      <c r="O1210" s="17" t="str">
        <f>'[1]convenios - dot. orç.'!AG541</f>
        <v>93.10.08.243.3013.2059.3.3.50.39.00.0X - MANUTENÇÃO E OPERAÇÃO DOS ESPAÇOS DE CONVIVÊNCIA E FORTALECIMENTO DE VÍNCULOS - CRIANÇAS E ADOLESCENTES</v>
      </c>
      <c r="P1210" s="18">
        <f>'[1]convenios - dot. orç.'!AH541</f>
        <v>42514.68</v>
      </c>
      <c r="Q1210" s="19"/>
      <c r="R1210" s="19"/>
      <c r="S1210" s="19"/>
      <c r="T1210" s="19"/>
      <c r="U1210" s="19"/>
      <c r="V1210" s="19"/>
      <c r="W1210" s="21"/>
      <c r="X1210" s="21"/>
      <c r="Y1210" s="21"/>
    </row>
    <row r="1211" spans="1:25" ht="82.5">
      <c r="A1211" s="14" t="str">
        <f>'[1]convenios - dot. orç.'!A542</f>
        <v>Edital 091/2018 doc 07/03/2018, retificado em 04/04/2018</v>
      </c>
      <c r="B1211" s="14" t="str">
        <f>'[1]convenios - dot. orç.'!B542</f>
        <v>6024.2018-0000982-5</v>
      </c>
      <c r="C1211" s="14" t="str">
        <f>'[1]convenios - dot. orç.'!C542</f>
        <v xml:space="preserve"> </v>
      </c>
      <c r="D1211" s="14" t="str">
        <f>'[1]convenios - dot. orç.'!D542</f>
        <v>MB</v>
      </c>
      <c r="E1211" s="14" t="str">
        <f>'[1]convenios - dot. orç.'!G542</f>
        <v>291/SMADS/2018</v>
      </c>
      <c r="F1211" s="14" t="str">
        <f>'[1]convenios - dot. orç.'!K542</f>
        <v>SOCIEDADE SANTOS MÁRTIRES</v>
      </c>
      <c r="G1211" s="14" t="str">
        <f>'[1]convenios - dot. orç.'!L542</f>
        <v>60.731.569/0001-59</v>
      </c>
      <c r="H1211" s="15" t="str">
        <f>H1210</f>
        <v>Regina Conceição da Paixão Gomes</v>
      </c>
      <c r="I1211" s="14" t="str">
        <f>'[1]convenios - dot. orç.'!M542</f>
        <v>SCFV - MODALIDADE CCA: CENTRO PARA CRIANÇAS E ADOLESCENTES COM ATENDIMENTO DE 06 A 14 ANOS E 11 MESES</v>
      </c>
      <c r="J1211" s="14" t="str">
        <f>'[1]convenios - dot. orç.'!N542</f>
        <v>CCA SÃO JOSÉ</v>
      </c>
      <c r="K1211" s="14">
        <f>'[1]convenios - dot. orç.'!Y542</f>
        <v>90</v>
      </c>
      <c r="L1211" s="16">
        <f>'[1]convenios - dot. orç.'!AC542</f>
        <v>43282</v>
      </c>
      <c r="M1211" s="16">
        <f>'[1]convenios - dot. orç.'!AD542</f>
        <v>45107</v>
      </c>
      <c r="N1211" s="16">
        <f>'[1]convenios - dot. orç.'!AE542</f>
        <v>43300</v>
      </c>
      <c r="O1211" s="17" t="str">
        <f>'[1]convenios - dot. orç.'!AG542</f>
        <v>93.10.08.243.3013.2059.3.3.50.39.00.0X - MANUTENÇÃO E OPERAÇÃO DOS ESPAÇOS DE CONVIVÊNCIA E FORTALECIMENTO DE VÍNCULOS - CRIANÇAS E ADOLESCENTES</v>
      </c>
      <c r="P1211" s="18">
        <f>'[1]convenios - dot. orç.'!AH542</f>
        <v>33825.9</v>
      </c>
      <c r="Q1211" s="19"/>
      <c r="R1211" s="19"/>
      <c r="S1211" s="19"/>
      <c r="T1211" s="19"/>
      <c r="U1211" s="19"/>
      <c r="V1211" s="19"/>
      <c r="W1211" s="21"/>
      <c r="X1211" s="21"/>
      <c r="Y1211" s="21"/>
    </row>
    <row r="1212" spans="1:25" ht="82.5">
      <c r="A1212" s="14" t="str">
        <f>'[1]convenios - dot. orç.'!A550</f>
        <v>Edital 136-2018 doc 09/03/2018</v>
      </c>
      <c r="B1212" s="14" t="str">
        <f>'[1]convenios - dot. orç.'!B550</f>
        <v>6024.2018-0000886-1</v>
      </c>
      <c r="C1212" s="14" t="str">
        <f>'[1]convenios - dot. orç.'!C550</f>
        <v xml:space="preserve"> </v>
      </c>
      <c r="D1212" s="14" t="str">
        <f>'[1]convenios - dot. orç.'!D550</f>
        <v>MB</v>
      </c>
      <c r="E1212" s="14" t="str">
        <f>'[1]convenios - dot. orç.'!G550</f>
        <v>295/SMADS/2018</v>
      </c>
      <c r="F1212" s="14" t="str">
        <f>'[1]convenios - dot. orç.'!K550</f>
        <v>SOCIEDADE SANTOS MÁRTIRES</v>
      </c>
      <c r="G1212" s="14" t="str">
        <f>'[1]convenios - dot. orç.'!L550</f>
        <v>60.731.569/0001-59</v>
      </c>
      <c r="H1212" s="15" t="str">
        <f t="shared" ref="H1212:H1223" si="39">H1211</f>
        <v>Regina Conceição da Paixão Gomes</v>
      </c>
      <c r="I1212" s="14" t="str">
        <f>'[1]convenios - dot. orç.'!M550</f>
        <v>SCFV - MODALIDADE CCA: CENTRO PARA CRIANÇAS E ADOLESCENTES COM ATENDIMENTO DE 06 A 14 ANOS E 11 MESES</v>
      </c>
      <c r="J1212" s="14" t="str">
        <f>'[1]convenios - dot. orç.'!N550</f>
        <v>CCA ALTO DA RIVIERA</v>
      </c>
      <c r="K1212" s="14">
        <f>'[1]convenios - dot. orç.'!Y550</f>
        <v>120</v>
      </c>
      <c r="L1212" s="16">
        <f>'[1]convenios - dot. orç.'!AC550</f>
        <v>43282</v>
      </c>
      <c r="M1212" s="16">
        <f>'[1]convenios - dot. orç.'!AD550</f>
        <v>45107</v>
      </c>
      <c r="N1212" s="16">
        <f>'[1]convenios - dot. orç.'!AE550</f>
        <v>43300</v>
      </c>
      <c r="O1212" s="17" t="str">
        <f>'[1]convenios - dot. orç.'!AG550</f>
        <v>93.10.08.243.3013.2059.3.3.50.39.00.0X - MANUTENÇÃO E OPERAÇÃO DOS ESPAÇOS DE CONVIVÊNCIA E FORTALECIMENTO DE VÍNCULOS - CRIANÇAS E ADOLESCENTES</v>
      </c>
      <c r="P1212" s="18">
        <f>'[1]convenios - dot. orç.'!AH550</f>
        <v>39781.11</v>
      </c>
      <c r="Q1212" s="19"/>
      <c r="R1212" s="19"/>
      <c r="S1212" s="19"/>
      <c r="T1212" s="19"/>
      <c r="U1212" s="19"/>
      <c r="V1212" s="19"/>
      <c r="W1212" s="21"/>
      <c r="X1212" s="21"/>
      <c r="Y1212" s="21"/>
    </row>
    <row r="1213" spans="1:25" ht="66">
      <c r="A1213" s="14" t="str">
        <f>'[1]convenios - dot. orç.'!A914</f>
        <v>edital 302/2017 doc 23/12/2017</v>
      </c>
      <c r="B1213" s="14" t="str">
        <f>'[1]convenios - dot. orç.'!B914</f>
        <v>6024.2017-0002999-9</v>
      </c>
      <c r="C1213" s="14" t="str">
        <f>'[1]convenios - dot. orç.'!C914</f>
        <v xml:space="preserve"> </v>
      </c>
      <c r="D1213" s="14" t="str">
        <f>'[1]convenios - dot. orç.'!D914</f>
        <v>MB</v>
      </c>
      <c r="E1213" s="14" t="str">
        <f>'[1]convenios - dot. orç.'!G914</f>
        <v>127/SMADS/2018</v>
      </c>
      <c r="F1213" s="14" t="str">
        <f>'[1]convenios - dot. orç.'!K914</f>
        <v>SOCIEDADE SANTOS MÁRTIRES</v>
      </c>
      <c r="G1213" s="14" t="str">
        <f>'[1]convenios - dot. orç.'!L914</f>
        <v>60.731.569/0001-59</v>
      </c>
      <c r="H1213" s="15" t="str">
        <f t="shared" si="39"/>
        <v>Regina Conceição da Paixão Gomes</v>
      </c>
      <c r="I1213" s="14" t="str">
        <f>'[1]convenios - dot. orç.'!M914</f>
        <v>SERVIÇO DE ACOLHIMENTO INSTITUCIONAL PARA CRIANÇAS E ADOLESCENTES</v>
      </c>
      <c r="J1213" s="14" t="str">
        <f>'[1]convenios - dot. orç.'!N914</f>
        <v>M'BOI MIRIM</v>
      </c>
      <c r="K1213" s="14">
        <f>'[1]convenios - dot. orç.'!Y914</f>
        <v>20</v>
      </c>
      <c r="L1213" s="16">
        <f>'[1]convenios - dot. orç.'!AC914</f>
        <v>43191</v>
      </c>
      <c r="M1213" s="16">
        <f>'[1]convenios - dot. orç.'!AD914</f>
        <v>45016</v>
      </c>
      <c r="N1213" s="16">
        <f>'[1]convenios - dot. orç.'!AE914</f>
        <v>43202</v>
      </c>
      <c r="O1213" s="17" t="str">
        <f>'[1]convenios - dot. orç.'!AG914</f>
        <v>93.10.08.243.3013.6221.3.3.50.39.00.0X - PROTEÇÃO SOCIAL ESPECIAL A CRIANÇAS,  ADOLESCENTES E JOVENS EM RISCO SOCIAL</v>
      </c>
      <c r="P1213" s="18">
        <f>'[1]convenios - dot. orç.'!AH914</f>
        <v>81333.290000000008</v>
      </c>
      <c r="Q1213" s="19"/>
      <c r="R1213" s="19"/>
      <c r="S1213" s="19"/>
      <c r="T1213" s="19"/>
      <c r="U1213" s="19"/>
      <c r="V1213" s="19"/>
      <c r="W1213" s="21"/>
      <c r="X1213" s="21"/>
      <c r="Y1213" s="21"/>
    </row>
    <row r="1214" spans="1:25" ht="49.5">
      <c r="A1214" s="14" t="str">
        <f>'[1]convenios - dot. orç.'!A1013</f>
        <v>edital 308/2017 doc 21/12/2017</v>
      </c>
      <c r="B1214" s="14" t="str">
        <f>'[1]convenios - dot. orç.'!B1013</f>
        <v>6024.2017-0003004-0</v>
      </c>
      <c r="C1214" s="14">
        <f>'[1]convenios - dot. orç.'!C1013</f>
        <v>0</v>
      </c>
      <c r="D1214" s="14" t="str">
        <f>'[1]convenios - dot. orç.'!D1013</f>
        <v>MB</v>
      </c>
      <c r="E1214" s="14" t="str">
        <f>'[1]convenios - dot. orç.'!G1013</f>
        <v>094/SMADS/2018</v>
      </c>
      <c r="F1214" s="14" t="str">
        <f>'[1]convenios - dot. orç.'!K1013</f>
        <v>SOCIEDADE SANTOS MÁRTIRES</v>
      </c>
      <c r="G1214" s="14" t="str">
        <f>'[1]convenios - dot. orç.'!L1013</f>
        <v>60.731.569/0001-59</v>
      </c>
      <c r="H1214" s="15" t="str">
        <f t="shared" si="39"/>
        <v>Regina Conceição da Paixão Gomes</v>
      </c>
      <c r="I1214" s="14" t="str">
        <f>'[1]convenios - dot. orç.'!M1013</f>
        <v>CENTRO DE DEFESA E DE CONVIVÊNCIA DA MULHER</v>
      </c>
      <c r="J1214" s="14" t="str">
        <f>'[1]convenios - dot. orç.'!N1013</f>
        <v>CASA SOFIA</v>
      </c>
      <c r="K1214" s="14">
        <f>'[1]convenios - dot. orç.'!Y1013</f>
        <v>100</v>
      </c>
      <c r="L1214" s="16">
        <f>'[1]convenios - dot. orç.'!AC1013</f>
        <v>43191</v>
      </c>
      <c r="M1214" s="16">
        <f>'[1]convenios - dot. orç.'!AD1013</f>
        <v>45016</v>
      </c>
      <c r="N1214" s="16">
        <f>'[1]convenios - dot. orç.'!AE1013</f>
        <v>43200</v>
      </c>
      <c r="O1214" s="17" t="str">
        <f>'[1]convenios - dot. orç.'!AG1013</f>
        <v>93.10.08.244.3013.4329.3.3.50.39.00.0X - POLÍTICAS, PROGRAMAS E AÇÕES PARA AS MULHERES</v>
      </c>
      <c r="P1214" s="18">
        <f>'[1]convenios - dot. orç.'!AH1013</f>
        <v>30420.19</v>
      </c>
      <c r="Q1214" s="19"/>
      <c r="R1214" s="19"/>
      <c r="S1214" s="19"/>
      <c r="T1214" s="19"/>
      <c r="U1214" s="19"/>
      <c r="V1214" s="19"/>
      <c r="W1214" s="21"/>
      <c r="X1214" s="21"/>
      <c r="Y1214" s="21"/>
    </row>
    <row r="1215" spans="1:25" ht="41.25">
      <c r="A1215" s="14" t="str">
        <f>'[1]convenios - dot. orç.'!A1052</f>
        <v>021/2016 DOC 19/01/2016</v>
      </c>
      <c r="B1215" s="14" t="str">
        <f>'[1]convenios - dot. orç.'!B1052</f>
        <v>2015.0.322.864.5</v>
      </c>
      <c r="C1215" s="14" t="str">
        <f>'[1]convenios - dot. orç.'!C1052</f>
        <v>adaptado doc 06/03/2018</v>
      </c>
      <c r="D1215" s="14" t="str">
        <f>'[1]convenios - dot. orç.'!D1052</f>
        <v>MB</v>
      </c>
      <c r="E1215" s="14" t="str">
        <f>'[1]convenios - dot. orç.'!G1052</f>
        <v>071/SMADS/2016</v>
      </c>
      <c r="F1215" s="14" t="str">
        <f>'[1]convenios - dot. orç.'!K1052</f>
        <v>SOCIEDADE SANTOS MÁRTIRES</v>
      </c>
      <c r="G1215" s="14" t="str">
        <f>'[1]convenios - dot. orç.'!L1052</f>
        <v>60.731.569/0001-59</v>
      </c>
      <c r="H1215" s="15" t="str">
        <f t="shared" si="39"/>
        <v>Regina Conceição da Paixão Gomes</v>
      </c>
      <c r="I1215" s="14" t="str">
        <f>'[1]convenios - dot. orç.'!M1052</f>
        <v>SERVIÇO DE ASSISTÊNCIA SOCIAL À FAMÍLIA E PROTEÇÃO SOCIAL BÁSICA NO DOMICÍLIO</v>
      </c>
      <c r="J1215" s="14" t="str">
        <f>'[1]convenios - dot. orç.'!N1052</f>
        <v>SASF JARDIM ÂNGELA III</v>
      </c>
      <c r="K1215" s="14">
        <f>'[1]convenios - dot. orç.'!Y1052</f>
        <v>1000</v>
      </c>
      <c r="L1215" s="16">
        <f>'[1]convenios - dot. orç.'!AC1052</f>
        <v>42491</v>
      </c>
      <c r="M1215" s="16">
        <f>'[1]convenios - dot. orç.'!AD1052</f>
        <v>44316</v>
      </c>
      <c r="N1215" s="16">
        <f>'[1]convenios - dot. orç.'!AE1052</f>
        <v>42489</v>
      </c>
      <c r="O1215" s="17" t="str">
        <f>'[1]convenios - dot. orç.'!AG1052</f>
        <v>93.10.08.244.3023.4309.3.3.50.39.00.0X - PROTEÇÃO SOCIAL ÁS FAMÍLIAS</v>
      </c>
      <c r="P1215" s="18">
        <f>'[1]convenios - dot. orç.'!AH1052</f>
        <v>60339.85</v>
      </c>
      <c r="Q1215" s="19"/>
      <c r="R1215" s="19"/>
      <c r="S1215" s="19"/>
      <c r="T1215" s="19"/>
      <c r="U1215" s="19"/>
      <c r="V1215" s="19"/>
      <c r="W1215" s="21"/>
      <c r="X1215" s="21"/>
      <c r="Y1215" s="21"/>
    </row>
    <row r="1216" spans="1:25" ht="41.25">
      <c r="A1216" s="14" t="str">
        <f>'[1]convenios - dot. orç.'!A1053</f>
        <v>019/2016 doc 16/01/2016</v>
      </c>
      <c r="B1216" s="14" t="str">
        <f>'[1]convenios - dot. orç.'!B1053</f>
        <v>2015.0.322.859.9</v>
      </c>
      <c r="C1216" s="14" t="str">
        <f>'[1]convenios - dot. orç.'!C1053</f>
        <v>adaptado doc 06/03/2018</v>
      </c>
      <c r="D1216" s="14" t="str">
        <f>'[1]convenios - dot. orç.'!D1053</f>
        <v>MB</v>
      </c>
      <c r="E1216" s="14" t="str">
        <f>'[1]convenios - dot. orç.'!G1053</f>
        <v>081/SMADS/2016</v>
      </c>
      <c r="F1216" s="14" t="str">
        <f>'[1]convenios - dot. orç.'!K1053</f>
        <v>SOCIEDADE SANTOS MÁRTIRES</v>
      </c>
      <c r="G1216" s="14" t="str">
        <f>'[1]convenios - dot. orç.'!L1053</f>
        <v>60.731.569/0001-59</v>
      </c>
      <c r="H1216" s="15" t="str">
        <f t="shared" si="39"/>
        <v>Regina Conceição da Paixão Gomes</v>
      </c>
      <c r="I1216" s="14" t="str">
        <f>'[1]convenios - dot. orç.'!M1053</f>
        <v>SERVIÇO DE ASSISTÊNCIA SOCIAL À FAMÍLIA E PROTEÇÃO SOCIAL BÁSICA NO DOMICÍLIO</v>
      </c>
      <c r="J1216" s="14" t="str">
        <f>'[1]convenios - dot. orç.'!N1053</f>
        <v>SASF JARDIM ÂNGELA IV</v>
      </c>
      <c r="K1216" s="14">
        <f>'[1]convenios - dot. orç.'!Y1053</f>
        <v>1000</v>
      </c>
      <c r="L1216" s="16">
        <f>'[1]convenios - dot. orç.'!AC1053</f>
        <v>42491</v>
      </c>
      <c r="M1216" s="16">
        <f>'[1]convenios - dot. orç.'!AD1053</f>
        <v>44316</v>
      </c>
      <c r="N1216" s="16">
        <f>'[1]convenios - dot. orç.'!AE1053</f>
        <v>42489</v>
      </c>
      <c r="O1216" s="17" t="str">
        <f>'[1]convenios - dot. orç.'!AG1053</f>
        <v>93.10.08.244.3023.4309.3.3.50.39.00.0X - PROTEÇÃO SOCIAL ÁS FAMÍLIAS</v>
      </c>
      <c r="P1216" s="18">
        <f>'[1]convenios - dot. orç.'!AH1053</f>
        <v>61402.89</v>
      </c>
      <c r="Q1216" s="19"/>
      <c r="R1216" s="19"/>
      <c r="S1216" s="19"/>
      <c r="T1216" s="19"/>
      <c r="U1216" s="19"/>
      <c r="V1216" s="19"/>
      <c r="W1216" s="21"/>
      <c r="X1216" s="21"/>
      <c r="Y1216" s="21"/>
    </row>
    <row r="1217" spans="1:25" ht="112.5">
      <c r="A1217" s="14" t="str">
        <f>'[1]convenios - dot. orç.'!A197</f>
        <v>Edital de Chamamento n° 523/SMADS/2013, publicado no DOC em 02/10/2013</v>
      </c>
      <c r="B1217" s="14" t="str">
        <f>'[1]convenios - dot. orç.'!B197</f>
        <v>2013.0.252.445.0</v>
      </c>
      <c r="C1217" s="14" t="str">
        <f>'[1]convenios - dot. orç.'!C197</f>
        <v>adaptado doc 12/05/2018     //          6024.2018.0008227-1 Edital 398/2018 doc 06/10/2018</v>
      </c>
      <c r="D1217" s="14" t="str">
        <f>'[1]convenios - dot. orç.'!D197</f>
        <v>MB</v>
      </c>
      <c r="E1217" s="14" t="str">
        <f>'[1]convenios - dot. orç.'!G197</f>
        <v>031/SMADS/2014</v>
      </c>
      <c r="F1217" s="13" t="str">
        <f>'[1]convenios - dot. orç.'!K197</f>
        <v>SOCIEDADE SANTOS MÁRTIRES</v>
      </c>
      <c r="G1217" s="14" t="str">
        <f>'[1]convenios - dot. orç.'!L197</f>
        <v>60.731.569/0001-59</v>
      </c>
      <c r="H1217" s="15" t="str">
        <f t="shared" si="39"/>
        <v>Regina Conceição da Paixão Gomes</v>
      </c>
      <c r="I1217" s="13" t="str">
        <f>'[1]convenios - dot. orç.'!M197</f>
        <v>SCFV - MODALIDADE CJ: CENTRO PARA A JUVENTUDE COM ATEND. DE ADOLESCENTES E JOVENS DE 15 A 17 ANOS E 11 MESES</v>
      </c>
      <c r="J1217" s="13" t="str">
        <f>'[1]convenios - dot. orç.'!N197</f>
        <v>CJ KAGOHARA</v>
      </c>
      <c r="K1217" s="14">
        <f>'[1]convenios - dot. orç.'!Y197</f>
        <v>60</v>
      </c>
      <c r="L1217" s="16">
        <f>'[1]convenios - dot. orç.'!AC197</f>
        <v>41671</v>
      </c>
      <c r="M1217" s="16">
        <f>'[1]convenios - dot. orç.'!AD197</f>
        <v>43496</v>
      </c>
      <c r="N1217" s="16">
        <f>'[1]convenios - dot. orç.'!AE197</f>
        <v>41670</v>
      </c>
      <c r="O1217" s="17" t="str">
        <f>'[1]convenios - dot. orç.'!AG197</f>
        <v>93.10.08.243.3013.2059.3.3.50.39.00.0X - MANUTENÇÃO E OPERAÇÃO DOS ESPAÇOS DE CONVIVÊNCIA E FORTALECIMENTO DE VÍNCULOS - CRIANÇAS E ADOLESCENTES</v>
      </c>
      <c r="P1217" s="18">
        <f>'[1]convenios - dot. orç.'!AH197</f>
        <v>30232.87</v>
      </c>
      <c r="Q1217" s="19"/>
      <c r="R1217" s="19"/>
      <c r="S1217" s="19"/>
      <c r="T1217" s="19"/>
      <c r="U1217" s="19"/>
      <c r="V1217" s="19"/>
      <c r="W1217" s="21"/>
      <c r="X1217" s="21"/>
      <c r="Y1217" s="21"/>
    </row>
    <row r="1218" spans="1:25" ht="112.5">
      <c r="A1218" s="14" t="str">
        <f>'[1]convenios - dot. orç.'!A198</f>
        <v>Edital 534/2013 doc 02/10/2013, republicado em 09/10/2013</v>
      </c>
      <c r="B1218" s="14" t="str">
        <f>'[1]convenios - dot. orç.'!B198</f>
        <v>2013.0.252.463.8</v>
      </c>
      <c r="C1218" s="14" t="str">
        <f>'[1]convenios - dot. orç.'!C198</f>
        <v>adaptado doc 12/05/2018 // DOC 23/10/2018 EDITAL 446/SMADS/2018 - 6024.2018.0008220-4</v>
      </c>
      <c r="D1218" s="14" t="str">
        <f>'[1]convenios - dot. orç.'!D198</f>
        <v>MB</v>
      </c>
      <c r="E1218" s="14" t="str">
        <f>'[1]convenios - dot. orç.'!G198</f>
        <v>053/SMADS/2014</v>
      </c>
      <c r="F1218" s="13" t="str">
        <f>'[1]convenios - dot. orç.'!K198</f>
        <v>SOCIEDADE SANTOS MÁRTIRES</v>
      </c>
      <c r="G1218" s="14" t="str">
        <f>'[1]convenios - dot. orç.'!L198</f>
        <v>60.731.569/0001-59</v>
      </c>
      <c r="H1218" s="15" t="str">
        <f t="shared" si="39"/>
        <v>Regina Conceição da Paixão Gomes</v>
      </c>
      <c r="I1218" s="13" t="str">
        <f>'[1]convenios - dot. orç.'!M198</f>
        <v>SCFV - MODALIDADE CJ: CENTRO PARA A JUVENTUDE COM ATEND. DE ADOLESCENTES E JOVENS DE 15 A 17 ANOS E 11 MESES</v>
      </c>
      <c r="J1218" s="13" t="str">
        <f>'[1]convenios - dot. orç.'!N198</f>
        <v>RIVIERA</v>
      </c>
      <c r="K1218" s="14">
        <f>'[1]convenios - dot. orç.'!Y198</f>
        <v>210</v>
      </c>
      <c r="L1218" s="16">
        <f>'[1]convenios - dot. orç.'!AC198</f>
        <v>41699</v>
      </c>
      <c r="M1218" s="16">
        <f>'[1]convenios - dot. orç.'!AD198</f>
        <v>43524</v>
      </c>
      <c r="N1218" s="16">
        <f>'[1]convenios - dot. orç.'!AE198</f>
        <v>41698</v>
      </c>
      <c r="O1218" s="17" t="str">
        <f>'[1]convenios - dot. orç.'!AG198</f>
        <v>93.10.08.243.3013.2059.3.3.50.39.00.0X - MANUTENÇÃO E OPERAÇÃO DOS ESPAÇOS DE CONVIVÊNCIA E FORTALECIMENTO DE VÍNCULOS - CRIANÇAS E ADOLESCENTES</v>
      </c>
      <c r="P1218" s="18">
        <f>'[1]convenios - dot. orç.'!AH198</f>
        <v>67697.509999999995</v>
      </c>
      <c r="Q1218" s="19"/>
      <c r="R1218" s="19"/>
      <c r="S1218" s="19"/>
      <c r="T1218" s="19"/>
      <c r="U1218" s="19"/>
      <c r="V1218" s="19"/>
      <c r="W1218" s="21"/>
      <c r="X1218" s="21"/>
      <c r="Y1218" s="21"/>
    </row>
    <row r="1219" spans="1:25" ht="112.5">
      <c r="A1219" s="14" t="str">
        <f>'[1]convenios - dot. orç.'!A199</f>
        <v>Edital 544/2013 doc 09/10/2013, republicado em 10/10/2013</v>
      </c>
      <c r="B1219" s="14" t="str">
        <f>'[1]convenios - dot. orç.'!B199</f>
        <v>2013.0.252.434.4</v>
      </c>
      <c r="C1219" s="14" t="str">
        <f>'[1]convenios - dot. orç.'!C199</f>
        <v xml:space="preserve">adaptado doc 12/05/2018      //        DOC 12/10/18 Edital 425/SMADS/2018 -  6024.2018.0008242-5 </v>
      </c>
      <c r="D1219" s="14" t="str">
        <f>'[1]convenios - dot. orç.'!D199</f>
        <v>MB</v>
      </c>
      <c r="E1219" s="14" t="str">
        <f>'[1]convenios - dot. orç.'!G199</f>
        <v>038/SMADS/2014</v>
      </c>
      <c r="F1219" s="13" t="str">
        <f>'[1]convenios - dot. orç.'!K199</f>
        <v>SOCIEDADE SANTOS MÁRTIRES</v>
      </c>
      <c r="G1219" s="14" t="str">
        <f>'[1]convenios - dot. orç.'!L199</f>
        <v>60.731.569/0001-59</v>
      </c>
      <c r="H1219" s="15" t="str">
        <f t="shared" si="39"/>
        <v>Regina Conceição da Paixão Gomes</v>
      </c>
      <c r="I1219" s="13" t="str">
        <f>'[1]convenios - dot. orç.'!M199</f>
        <v>SCFV - MODALIDADE CJ: CENTRO PARA A JUVENTUDE COM ATEND. DE ADOLESCENTES E JOVENS DE 15 A 17 ANOS E 11 MESES</v>
      </c>
      <c r="J1219" s="13" t="str">
        <f>'[1]convenios - dot. orç.'!N199</f>
        <v>RANIERI</v>
      </c>
      <c r="K1219" s="14">
        <f>'[1]convenios - dot. orç.'!Y199</f>
        <v>60</v>
      </c>
      <c r="L1219" s="16">
        <f>'[1]convenios - dot. orç.'!AC199</f>
        <v>41671</v>
      </c>
      <c r="M1219" s="16">
        <f>'[1]convenios - dot. orç.'!AD199</f>
        <v>43496</v>
      </c>
      <c r="N1219" s="16">
        <f>'[1]convenios - dot. orç.'!AE199</f>
        <v>41670</v>
      </c>
      <c r="O1219" s="17" t="str">
        <f>'[1]convenios - dot. orç.'!AG199</f>
        <v>93.10.08.243.3013.2059.3.3.50.39.00.0X - MANUTENÇÃO E OPERAÇÃO DOS ESPAÇOS DE CONVIVÊNCIA E FORTALECIMENTO DE VÍNCULOS - CRIANÇAS E ADOLESCENTES</v>
      </c>
      <c r="P1219" s="18">
        <f>'[1]convenios - dot. orç.'!AH199</f>
        <v>33232.869999999995</v>
      </c>
      <c r="Q1219" s="19"/>
      <c r="R1219" s="19"/>
      <c r="S1219" s="19"/>
      <c r="T1219" s="19"/>
      <c r="U1219" s="19"/>
      <c r="V1219" s="19"/>
      <c r="W1219" s="21"/>
      <c r="X1219" s="21"/>
      <c r="Y1219" s="21"/>
    </row>
    <row r="1220" spans="1:25" ht="101.25">
      <c r="A1220" s="14" t="str">
        <f>'[1]convenios - dot. orç.'!A543</f>
        <v>Edital de Chamamento n° 592/SMADS/2013, publicado no DOC em 09/112013</v>
      </c>
      <c r="B1220" s="14" t="str">
        <f>'[1]convenios - dot. orç.'!B543</f>
        <v>2013.0.321.240.0</v>
      </c>
      <c r="C1220" s="14" t="str">
        <f>'[1]convenios - dot. orç.'!C543</f>
        <v>adaptado doc 12/05/2018               6024.2018.0008244-1 Edital 409/2018 doc 06/10/2018</v>
      </c>
      <c r="D1220" s="14" t="str">
        <f>'[1]convenios - dot. orç.'!D543</f>
        <v>MB</v>
      </c>
      <c r="E1220" s="14" t="str">
        <f>'[1]convenios - dot. orç.'!G543</f>
        <v>030/SMADS/2014</v>
      </c>
      <c r="F1220" s="13" t="str">
        <f>'[1]convenios - dot. orç.'!K543</f>
        <v>SOCIEDADE SANTOS MÁRTIRES</v>
      </c>
      <c r="G1220" s="14" t="str">
        <f>'[1]convenios - dot. orç.'!L543</f>
        <v>60.731.569/0001-59</v>
      </c>
      <c r="H1220" s="15" t="str">
        <f t="shared" si="39"/>
        <v>Regina Conceição da Paixão Gomes</v>
      </c>
      <c r="I1220" s="13" t="str">
        <f>'[1]convenios - dot. orç.'!M543</f>
        <v>SCFV - MODALIDADE CCA: CENTRO PARA CRIANÇAS E ADOLESCENTES COM ATENDIMENTO DE 06 A 14 ANOS E 11 MESES</v>
      </c>
      <c r="J1220" s="13" t="str">
        <f>'[1]convenios - dot. orç.'!N543</f>
        <v>RIVIERA</v>
      </c>
      <c r="K1220" s="14">
        <f>'[1]convenios - dot. orç.'!Y543</f>
        <v>210</v>
      </c>
      <c r="L1220" s="16">
        <f>'[1]convenios - dot. orç.'!AC543</f>
        <v>41671</v>
      </c>
      <c r="M1220" s="16">
        <f>'[1]convenios - dot. orç.'!AD543</f>
        <v>43496</v>
      </c>
      <c r="N1220" s="16">
        <f>'[1]convenios - dot. orç.'!AE543</f>
        <v>41670</v>
      </c>
      <c r="O1220" s="17" t="str">
        <f>'[1]convenios - dot. orç.'!AG543</f>
        <v>93.10.08.243.3013.2059.3.3.50.39.00.0X - MANUTENÇÃO E OPERAÇÃO DOS ESPAÇOS DE CONVIVÊNCIA E FORTALECIMENTO DE VÍNCULOS - CRIANÇAS E ADOLESCENTES</v>
      </c>
      <c r="P1220" s="18">
        <f>'[1]convenios - dot. orç.'!AH543</f>
        <v>63691.71</v>
      </c>
      <c r="Q1220" s="19"/>
      <c r="R1220" s="19"/>
      <c r="S1220" s="19"/>
      <c r="T1220" s="19"/>
      <c r="U1220" s="19"/>
      <c r="V1220" s="19"/>
      <c r="W1220" s="21"/>
      <c r="X1220" s="21"/>
      <c r="Y1220" s="21"/>
    </row>
    <row r="1221" spans="1:25" ht="66">
      <c r="A1221" s="14" t="str">
        <f>'[1]convenios - dot. orç.'!A915</f>
        <v>238/2015 doc 18/08/2015</v>
      </c>
      <c r="B1221" s="14" t="str">
        <f>'[1]convenios - dot. orç.'!B915</f>
        <v>2015.0.204.737.0</v>
      </c>
      <c r="C1221" s="14" t="str">
        <f>'[1]convenios - dot. orç.'!C915</f>
        <v>adaptado doc 03/03/2018</v>
      </c>
      <c r="D1221" s="14" t="str">
        <f>'[1]convenios - dot. orç.'!D915</f>
        <v>MB</v>
      </c>
      <c r="E1221" s="14" t="str">
        <f>'[1]convenios - dot. orç.'!G915</f>
        <v>224/SMADS/2015</v>
      </c>
      <c r="F1221" s="13" t="str">
        <f>'[1]convenios - dot. orç.'!K915</f>
        <v>SOCIEDADE SANTOS MÁRTIRES</v>
      </c>
      <c r="G1221" s="14" t="str">
        <f>'[1]convenios - dot. orç.'!L915</f>
        <v>60.731.569/0001-59</v>
      </c>
      <c r="H1221" s="15" t="str">
        <f t="shared" si="39"/>
        <v>Regina Conceição da Paixão Gomes</v>
      </c>
      <c r="I1221" s="13" t="str">
        <f>'[1]convenios - dot. orç.'!M915</f>
        <v>SERVIÇO DE ACOLHIMENTO INSTITUCIONAL PARA CRIANÇAS E ADOLESCENTES</v>
      </c>
      <c r="J1221" s="13" t="str">
        <f>'[1]convenios - dot. orç.'!N915</f>
        <v>SAICA CASA GIRASSOL</v>
      </c>
      <c r="K1221" s="14">
        <f>'[1]convenios - dot. orç.'!Y915</f>
        <v>20</v>
      </c>
      <c r="L1221" s="16">
        <f>'[1]convenios - dot. orç.'!AC915</f>
        <v>42326</v>
      </c>
      <c r="M1221" s="16">
        <f>'[1]convenios - dot. orç.'!AD915</f>
        <v>44152</v>
      </c>
      <c r="N1221" s="16">
        <f>'[1]convenios - dot. orç.'!AE915</f>
        <v>42326</v>
      </c>
      <c r="O1221" s="17" t="str">
        <f>'[1]convenios - dot. orç.'!AG915</f>
        <v>93.10.08.243.3013.6221.3.3.50.39.00.0X - PROTEÇÃO SOCIAL ESPECIAL A CRIANÇAS,  ADOLESCENTES E JOVENS EM RISCO SOCIAL</v>
      </c>
      <c r="P1221" s="18">
        <f>'[1]convenios - dot. orç.'!AH915</f>
        <v>75052.66</v>
      </c>
      <c r="Q1221" s="19"/>
      <c r="R1221" s="19"/>
      <c r="S1221" s="19"/>
      <c r="T1221" s="19"/>
      <c r="U1221" s="19"/>
      <c r="V1221" s="19"/>
      <c r="W1221" s="21"/>
      <c r="X1221" s="21"/>
      <c r="Y1221" s="21"/>
    </row>
    <row r="1222" spans="1:25" ht="66">
      <c r="A1222" s="14" t="str">
        <f>'[1]convenios - dot. orç.'!A836</f>
        <v>Edital 130/2018 doc 09/03/2018</v>
      </c>
      <c r="B1222" s="14" t="str">
        <f>'[1]convenios - dot. orç.'!B836</f>
        <v>6024.2018-0000984-1</v>
      </c>
      <c r="C1222" s="14" t="str">
        <f>'[1]convenios - dot. orç.'!C836</f>
        <v xml:space="preserve"> </v>
      </c>
      <c r="D1222" s="14" t="str">
        <f>'[1]convenios - dot. orç.'!D836</f>
        <v>MB</v>
      </c>
      <c r="E1222" s="14" t="str">
        <f>'[1]convenios - dot. orç.'!G836</f>
        <v>297/SMADS/2018</v>
      </c>
      <c r="F1222" s="13" t="str">
        <f>'[1]convenios - dot. orç.'!K836</f>
        <v>SOCIEDADE SANTOS MÁRTIRES</v>
      </c>
      <c r="G1222" s="14" t="str">
        <f>'[1]convenios - dot. orç.'!L836</f>
        <v>60.731.569/0001-59</v>
      </c>
      <c r="H1222" s="15" t="str">
        <f t="shared" si="39"/>
        <v>Regina Conceição da Paixão Gomes</v>
      </c>
      <c r="I1222" s="13" t="str">
        <f>'[1]convenios - dot. orç.'!M836</f>
        <v>Serviço de Proteção Social às Crianças e Adolescentes Vítimas de Violência</v>
      </c>
      <c r="J1222" s="13" t="str">
        <f>'[1]convenios - dot. orç.'!N836</f>
        <v>SPSCAVV</v>
      </c>
      <c r="K1222" s="14">
        <f>'[1]convenios - dot. orç.'!Y836</f>
        <v>110</v>
      </c>
      <c r="L1222" s="16">
        <f>'[1]convenios - dot. orç.'!AC836</f>
        <v>43282</v>
      </c>
      <c r="M1222" s="16">
        <f>'[1]convenios - dot. orç.'!AD836</f>
        <v>45107</v>
      </c>
      <c r="N1222" s="16">
        <f>'[1]convenios - dot. orç.'!AE836</f>
        <v>43300</v>
      </c>
      <c r="O1222" s="17" t="str">
        <f>'[1]convenios - dot. orç.'!AG836</f>
        <v>93.10.08.243.3013.6169.3.3.50.39.00.0X - ATENDIMENTO PSICOSSOCIAL À CRIANÇAS E ADOLESCENTES VÍTIMAS DE VIOLÊNCIA</v>
      </c>
      <c r="P1222" s="18">
        <f>'[1]convenios - dot. orç.'!AH836</f>
        <v>49696.4</v>
      </c>
      <c r="Q1222" s="19"/>
      <c r="R1222" s="19"/>
      <c r="S1222" s="19"/>
      <c r="T1222" s="19"/>
      <c r="U1222" s="19"/>
      <c r="V1222" s="19"/>
      <c r="W1222" s="21"/>
      <c r="X1222" s="21"/>
      <c r="Y1222" s="21"/>
    </row>
    <row r="1223" spans="1:25" ht="66">
      <c r="A1223" s="14" t="str">
        <f>'[1]convenios - dot. orç.'!A1101</f>
        <v>092/2015 DOC 02/04/2015</v>
      </c>
      <c r="B1223" s="14" t="str">
        <f>'[1]convenios - dot. orç.'!B1101</f>
        <v>2015.0.054.263.2</v>
      </c>
      <c r="C1223" s="14" t="str">
        <f>'[1]convenios - dot. orç.'!C1101</f>
        <v>adaptado doc 06/03/2018</v>
      </c>
      <c r="D1223" s="14" t="str">
        <f>'[1]convenios - dot. orç.'!D1101</f>
        <v>MB</v>
      </c>
      <c r="E1223" s="14" t="str">
        <f>'[1]convenios - dot. orç.'!G1101</f>
        <v>078/SMADS/2015</v>
      </c>
      <c r="F1223" s="13" t="str">
        <f>'[1]convenios - dot. orç.'!K1101</f>
        <v>SOCIEDADE SANTOS MÁRTIRES</v>
      </c>
      <c r="G1223" s="14" t="str">
        <f>'[1]convenios - dot. orç.'!L1101</f>
        <v>60.731.569/0001-59</v>
      </c>
      <c r="H1223" s="15" t="str">
        <f t="shared" si="39"/>
        <v>Regina Conceição da Paixão Gomes</v>
      </c>
      <c r="I1223" s="13" t="str">
        <f>'[1]convenios - dot. orç.'!M1101</f>
        <v>MEDIDAS SÓCIO EDUCATIVAS EM MEIO ABERTO</v>
      </c>
      <c r="J1223" s="13" t="str">
        <f>'[1]convenios - dot. orç.'!N1101</f>
        <v>MSE / MA JARDIM ANGELA II - RAC - REDESCOBRINDO O ADOLESCENTE NA COMUNIDADE</v>
      </c>
      <c r="K1223" s="14">
        <f>'[1]convenios - dot. orç.'!Y1101</f>
        <v>75</v>
      </c>
      <c r="L1223" s="16">
        <f>'[1]convenios - dot. orç.'!AC1101</f>
        <v>42186</v>
      </c>
      <c r="M1223" s="16">
        <f>'[1]convenios - dot. orç.'!AD1101</f>
        <v>44012</v>
      </c>
      <c r="N1223" s="16">
        <f>'[1]convenios - dot. orç.'!AE1101</f>
        <v>42185</v>
      </c>
      <c r="O1223" s="17" t="str">
        <f>'[1]convenios - dot. orç.'!AG1101</f>
        <v>93.10.08.243.3013.6226.3.3.50.39.00.0X - PROTEÇÃO SOCIAL ESPECIAL A ADOLESCENTES EM MEDIDAS SÓCIO EDUCATIVAS</v>
      </c>
      <c r="P1223" s="18">
        <f>'[1]convenios - dot. orç.'!AH1101</f>
        <v>42579.93</v>
      </c>
      <c r="Q1223" s="19"/>
      <c r="R1223" s="19"/>
      <c r="S1223" s="19"/>
      <c r="T1223" s="19"/>
      <c r="U1223" s="19"/>
      <c r="V1223" s="19"/>
      <c r="W1223" s="21"/>
      <c r="X1223" s="21"/>
      <c r="Y1223" s="21"/>
    </row>
    <row r="1224" spans="1:25" ht="281.25">
      <c r="A1224" s="14" t="str">
        <f>'[1]convenios - dot. orç.'!A369</f>
        <v>064/2013 DOC 24/01/2013</v>
      </c>
      <c r="B1224" s="14" t="str">
        <f>'[1]convenios - dot. orç.'!B369</f>
        <v>2013.0.003.931.7</v>
      </c>
      <c r="C1224" s="14" t="str">
        <f>'[1]convenios - dot. orç.'!C369</f>
        <v>6024.2018/0008089-9 Edital 378/2018 doc 03/10/2018  //  6024.2018-0000955-8 Edital 109/2018 doc 06/03/2018 prejudicado doc 20/09/2018 //  6024.2017-0002869-0 edital 073-2017 doc 01/12/2017 PREJUDICADO DOC 02/03/2018</v>
      </c>
      <c r="D1224" s="14" t="str">
        <f>'[1]convenios - dot. orç.'!D369</f>
        <v>CL</v>
      </c>
      <c r="E1224" s="14" t="str">
        <f>'[1]convenios - dot. orç.'!G369</f>
        <v>172/SMADS/2013</v>
      </c>
      <c r="F1224" s="14" t="str">
        <f>'[1]convenios - dot. orç.'!K369</f>
        <v>TURMA DA TOUCA ASSOCIAÇÃO CULTURAL, RECREATIVA E SOCIAL</v>
      </c>
      <c r="G1224" s="14" t="str">
        <f>'[1]convenios - dot. orç.'!L369</f>
        <v>47.413.513/0001-98</v>
      </c>
      <c r="H1224" s="15" t="str">
        <f>[1]ORGANIZAÇÕES!X361</f>
        <v>Maria Lino de Sousa</v>
      </c>
      <c r="I1224" s="14" t="str">
        <f>'[1]convenios - dot. orç.'!M369</f>
        <v>SCFV - MODALIDADE CCA: CENTRO PARA CRIANÇAS E ADOLESCENTES COM ATENDIMENTO DE 06 A 14 ANOS E 11 MESES</v>
      </c>
      <c r="J1224" s="14" t="str">
        <f>'[1]convenios - dot. orç.'!N369</f>
        <v>JARDIM MITSUTANI</v>
      </c>
      <c r="K1224" s="14">
        <f>'[1]convenios - dot. orç.'!Y369</f>
        <v>120</v>
      </c>
      <c r="L1224" s="16">
        <f>'[1]convenios - dot. orç.'!AC369</f>
        <v>41365</v>
      </c>
      <c r="M1224" s="16">
        <f>'[1]convenios - dot. orç.'!AD369</f>
        <v>43555</v>
      </c>
      <c r="N1224" s="16">
        <f>'[1]convenios - dot. orç.'!AE369</f>
        <v>41365</v>
      </c>
      <c r="O1224" s="17" t="str">
        <f>'[1]convenios - dot. orç.'!AG369</f>
        <v>93.10.08.243.3013.2059.3.3.50.39.00.0X - MANUTENÇÃO E OPERAÇÃO DOS ESPAÇOS DE CONVIVÊNCIA E FORTALECIMENTO DE VÍNCULOS - CRIANÇAS E ADOLESCENTES</v>
      </c>
      <c r="P1224" s="18">
        <f>'[1]convenios - dot. orç.'!AH369</f>
        <v>42856.46</v>
      </c>
      <c r="Q1224" s="19"/>
      <c r="R1224" s="19"/>
      <c r="S1224" s="19"/>
      <c r="T1224" s="19"/>
      <c r="U1224" s="19"/>
      <c r="V1224" s="19"/>
      <c r="W1224" s="21"/>
      <c r="X1224" s="21"/>
      <c r="Y1224" s="21"/>
    </row>
    <row r="1225" spans="1:25" ht="82.5">
      <c r="A1225" s="14" t="str">
        <f>'[1]convenios - dot. orç.'!A444</f>
        <v>030/2014 DOC 26/02/2014</v>
      </c>
      <c r="B1225" s="14" t="str">
        <f>'[1]convenios - dot. orç.'!B444</f>
        <v>2014.0.042.881.1</v>
      </c>
      <c r="C1225" s="14" t="str">
        <f>'[1]convenios - dot. orç.'!C444</f>
        <v>ADAPTADO EM 14/04/2018</v>
      </c>
      <c r="D1225" s="14" t="str">
        <f>'[1]convenios - dot. orç.'!D444</f>
        <v>CL</v>
      </c>
      <c r="E1225" s="14" t="str">
        <f>'[1]convenios - dot. orç.'!G444</f>
        <v>085/SMADS/2014</v>
      </c>
      <c r="F1225" s="13" t="str">
        <f>'[1]convenios - dot. orç.'!K444</f>
        <v>TURMA DA TOUCA ASSOCIAÇÃO CULTURAL, RECREATIVA E SOCIAL</v>
      </c>
      <c r="G1225" s="14" t="str">
        <f>'[1]convenios - dot. orç.'!L444</f>
        <v>47.413.513/0001-98</v>
      </c>
      <c r="H1225" s="15" t="str">
        <f>H1224</f>
        <v>Maria Lino de Sousa</v>
      </c>
      <c r="I1225" s="13" t="str">
        <f>'[1]convenios - dot. orç.'!M444</f>
        <v>SCFV - MODALIDADE CCA: CENTRO PARA CRIANÇAS E ADOLESCENTES COM ATENDIMENTO DE 06 A 14 ANOS E 11 MESES</v>
      </c>
      <c r="J1225" s="13" t="str">
        <f>'[1]convenios - dot. orç.'!N444</f>
        <v>JARDIM ANA MARIA</v>
      </c>
      <c r="K1225" s="14">
        <f>'[1]convenios - dot. orç.'!Y444</f>
        <v>60</v>
      </c>
      <c r="L1225" s="16">
        <f>'[1]convenios - dot. orç.'!AC444</f>
        <v>41791</v>
      </c>
      <c r="M1225" s="16">
        <f>'[1]convenios - dot. orç.'!AD444</f>
        <v>43616</v>
      </c>
      <c r="N1225" s="16">
        <f>'[1]convenios - dot. orç.'!AE444</f>
        <v>41789</v>
      </c>
      <c r="O1225" s="17" t="str">
        <f>'[1]convenios - dot. orç.'!AG444</f>
        <v>93.10.08.243.3013.2059.3.3.50.39.00.0X - MANUTENÇÃO E OPERAÇÃO DOS ESPAÇOS DE CONVIVÊNCIA E FORTALECIMENTO DE VÍNCULOS - CRIANÇAS E ADOLESCENTES</v>
      </c>
      <c r="P1225" s="18">
        <f>'[1]convenios - dot. orç.'!AH444</f>
        <v>29507.560000000005</v>
      </c>
      <c r="Q1225" s="19"/>
      <c r="R1225" s="19"/>
      <c r="S1225" s="19"/>
      <c r="T1225" s="19"/>
      <c r="U1225" s="19"/>
      <c r="V1225" s="19"/>
      <c r="W1225" s="21"/>
      <c r="X1225" s="21"/>
      <c r="Y1225" s="21"/>
    </row>
    <row r="1226" spans="1:25" ht="82.5">
      <c r="A1226" s="14" t="str">
        <f>'[1]convenios - dot. orç.'!A462</f>
        <v xml:space="preserve"> Edital 021/2018 doc 24/01/2018</v>
      </c>
      <c r="B1226" s="14" t="str">
        <f>'[1]convenios - dot. orç.'!B462</f>
        <v>6024.2018-0000155-7</v>
      </c>
      <c r="C1226" s="14">
        <f>'[1]convenios - dot. orç.'!C462</f>
        <v>0</v>
      </c>
      <c r="D1226" s="14" t="str">
        <f>'[1]convenios - dot. orç.'!D462</f>
        <v>IP</v>
      </c>
      <c r="E1226" s="14" t="str">
        <f>'[1]convenios - dot. orç.'!G462</f>
        <v>217/SMADS/2018</v>
      </c>
      <c r="F1226" s="14" t="str">
        <f>'[1]convenios - dot. orç.'!K462</f>
        <v>UNAS - UNIÃO DE NÚCLEOS, ASSOCIAÇÕES DOS MORADORES DE HELIÓPOLIS E REGIÃO</v>
      </c>
      <c r="G1226" s="14" t="str">
        <f>'[1]convenios - dot. orç.'!L462</f>
        <v>38.883.732/0001-40</v>
      </c>
      <c r="H1226" s="15" t="str">
        <f>[1]ORGANIZAÇÕES!X362</f>
        <v>Antonia Cleide Alves</v>
      </c>
      <c r="I1226" s="14" t="str">
        <f>'[1]convenios - dot. orç.'!M462</f>
        <v>SCFV - MODALIDADE CCA: CENTRO PARA CRIANÇAS E ADOLESCENTES COM ATENDIMENTO DE 06 A 14 ANOS E 11 MESES</v>
      </c>
      <c r="J1226" s="14" t="str">
        <f>'[1]convenios - dot. orç.'!N462</f>
        <v>CIDADE DO SOL / IMPERADOR</v>
      </c>
      <c r="K1226" s="14">
        <f>'[1]convenios - dot. orç.'!Y462</f>
        <v>120</v>
      </c>
      <c r="L1226" s="16">
        <f>'[1]convenios - dot. orç.'!AC462</f>
        <v>43252</v>
      </c>
      <c r="M1226" s="16">
        <f>'[1]convenios - dot. orç.'!AD462</f>
        <v>45077</v>
      </c>
      <c r="N1226" s="16">
        <f>'[1]convenios - dot. orç.'!AE462</f>
        <v>43245</v>
      </c>
      <c r="O1226" s="17" t="str">
        <f>'[1]convenios - dot. orç.'!AG462</f>
        <v>93.10.08.243.3013.2059.3.3.50.39.00.0X - MANUTENÇÃO E OPERAÇÃO DOS ESPAÇOS DE CONVIVÊNCIA E FORTALECIMENTO DE VÍNCULOS - CRIANÇAS E ADOLESCENTES</v>
      </c>
      <c r="P1226" s="18">
        <f>'[1]convenios - dot. orç.'!AH462</f>
        <v>39112.400000000001</v>
      </c>
      <c r="Q1226" s="19"/>
      <c r="R1226" s="19"/>
      <c r="S1226" s="19"/>
      <c r="T1226" s="19"/>
      <c r="U1226" s="19"/>
      <c r="V1226" s="19"/>
      <c r="W1226" s="21"/>
      <c r="X1226" s="21"/>
      <c r="Y1226" s="21"/>
    </row>
    <row r="1227" spans="1:25" ht="82.5">
      <c r="A1227" s="14" t="str">
        <f>'[1]convenios - dot. orç.'!A460</f>
        <v>020/2013 DOC 19/01/2013</v>
      </c>
      <c r="B1227" s="14" t="str">
        <f>'[1]convenios - dot. orç.'!B460</f>
        <v>2013.0.006.198.3</v>
      </c>
      <c r="C1227" s="14" t="str">
        <f>'[1]convenios - dot. orç.'!C460</f>
        <v>6024.2017-0002956-5 Edital 123-2017 doc 06/12/2017</v>
      </c>
      <c r="D1227" s="14" t="str">
        <f>'[1]convenios - dot. orç.'!D460</f>
        <v>IP</v>
      </c>
      <c r="E1227" s="14" t="str">
        <f>'[1]convenios - dot. orç.'!G460</f>
        <v>276/SMADS/2013</v>
      </c>
      <c r="F1227" s="14" t="str">
        <f>'[1]convenios - dot. orç.'!K460</f>
        <v>UNAS - UNIÃO DE NÚCLEOS, ASSOCIAÇÕES DOS MORADORES DE HELIÓPOLIS E REGIÃO</v>
      </c>
      <c r="G1227" s="14" t="str">
        <f>'[1]convenios - dot. orç.'!L460</f>
        <v>38.883.732/0001-40</v>
      </c>
      <c r="H1227" s="15" t="str">
        <f>H1226</f>
        <v>Antonia Cleide Alves</v>
      </c>
      <c r="I1227" s="14" t="str">
        <f>'[1]convenios - dot. orç.'!M460</f>
        <v>SCFV - MODALIDADE CCA: CENTRO PARA CRIANÇAS E ADOLESCENTES COM ATENDIMENTO DE 06 A 14 ANOS E 11 MESES</v>
      </c>
      <c r="J1227" s="14" t="str">
        <f>'[1]convenios - dot. orç.'!N460</f>
        <v>NÚCLEO 120</v>
      </c>
      <c r="K1227" s="14">
        <f>'[1]convenios - dot. orç.'!Y460</f>
        <v>60</v>
      </c>
      <c r="L1227" s="16">
        <f>'[1]convenios - dot. orç.'!AC460</f>
        <v>41365</v>
      </c>
      <c r="M1227" s="16">
        <f>'[1]convenios - dot. orç.'!AD460</f>
        <v>43555</v>
      </c>
      <c r="N1227" s="16">
        <f>'[1]convenios - dot. orç.'!AE460</f>
        <v>41365</v>
      </c>
      <c r="O1227" s="17" t="str">
        <f>'[1]convenios - dot. orç.'!AG460</f>
        <v>93.10.08.243.3013.2059.3.3.50.39.00.0X - MANUTENÇÃO E OPERAÇÃO DOS ESPAÇOS DE CONVIVÊNCIA E FORTALECIMENTO DE VÍNCULOS - CRIANÇAS E ADOLESCENTES</v>
      </c>
      <c r="P1227" s="18">
        <f>'[1]convenios - dot. orç.'!AH460</f>
        <v>26227.08</v>
      </c>
      <c r="Q1227" s="19"/>
      <c r="R1227" s="19"/>
      <c r="S1227" s="19"/>
      <c r="T1227" s="19"/>
      <c r="U1227" s="19"/>
      <c r="V1227" s="19"/>
      <c r="W1227" s="21"/>
      <c r="X1227" s="21"/>
      <c r="Y1227" s="21"/>
    </row>
    <row r="1228" spans="1:25" ht="82.5">
      <c r="A1228" s="14" t="str">
        <f>'[1]convenios - dot. orç.'!A473</f>
        <v>Edital 125-2017 doc 06/12/2017</v>
      </c>
      <c r="B1228" s="14" t="str">
        <f>'[1]convenios - dot. orç.'!B473</f>
        <v>6024.2017-0002953-0</v>
      </c>
      <c r="C1228" s="14" t="str">
        <f>'[1]convenios - dot. orç.'!C473</f>
        <v xml:space="preserve"> </v>
      </c>
      <c r="D1228" s="14" t="str">
        <f>'[1]convenios - dot. orç.'!D473</f>
        <v>IP</v>
      </c>
      <c r="E1228" s="14" t="str">
        <f>'[1]convenios - dot. orç.'!G473</f>
        <v>129/SMADS/2018</v>
      </c>
      <c r="F1228" s="14" t="str">
        <f>'[1]convenios - dot. orç.'!K473</f>
        <v>UNAS - UNIÃO DE NÚCLEOS, ASSOCIAÇÕES DOS MORADORES DE HELIÓPOLIS E REGIÃO</v>
      </c>
      <c r="G1228" s="14" t="str">
        <f>'[1]convenios - dot. orç.'!L473</f>
        <v>38.883.732/0001-40</v>
      </c>
      <c r="H1228" s="15" t="str">
        <f t="shared" ref="H1228:H1242" si="40">H1227</f>
        <v>Antonia Cleide Alves</v>
      </c>
      <c r="I1228" s="14" t="str">
        <f>'[1]convenios - dot. orç.'!M473</f>
        <v>SCFV - MODALIDADE CCA: CENTRO PARA CRIANÇAS E ADOLESCENTES COM ATENDIMENTO DE 06 A 14 ANOS E 11 MESES</v>
      </c>
      <c r="J1228" s="14" t="str">
        <f>'[1]convenios - dot. orç.'!N473</f>
        <v>LAGOA</v>
      </c>
      <c r="K1228" s="14">
        <f>'[1]convenios - dot. orç.'!Y473</f>
        <v>180</v>
      </c>
      <c r="L1228" s="16">
        <f>'[1]convenios - dot. orç.'!AC473</f>
        <v>43191</v>
      </c>
      <c r="M1228" s="16">
        <f>'[1]convenios - dot. orç.'!AD473</f>
        <v>45016</v>
      </c>
      <c r="N1228" s="16">
        <f>'[1]convenios - dot. orç.'!AE473</f>
        <v>43217</v>
      </c>
      <c r="O1228" s="17" t="str">
        <f>'[1]convenios - dot. orç.'!AG473</f>
        <v>93.10.08.243.3013.2059.3.3.50.39.00.0X - MANUTENÇÃO E OPERAÇÃO DOS ESPAÇOS DE CONVIVÊNCIA E FORTALECIMENTO DE VÍNCULOS - CRIANÇAS E ADOLESCENTES</v>
      </c>
      <c r="P1228" s="18">
        <f>'[1]convenios - dot. orç.'!AH473</f>
        <v>57143.6</v>
      </c>
      <c r="Q1228" s="19"/>
      <c r="R1228" s="19"/>
      <c r="S1228" s="19"/>
      <c r="T1228" s="19"/>
      <c r="U1228" s="19"/>
      <c r="V1228" s="19"/>
      <c r="W1228" s="21"/>
      <c r="X1228" s="21"/>
      <c r="Y1228" s="21"/>
    </row>
    <row r="1229" spans="1:25" ht="82.5">
      <c r="A1229" s="14" t="str">
        <f>'[1]convenios - dot. orç.'!A474</f>
        <v>Edital 100/2018 doc 08/03/2018</v>
      </c>
      <c r="B1229" s="14" t="str">
        <f>'[1]convenios - dot. orç.'!B474</f>
        <v>6024.2018-0000884-5</v>
      </c>
      <c r="C1229" s="14" t="str">
        <f>'[1]convenios - dot. orç.'!C474</f>
        <v xml:space="preserve"> </v>
      </c>
      <c r="D1229" s="14" t="str">
        <f>'[1]convenios - dot. orç.'!D474</f>
        <v>IP</v>
      </c>
      <c r="E1229" s="14" t="str">
        <f>'[1]convenios - dot. orç.'!G474</f>
        <v>318/SMADS/2018</v>
      </c>
      <c r="F1229" s="14" t="str">
        <f>'[1]convenios - dot. orç.'!K474</f>
        <v>UNAS - UNIÃO DE NÚCLEOS, ASSOCIAÇÕES DOS MORADORES DE HELIÓPOLIS E REGIÃO</v>
      </c>
      <c r="G1229" s="14" t="str">
        <f>'[1]convenios - dot. orç.'!L474</f>
        <v>38.883.732/0001-40</v>
      </c>
      <c r="H1229" s="15" t="str">
        <f t="shared" si="40"/>
        <v>Antonia Cleide Alves</v>
      </c>
      <c r="I1229" s="14" t="str">
        <f>'[1]convenios - dot. orç.'!M474</f>
        <v>SCFV - MODALIDADE CCA: CENTRO PARA CRIANÇAS E ADOLESCENTES COM ATENDIMENTO DE 06 A 14 ANOS E 11 MESES</v>
      </c>
      <c r="J1229" s="14" t="str">
        <f>'[1]convenios - dot. orç.'!N474</f>
        <v>CCA PARCEIROS DA CRIANÇA</v>
      </c>
      <c r="K1229" s="14">
        <f>'[1]convenios - dot. orç.'!Y474</f>
        <v>180</v>
      </c>
      <c r="L1229" s="16">
        <f>'[1]convenios - dot. orç.'!AC474</f>
        <v>43282</v>
      </c>
      <c r="M1229" s="16">
        <f>'[1]convenios - dot. orç.'!AD474</f>
        <v>45107</v>
      </c>
      <c r="N1229" s="16">
        <f>'[1]convenios - dot. orç.'!AE474</f>
        <v>43294</v>
      </c>
      <c r="O1229" s="17" t="str">
        <f>'[1]convenios - dot. orç.'!AG474</f>
        <v>93.10.08.243.3013.2059.3.3.50.39.00.0X - MANUTENÇÃO E OPERAÇÃO DOS ESPAÇOS DE CONVIVÊNCIA E FORTALECIMENTO DE VÍNCULOS - CRIANÇAS E ADOLESCENTES</v>
      </c>
      <c r="P1229" s="18">
        <f>'[1]convenios - dot. orç.'!AH474</f>
        <v>57143.6</v>
      </c>
      <c r="Q1229" s="19"/>
      <c r="R1229" s="19"/>
      <c r="S1229" s="19"/>
      <c r="T1229" s="19"/>
      <c r="U1229" s="19"/>
      <c r="V1229" s="19"/>
      <c r="W1229" s="21"/>
      <c r="X1229" s="21"/>
      <c r="Y1229" s="21"/>
    </row>
    <row r="1230" spans="1:25" ht="90">
      <c r="A1230" s="14" t="str">
        <f>'[1]convenios - dot. orç.'!A475</f>
        <v>470/2013 DOC 13/08/2013 E 20/09/2013</v>
      </c>
      <c r="B1230" s="14" t="str">
        <f>'[1]convenios - dot. orç.'!B475</f>
        <v>2013.0.208.134.5</v>
      </c>
      <c r="C1230" s="14" t="str">
        <f>'[1]convenios - dot. orç.'!C475</f>
        <v>adaptado doc 24/04/2018 // 31/10/18 EDITAL 479/2018 - 6024.2018.0009392-3</v>
      </c>
      <c r="D1230" s="14" t="str">
        <f>'[1]convenios - dot. orç.'!D475</f>
        <v>IP</v>
      </c>
      <c r="E1230" s="14" t="str">
        <f>'[1]convenios - dot. orç.'!G475</f>
        <v>558/SMADS/2013</v>
      </c>
      <c r="F1230" s="14" t="str">
        <f>'[1]convenios - dot. orç.'!K475</f>
        <v>UNAS - UNIÃO DE NÚCLEOS, ASSOCIAÇÕES DOS MORADORES DE HELIÓPOLIS E REGIÃO</v>
      </c>
      <c r="G1230" s="14" t="str">
        <f>'[1]convenios - dot. orç.'!L475</f>
        <v>38.883.732/0001-40</v>
      </c>
      <c r="H1230" s="15" t="str">
        <f t="shared" si="40"/>
        <v>Antonia Cleide Alves</v>
      </c>
      <c r="I1230" s="14" t="str">
        <f>'[1]convenios - dot. orç.'!M475</f>
        <v>SCFV - MODALIDADE CCA: CENTRO PARA CRIANÇAS E ADOLESCENTES COM ATENDIMENTO DE 06 A 14 ANOS E 11 MESES</v>
      </c>
      <c r="J1230" s="14" t="str">
        <f>'[1]convenios - dot. orç.'!N475</f>
        <v>CCA PLÁCIDO DE SOUZA FILHO</v>
      </c>
      <c r="K1230" s="14">
        <f>'[1]convenios - dot. orç.'!Y475</f>
        <v>60</v>
      </c>
      <c r="L1230" s="16">
        <f>'[1]convenios - dot. orç.'!AC475</f>
        <v>41640</v>
      </c>
      <c r="M1230" s="16">
        <f>'[1]convenios - dot. orç.'!AD475</f>
        <v>43465</v>
      </c>
      <c r="N1230" s="16">
        <f>'[1]convenios - dot. orç.'!AE475</f>
        <v>41631</v>
      </c>
      <c r="O1230" s="17" t="str">
        <f>'[1]convenios - dot. orç.'!AG475</f>
        <v>93.10.08.243.3013.2059.3.3.50.39.00.0X - MANUTENÇÃO E OPERAÇÃO DOS ESPAÇOS DE CONVIVÊNCIA E FORTALECIMENTO DE VÍNCULOS - CRIANÇAS E ADOLESCENTES</v>
      </c>
      <c r="P1230" s="18">
        <f>'[1]convenios - dot. orç.'!AH475</f>
        <v>25349.7</v>
      </c>
      <c r="Q1230" s="19"/>
      <c r="R1230" s="19"/>
      <c r="S1230" s="19"/>
      <c r="T1230" s="19"/>
      <c r="U1230" s="19"/>
      <c r="V1230" s="19"/>
      <c r="W1230" s="21"/>
      <c r="X1230" s="21"/>
      <c r="Y1230" s="21"/>
    </row>
    <row r="1231" spans="1:25" ht="82.5">
      <c r="A1231" s="14" t="str">
        <f>'[1]convenios - dot. orç.'!A476</f>
        <v>Edital 020/2018 doc 25/01/2018</v>
      </c>
      <c r="B1231" s="14" t="str">
        <f>'[1]convenios - dot. orç.'!B476</f>
        <v>6024.2018-0000153-0</v>
      </c>
      <c r="C1231" s="14" t="str">
        <f>'[1]convenios - dot. orç.'!C476</f>
        <v xml:space="preserve"> </v>
      </c>
      <c r="D1231" s="14" t="str">
        <f>'[1]convenios - dot. orç.'!D476</f>
        <v>IP</v>
      </c>
      <c r="E1231" s="14" t="str">
        <f>'[1]convenios - dot. orç.'!G476</f>
        <v>199/SMADS/2018</v>
      </c>
      <c r="F1231" s="14" t="str">
        <f>'[1]convenios - dot. orç.'!K476</f>
        <v>UNAS - UNIÃO DE NÚCLEOS, ASSOCIAÇÕES DOS MORADORES DE HELIÓPOLIS E REGIÃO</v>
      </c>
      <c r="G1231" s="14" t="str">
        <f>'[1]convenios - dot. orç.'!L476</f>
        <v>38.883.732/0001-40</v>
      </c>
      <c r="H1231" s="15" t="str">
        <f t="shared" si="40"/>
        <v>Antonia Cleide Alves</v>
      </c>
      <c r="I1231" s="14" t="str">
        <f>'[1]convenios - dot. orç.'!M476</f>
        <v>SCFV - MODALIDADE CCA: CENTRO PARA CRIANÇAS E ADOLESCENTES COM ATENDIMENTO DE 06 A 14 ANOS E 11 MESES</v>
      </c>
      <c r="J1231" s="14" t="str">
        <f>'[1]convenios - dot. orç.'!N476</f>
        <v>CCA AZIZ NACIB AB'SABER</v>
      </c>
      <c r="K1231" s="14">
        <f>'[1]convenios - dot. orç.'!Y476</f>
        <v>120</v>
      </c>
      <c r="L1231" s="16">
        <f>'[1]convenios - dot. orç.'!AC476</f>
        <v>43236</v>
      </c>
      <c r="M1231" s="16">
        <f>'[1]convenios - dot. orç.'!AD476</f>
        <v>45061</v>
      </c>
      <c r="N1231" s="16">
        <f>'[1]convenios - dot. orç.'!AE476</f>
        <v>43236</v>
      </c>
      <c r="O1231" s="17" t="str">
        <f>'[1]convenios - dot. orç.'!AG476</f>
        <v>93.10.08.243.3013.2059.3.3.50.39.00.0X - MANUTENÇÃO E OPERAÇÃO DOS ESPAÇOS DE CONVIVÊNCIA E FORTALECIMENTO DE VÍNCULOS - CRIANÇAS E ADOLESCENTES</v>
      </c>
      <c r="P1231" s="18">
        <f>'[1]convenios - dot. orç.'!AH476</f>
        <v>45279.86</v>
      </c>
      <c r="Q1231" s="19"/>
      <c r="R1231" s="19"/>
      <c r="S1231" s="19"/>
      <c r="T1231" s="19"/>
      <c r="U1231" s="19"/>
      <c r="V1231" s="19"/>
      <c r="W1231" s="21"/>
      <c r="X1231" s="21"/>
      <c r="Y1231" s="21"/>
    </row>
    <row r="1232" spans="1:25" ht="45">
      <c r="A1232" s="13" t="str">
        <f>'[1]convenios - dot. orç.'!A1069</f>
        <v>014/2016 DOC 14/01/2016</v>
      </c>
      <c r="B1232" s="13" t="str">
        <f>'[1]convenios - dot. orç.'!B1069</f>
        <v>2015.0.342.112.7</v>
      </c>
      <c r="C1232" s="13" t="str">
        <f>'[1]convenios - dot. orç.'!C1069</f>
        <v>adaptado doc 06/02/2018</v>
      </c>
      <c r="D1232" s="13" t="str">
        <f>'[1]convenios - dot. orç.'!D1069</f>
        <v>IP</v>
      </c>
      <c r="E1232" s="13" t="str">
        <f>'[1]convenios - dot. orç.'!G1069</f>
        <v>072/SMADS/2016</v>
      </c>
      <c r="F1232" s="13" t="str">
        <f>'[1]convenios - dot. orç.'!K1069</f>
        <v>UNAS - UNIÃO DE NÚCLEOS, ASSOCIAÇÕES DOS MORADORES DE HELIÓPOLIS E REGIÃO</v>
      </c>
      <c r="G1232" s="14" t="str">
        <f>'[1]convenios - dot. orç.'!L1069</f>
        <v>38.883.732/0001-40</v>
      </c>
      <c r="H1232" s="15" t="str">
        <f t="shared" si="40"/>
        <v>Antonia Cleide Alves</v>
      </c>
      <c r="I1232" s="13" t="str">
        <f>'[1]convenios - dot. orç.'!M1069</f>
        <v>SERVIÇO DE ASSISTÊNCIA SOCIAL À FAMÍLIA E PROTEÇÃO SOCIAL BÁSICA NO DOMICÍLIO</v>
      </c>
      <c r="J1232" s="13" t="str">
        <f>'[1]convenios - dot. orç.'!N1069</f>
        <v>SASF CHICO MENDES - UNAS</v>
      </c>
      <c r="K1232" s="14">
        <f>'[1]convenios - dot. orç.'!Y1069</f>
        <v>1000</v>
      </c>
      <c r="L1232" s="16">
        <f>'[1]convenios - dot. orç.'!AC1069</f>
        <v>42491</v>
      </c>
      <c r="M1232" s="16">
        <f>'[1]convenios - dot. orç.'!AD1069</f>
        <v>44316</v>
      </c>
      <c r="N1232" s="16">
        <f>'[1]convenios - dot. orç.'!AE1069</f>
        <v>42489</v>
      </c>
      <c r="O1232" s="17" t="str">
        <f>'[1]convenios - dot. orç.'!AG1069</f>
        <v>93.10.08.244.3023.4309.3.3.50.39.00.0X - PROTEÇÃO SOCIAL ÁS FAMÍLIAS</v>
      </c>
      <c r="P1232" s="18">
        <f>'[1]convenios - dot. orç.'!AH1069</f>
        <v>61892.23</v>
      </c>
      <c r="Q1232" s="19"/>
      <c r="R1232" s="19"/>
      <c r="S1232" s="19"/>
      <c r="T1232" s="19"/>
      <c r="U1232" s="19"/>
      <c r="V1232" s="19"/>
      <c r="W1232" s="21"/>
      <c r="X1232" s="21"/>
      <c r="Y1232" s="21"/>
    </row>
    <row r="1233" spans="1:25" ht="82.5">
      <c r="A1233" s="13" t="str">
        <f>'[1]convenios - dot. orç.'!A463</f>
        <v>036/2013 DOC 19/01/2013</v>
      </c>
      <c r="B1233" s="13" t="str">
        <f>'[1]convenios - dot. orç.'!B463</f>
        <v>2013.0.006.017.0</v>
      </c>
      <c r="C1233" s="13" t="str">
        <f>'[1]convenios - dot. orç.'!C463</f>
        <v>6024.2017-0002952-2 edital 140/2017 doc 07/12/2017</v>
      </c>
      <c r="D1233" s="13" t="str">
        <f>'[1]convenios - dot. orç.'!D463</f>
        <v>IP</v>
      </c>
      <c r="E1233" s="13" t="str">
        <f>'[1]convenios - dot. orç.'!G463</f>
        <v>296/SMADS/2013</v>
      </c>
      <c r="F1233" s="13" t="str">
        <f>'[1]convenios - dot. orç.'!K463</f>
        <v>UNAS - UNIÃO DE NÚCLEOS, ASSOCIAÇÕES DOS MORADORES DE HELIÓPOLIS E REGIÃO</v>
      </c>
      <c r="G1233" s="14" t="str">
        <f>'[1]convenios - dot. orç.'!L463</f>
        <v>38.883.732/0001-40</v>
      </c>
      <c r="H1233" s="15" t="str">
        <f t="shared" si="40"/>
        <v>Antonia Cleide Alves</v>
      </c>
      <c r="I1233" s="13" t="str">
        <f>'[1]convenios - dot. orç.'!M463</f>
        <v>SCFV - MODALIDADE CCA: CENTRO PARA CRIANÇAS E ADOLESCENTES COM ATENDIMENTO DE 06 A 14 ANOS E 11 MESES</v>
      </c>
      <c r="J1233" s="13" t="str">
        <f>'[1]convenios - dot. orç.'!N463</f>
        <v>HELIÓPOLIS</v>
      </c>
      <c r="K1233" s="14">
        <f>'[1]convenios - dot. orç.'!Y463</f>
        <v>180</v>
      </c>
      <c r="L1233" s="16">
        <f>'[1]convenios - dot. orç.'!AC463</f>
        <v>41365</v>
      </c>
      <c r="M1233" s="16">
        <f>'[1]convenios - dot. orç.'!AD463</f>
        <v>43555</v>
      </c>
      <c r="N1233" s="16">
        <f>'[1]convenios - dot. orç.'!AE463</f>
        <v>41365</v>
      </c>
      <c r="O1233" s="17" t="str">
        <f>'[1]convenios - dot. orç.'!AG463</f>
        <v>93.10.08.243.3013.2059.3.3.50.39.00.0X - MANUTENÇÃO E OPERAÇÃO DOS ESPAÇOS DE CONVIVÊNCIA E FORTALECIMENTO DE VÍNCULOS - CRIANÇAS E ADOLESCENTES</v>
      </c>
      <c r="P1233" s="18">
        <f>'[1]convenios - dot. orç.'!AH463</f>
        <v>57143.6</v>
      </c>
      <c r="Q1233" s="19"/>
      <c r="R1233" s="19"/>
      <c r="S1233" s="19"/>
      <c r="T1233" s="19"/>
      <c r="U1233" s="19"/>
      <c r="V1233" s="19"/>
      <c r="W1233" s="21"/>
      <c r="X1233" s="21"/>
      <c r="Y1233" s="21"/>
    </row>
    <row r="1234" spans="1:25" ht="82.5">
      <c r="A1234" s="13" t="str">
        <f>'[1]convenios - dot. orç.'!A464</f>
        <v>Edital 127/2017 doc 06/12/2017</v>
      </c>
      <c r="B1234" s="13" t="str">
        <f>'[1]convenios - dot. orç.'!B464</f>
        <v>6024.2017-0002954-9</v>
      </c>
      <c r="C1234" s="13" t="str">
        <f>'[1]convenios - dot. orç.'!C464</f>
        <v xml:space="preserve"> </v>
      </c>
      <c r="D1234" s="13" t="str">
        <f>'[1]convenios - dot. orç.'!D464</f>
        <v>IP</v>
      </c>
      <c r="E1234" s="13" t="str">
        <f>'[1]convenios - dot. orç.'!G464</f>
        <v>373/SMADS/2018</v>
      </c>
      <c r="F1234" s="13" t="str">
        <f>'[1]convenios - dot. orç.'!K464</f>
        <v>UNAS - UNIÃO DE NÚCLEOS, ASSOCIAÇÕES DOS MORADORES DE HELIÓPOLIS E REGIÃO</v>
      </c>
      <c r="G1234" s="14" t="str">
        <f>'[1]convenios - dot. orç.'!L464</f>
        <v>38.883.732/0001-40</v>
      </c>
      <c r="H1234" s="15" t="str">
        <f t="shared" si="40"/>
        <v>Antonia Cleide Alves</v>
      </c>
      <c r="I1234" s="13" t="str">
        <f>'[1]convenios - dot. orç.'!M464</f>
        <v>SCFV - MODALIDADE CCA: CENTRO PARA CRIANÇAS E ADOLESCENTES COM ATENDIMENTO DE 06 A 14 ANOS E 11 MESES</v>
      </c>
      <c r="J1234" s="13" t="str">
        <f>'[1]convenios - dot. orç.'!N464</f>
        <v>CCA MINA</v>
      </c>
      <c r="K1234" s="14">
        <f>'[1]convenios - dot. orç.'!Y464</f>
        <v>120</v>
      </c>
      <c r="L1234" s="16">
        <f>'[1]convenios - dot. orç.'!AC464</f>
        <v>43313</v>
      </c>
      <c r="M1234" s="16">
        <f>'[1]convenios - dot. orç.'!AD464</f>
        <v>45138</v>
      </c>
      <c r="N1234" s="16">
        <f>'[1]convenios - dot. orç.'!AE464</f>
        <v>43322</v>
      </c>
      <c r="O1234" s="17" t="str">
        <f>'[1]convenios - dot. orç.'!AG464</f>
        <v>93.10.08.243.3013.2059.3.3.50.39.00.0X - MANUTENÇÃO E OPERAÇÃO DOS ESPAÇOS DE CONVIVÊNCIA E FORTALECIMENTO DE VÍNCULOS - CRIANÇAS E ADOLESCENTES</v>
      </c>
      <c r="P1234" s="18">
        <f>'[1]convenios - dot. orç.'!AH464</f>
        <v>39112.400000000001</v>
      </c>
      <c r="Q1234" s="19"/>
      <c r="R1234" s="19"/>
      <c r="S1234" s="19"/>
      <c r="T1234" s="19"/>
      <c r="U1234" s="19"/>
      <c r="V1234" s="19"/>
      <c r="W1234" s="21"/>
      <c r="X1234" s="21"/>
      <c r="Y1234" s="21"/>
    </row>
    <row r="1235" spans="1:25" ht="82.5">
      <c r="A1235" s="13" t="str">
        <f>'[1]convenios - dot. orç.'!A467</f>
        <v>Edital 139/2017 doc 06/12/2017</v>
      </c>
      <c r="B1235" s="13" t="str">
        <f>'[1]convenios - dot. orç.'!B467</f>
        <v>6024.2017-0002958-1</v>
      </c>
      <c r="C1235" s="13" t="str">
        <f>'[1]convenios - dot. orç.'!C467</f>
        <v xml:space="preserve"> </v>
      </c>
      <c r="D1235" s="13" t="str">
        <f>'[1]convenios - dot. orç.'!D467</f>
        <v>IP</v>
      </c>
      <c r="E1235" s="13" t="str">
        <f>'[1]convenios - dot. orç.'!G467</f>
        <v>120/SMADS/2018</v>
      </c>
      <c r="F1235" s="13" t="str">
        <f>'[1]convenios - dot. orç.'!K467</f>
        <v>UNAS - UNIÃO DE NÚCLEOS, ASSOCIAÇÕES DOS MORADORES DE HELIÓPOLIS E REGIÃO</v>
      </c>
      <c r="G1235" s="14" t="str">
        <f>'[1]convenios - dot. orç.'!L467</f>
        <v>38.883.732/0001-40</v>
      </c>
      <c r="H1235" s="15" t="str">
        <f t="shared" si="40"/>
        <v>Antonia Cleide Alves</v>
      </c>
      <c r="I1235" s="13" t="str">
        <f>'[1]convenios - dot. orç.'!M467</f>
        <v>SCFV - MODALIDADE CCA: CENTRO PARA CRIANÇAS E ADOLESCENTES COM ATENDIMENTO DE 06 A 14 ANOS E 11 MESES</v>
      </c>
      <c r="J1235" s="13" t="str">
        <f>'[1]convenios - dot. orç.'!N467</f>
        <v>PAM</v>
      </c>
      <c r="K1235" s="14">
        <f>'[1]convenios - dot. orç.'!Y467</f>
        <v>180</v>
      </c>
      <c r="L1235" s="16">
        <f>'[1]convenios - dot. orç.'!AC467</f>
        <v>43191</v>
      </c>
      <c r="M1235" s="16">
        <f>'[1]convenios - dot. orç.'!AD467</f>
        <v>45016</v>
      </c>
      <c r="N1235" s="16">
        <f>'[1]convenios - dot. orç.'!AE467</f>
        <v>43199</v>
      </c>
      <c r="O1235" s="17" t="str">
        <f>'[1]convenios - dot. orç.'!AG467</f>
        <v>93.10.08.243.3013.2059.3.3.50.39.00.0X - MANUTENÇÃO E OPERAÇÃO DOS ESPAÇOS DE CONVIVÊNCIA E FORTALECIMENTO DE VÍNCULOS - CRIANÇAS E ADOLESCENTES</v>
      </c>
      <c r="P1235" s="18">
        <f>'[1]convenios - dot. orç.'!AH467</f>
        <v>57143.6</v>
      </c>
      <c r="Q1235" s="19"/>
      <c r="R1235" s="19"/>
      <c r="S1235" s="19"/>
      <c r="T1235" s="19"/>
      <c r="U1235" s="19"/>
      <c r="V1235" s="19"/>
      <c r="W1235" s="21"/>
      <c r="X1235" s="21"/>
      <c r="Y1235" s="21"/>
    </row>
    <row r="1236" spans="1:25" ht="66">
      <c r="A1236" s="13" t="str">
        <f>'[1]convenios - dot. orç.'!A1145</f>
        <v>078/2015 DOC 25/03/2015</v>
      </c>
      <c r="B1236" s="13" t="str">
        <f>'[1]convenios - dot. orç.'!B1145</f>
        <v>2015.0.034.870.4</v>
      </c>
      <c r="C1236" s="13" t="str">
        <f>'[1]convenios - dot. orç.'!C1145</f>
        <v>adaptado doc 23/01/2018</v>
      </c>
      <c r="D1236" s="13" t="str">
        <f>'[1]convenios - dot. orç.'!D1145</f>
        <v>IP</v>
      </c>
      <c r="E1236" s="13" t="str">
        <f>'[1]convenios - dot. orç.'!G1145</f>
        <v>041/SMADS/2015</v>
      </c>
      <c r="F1236" s="13" t="str">
        <f>'[1]convenios - dot. orç.'!K1145</f>
        <v>UNAS - UNIÃO DE NÚCLEOS, ASSOCIAÇÕES DOS MORADORES DE HELIÓPOLIS E REGIÃO</v>
      </c>
      <c r="G1236" s="14" t="str">
        <f>'[1]convenios - dot. orç.'!L1145</f>
        <v>38.883.732/0001-40</v>
      </c>
      <c r="H1236" s="15" t="str">
        <f t="shared" si="40"/>
        <v>Antonia Cleide Alves</v>
      </c>
      <c r="I1236" s="13" t="str">
        <f>'[1]convenios - dot. orç.'!M1145</f>
        <v>MEDIDAS SÓCIO EDUCATIVAS EM MEIO ABERTO</v>
      </c>
      <c r="J1236" s="13" t="str">
        <f>'[1]convenios - dot. orç.'!N1145</f>
        <v>MSE / MA Sacomã</v>
      </c>
      <c r="K1236" s="14">
        <f>'[1]convenios - dot. orç.'!Y1145</f>
        <v>105</v>
      </c>
      <c r="L1236" s="16">
        <f>'[1]convenios - dot. orç.'!AC1145</f>
        <v>42156</v>
      </c>
      <c r="M1236" s="16">
        <f>'[1]convenios - dot. orç.'!AD1145</f>
        <v>43982</v>
      </c>
      <c r="N1236" s="16">
        <f>'[1]convenios - dot. orç.'!AE1145</f>
        <v>42153</v>
      </c>
      <c r="O1236" s="17" t="str">
        <f>'[1]convenios - dot. orç.'!AG1145</f>
        <v>93.10.08.243.3013.6226.3.3.50.39.00.0X - PROTEÇÃO SOCIAL ESPECIAL A ADOLESCENTES EM MEDIDAS SÓCIO EDUCATIVAS</v>
      </c>
      <c r="P1236" s="18">
        <f>'[1]convenios - dot. orç.'!AH1145</f>
        <v>57160.65</v>
      </c>
      <c r="Q1236" s="19"/>
      <c r="R1236" s="19"/>
      <c r="S1236" s="19"/>
      <c r="T1236" s="19"/>
      <c r="U1236" s="19"/>
      <c r="V1236" s="19"/>
      <c r="W1236" s="21"/>
      <c r="X1236" s="21"/>
      <c r="Y1236" s="21"/>
    </row>
    <row r="1237" spans="1:25" ht="74.25">
      <c r="A1237" s="13" t="str">
        <f>'[1]convenios - dot. orç.'!A1169</f>
        <v>Edital 227/2018 doc 10/05/2018</v>
      </c>
      <c r="B1237" s="13" t="str">
        <f>'[1]convenios - dot. orç.'!B1169</f>
        <v>6024.2018-0002960-5</v>
      </c>
      <c r="C1237" s="13" t="str">
        <f>'[1]convenios - dot. orç.'!C1169</f>
        <v xml:space="preserve"> </v>
      </c>
      <c r="D1237" s="13" t="str">
        <f>'[1]convenios - dot. orç.'!D1169</f>
        <v>IP</v>
      </c>
      <c r="E1237" s="13" t="str">
        <f>'[1]convenios - dot. orç.'!G1169</f>
        <v>412/SMADS/2018</v>
      </c>
      <c r="F1237" s="13" t="str">
        <f>'[1]convenios - dot. orç.'!K1169</f>
        <v>UNAS - UNIÃO DE NÚCLEOS, ASSOCIAÇÕES DOS MORADORES DE HELIÓPOLIS E REGIÃO</v>
      </c>
      <c r="G1237" s="14" t="str">
        <f>'[1]convenios - dot. orç.'!L1169</f>
        <v>38.883.732/0001-40</v>
      </c>
      <c r="H1237" s="15" t="str">
        <f t="shared" si="40"/>
        <v>Antonia Cleide Alves</v>
      </c>
      <c r="I1237" s="13" t="str">
        <f>'[1]convenios - dot. orç.'!M1169</f>
        <v>NÚCLEO DE PROTEÇÃO JURÍDICO SOCIAL E APOIO PSICOLÓGICO - NPJ</v>
      </c>
      <c r="J1237" s="13" t="str">
        <f>'[1]convenios - dot. orç.'!N1169</f>
        <v>NPJ SACOMÃ</v>
      </c>
      <c r="K1237" s="14">
        <f>'[1]convenios - dot. orç.'!Y1169</f>
        <v>120</v>
      </c>
      <c r="L1237" s="16">
        <f>'[1]convenios - dot. orç.'!AC1169</f>
        <v>43344</v>
      </c>
      <c r="M1237" s="16">
        <f>'[1]convenios - dot. orç.'!AD1169</f>
        <v>45169</v>
      </c>
      <c r="N1237" s="16">
        <f>'[1]convenios - dot. orç.'!AE1169</f>
        <v>43381</v>
      </c>
      <c r="O1237" s="17" t="str">
        <f>'[1]convenios - dot. orç.'!AG1169</f>
        <v>93.10.08.244.3023.4397.3.3.50.39.00.0X - MANUTENÇÃO E OPERAÇÃO DE CENTRO DE REFERÊNCIA ESPECIALIZADO DA ASSISTÊNCIA SOCIAL - CREAS</v>
      </c>
      <c r="P1237" s="18">
        <f>'[1]convenios - dot. orç.'!AH1169</f>
        <v>35318.799999999996</v>
      </c>
      <c r="Q1237" s="19"/>
      <c r="R1237" s="19"/>
      <c r="S1237" s="19"/>
      <c r="T1237" s="19"/>
      <c r="U1237" s="19"/>
      <c r="V1237" s="19"/>
      <c r="W1237" s="21"/>
      <c r="X1237" s="21"/>
      <c r="Y1237" s="21"/>
    </row>
    <row r="1238" spans="1:25" ht="82.5">
      <c r="A1238" s="13" t="str">
        <f>'[1]convenios - dot. orç.'!A470</f>
        <v>edital 161/2017 doc 08/12/2017</v>
      </c>
      <c r="B1238" s="13" t="str">
        <f>'[1]convenios - dot. orç.'!B470</f>
        <v>6024.2017-0002951-4</v>
      </c>
      <c r="C1238" s="13" t="str">
        <f>'[1]convenios - dot. orç.'!C470</f>
        <v xml:space="preserve"> </v>
      </c>
      <c r="D1238" s="13" t="str">
        <f>'[1]convenios - dot. orç.'!D470</f>
        <v>IP</v>
      </c>
      <c r="E1238" s="13" t="str">
        <f>'[1]convenios - dot. orç.'!G470</f>
        <v>117/SMADS/2018</v>
      </c>
      <c r="F1238" s="13" t="str">
        <f>'[1]convenios - dot. orç.'!K470</f>
        <v>UNAS - UNIÃO DE NÚCLEOS, ASSOCIAÇÕES DOS MORADORES DE HELIÓPOLIS E REGIÃO</v>
      </c>
      <c r="G1238" s="14" t="str">
        <f>'[1]convenios - dot. orç.'!L470</f>
        <v>38.883.732/0001-40</v>
      </c>
      <c r="H1238" s="15" t="str">
        <f t="shared" si="40"/>
        <v>Antonia Cleide Alves</v>
      </c>
      <c r="I1238" s="13" t="str">
        <f>'[1]convenios - dot. orç.'!M470</f>
        <v>SCFV - MODALIDADE CCA: CENTRO PARA CRIANÇAS E ADOLESCENTES COM ATENDIMENTO DE 06 A 14 ANOS E 11 MESES</v>
      </c>
      <c r="J1238" s="13" t="str">
        <f>'[1]convenios - dot. orç.'!N470</f>
        <v>CCA GEORGINA DO CARMO MOREIRA</v>
      </c>
      <c r="K1238" s="14">
        <f>'[1]convenios - dot. orç.'!Y470</f>
        <v>120</v>
      </c>
      <c r="L1238" s="16">
        <f>'[1]convenios - dot. orç.'!AC470</f>
        <v>43191</v>
      </c>
      <c r="M1238" s="16">
        <f>'[1]convenios - dot. orç.'!AD470</f>
        <v>45016</v>
      </c>
      <c r="N1238" s="16">
        <f>'[1]convenios - dot. orç.'!AE470</f>
        <v>43199</v>
      </c>
      <c r="O1238" s="17" t="str">
        <f>'[1]convenios - dot. orç.'!AG470</f>
        <v>93.10.08.243.3013.2059.3.3.50.39.00.0X - MANUTENÇÃO E OPERAÇÃO DOS ESPAÇOS DE CONVIVÊNCIA E FORTALECIMENTO DE VÍNCULOS - CRIANÇAS E ADOLESCENTES</v>
      </c>
      <c r="P1238" s="18">
        <f>'[1]convenios - dot. orç.'!AH470</f>
        <v>37357.64</v>
      </c>
      <c r="Q1238" s="19"/>
      <c r="R1238" s="19"/>
      <c r="S1238" s="19"/>
      <c r="T1238" s="19"/>
      <c r="U1238" s="19"/>
      <c r="V1238" s="19"/>
      <c r="W1238" s="21"/>
      <c r="X1238" s="21"/>
      <c r="Y1238" s="21"/>
    </row>
    <row r="1239" spans="1:25" ht="82.5">
      <c r="A1239" s="13" t="str">
        <f>'[1]convenios - dot. orç.'!A478</f>
        <v>edital 249/2018 doc 22/05/2018</v>
      </c>
      <c r="B1239" s="13" t="str">
        <f>'[1]convenios - dot. orç.'!B478</f>
        <v>6024.2018-0003252-5</v>
      </c>
      <c r="C1239" s="13" t="str">
        <f>'[1]convenios - dot. orç.'!C478</f>
        <v>ANTERIOR 2013.0.210.449-3</v>
      </c>
      <c r="D1239" s="13" t="str">
        <f>'[1]convenios - dot. orç.'!D478</f>
        <v>IP</v>
      </c>
      <c r="E1239" s="13" t="str">
        <f>'[1]convenios - dot. orç.'!G478</f>
        <v>476/SMADS/2018</v>
      </c>
      <c r="F1239" s="13" t="str">
        <f>'[1]convenios - dot. orç.'!K478</f>
        <v>UNAS - UNIÃO DE NÚCLEOS, ASSOCIAÇÕES DOS MORADORES DE HELIÓPOLIS E REGIÃO</v>
      </c>
      <c r="G1239" s="13" t="str">
        <f>'[1]convenios - dot. orç.'!L478</f>
        <v>38.883.732/0001-40</v>
      </c>
      <c r="H1239" s="15" t="str">
        <f t="shared" si="40"/>
        <v>Antonia Cleide Alves</v>
      </c>
      <c r="I1239" s="13" t="str">
        <f>'[1]convenios - dot. orç.'!M478</f>
        <v>SCFV - MODALIDADE CCA: CENTRO PARA CRIANÇAS E ADOLESCENTES COM ATENDIMENTO DE 06 A 14 ANOS E 11 MESES</v>
      </c>
      <c r="J1239" s="13" t="str">
        <f>'[1]convenios - dot. orç.'!N478</f>
        <v>CCA IZAURA MARIA DA CONCEIÇÃO</v>
      </c>
      <c r="K1239" s="14">
        <f>'[1]convenios - dot. orç.'!Y478</f>
        <v>180</v>
      </c>
      <c r="L1239" s="16">
        <f>'[1]convenios - dot. orç.'!AC478</f>
        <v>43360</v>
      </c>
      <c r="M1239" s="16">
        <f>'[1]convenios - dot. orç.'!AD478</f>
        <v>45185</v>
      </c>
      <c r="N1239" s="16">
        <f>'[1]convenios - dot. orç.'!AE478</f>
        <v>43368</v>
      </c>
      <c r="O1239" s="17" t="str">
        <f>'[1]convenios - dot. orç.'!AG478</f>
        <v>93.10.08.243.3013.2059.3.3.50.39.00.0X - MANUTENÇÃO E OPERAÇÃO DOS ESPAÇOS DE CONVIVÊNCIA E FORTALECIMENTO DE VÍNCULOS - CRIANÇAS E ADOLESCENTES</v>
      </c>
      <c r="P1239" s="18">
        <f>'[1]convenios - dot. orç.'!AH478</f>
        <v>62786.9</v>
      </c>
      <c r="Q1239" s="19"/>
      <c r="R1239" s="19"/>
      <c r="S1239" s="19"/>
      <c r="T1239" s="19"/>
      <c r="U1239" s="19"/>
      <c r="V1239" s="19"/>
      <c r="W1239" s="21"/>
      <c r="X1239" s="21"/>
      <c r="Y1239" s="21"/>
    </row>
    <row r="1240" spans="1:25" ht="66">
      <c r="A1240" s="13" t="str">
        <f>'[1]convenios - dot. orç.'!A1146</f>
        <v>066/2015 DOC 20/03/2015</v>
      </c>
      <c r="B1240" s="13" t="str">
        <f>'[1]convenios - dot. orç.'!B1146</f>
        <v>2015.0.034.854.2</v>
      </c>
      <c r="C1240" s="13" t="str">
        <f>'[1]convenios - dot. orç.'!C1146</f>
        <v>adaptado doc 23/01/2018</v>
      </c>
      <c r="D1240" s="13" t="str">
        <f>'[1]convenios - dot. orç.'!D1146</f>
        <v>IP</v>
      </c>
      <c r="E1240" s="13" t="str">
        <f>'[1]convenios - dot. orç.'!G1146</f>
        <v>045/SMADS/2015</v>
      </c>
      <c r="F1240" s="13" t="str">
        <f>'[1]convenios - dot. orç.'!K1146</f>
        <v>UNAS - UNIÃO DE NÚCLEOS, ASSOCIAÇÕES DOS MORADORES DE HELIÓPOLIS E REGIÃO</v>
      </c>
      <c r="G1240" s="14" t="str">
        <f>'[1]convenios - dot. orç.'!L1146</f>
        <v>38.883.732/0001-40</v>
      </c>
      <c r="H1240" s="15" t="str">
        <f t="shared" si="40"/>
        <v>Antonia Cleide Alves</v>
      </c>
      <c r="I1240" s="13" t="str">
        <f>'[1]convenios - dot. orç.'!M1146</f>
        <v>MEDIDAS SÓCIO EDUCATIVAS EM MEIO ABERTO</v>
      </c>
      <c r="J1240" s="13" t="str">
        <f>'[1]convenios - dot. orç.'!N1146</f>
        <v>MSE / MA Parque Bristol</v>
      </c>
      <c r="K1240" s="14">
        <f>'[1]convenios - dot. orç.'!Y1146</f>
        <v>75</v>
      </c>
      <c r="L1240" s="16">
        <f>'[1]convenios - dot. orç.'!AC1146</f>
        <v>42156</v>
      </c>
      <c r="M1240" s="16">
        <f>'[1]convenios - dot. orç.'!AD1146</f>
        <v>43982</v>
      </c>
      <c r="N1240" s="16">
        <f>'[1]convenios - dot. orç.'!AE1146</f>
        <v>42153</v>
      </c>
      <c r="O1240" s="17" t="str">
        <f>'[1]convenios - dot. orç.'!AG1146</f>
        <v>93.10.08.243.3013.6226.3.3.50.39.00.0X - PROTEÇÃO SOCIAL ESPECIAL A ADOLESCENTES EM MEDIDAS SÓCIO EDUCATIVAS</v>
      </c>
      <c r="P1240" s="18">
        <f>'[1]convenios - dot. orç.'!AH1146</f>
        <v>42945.55</v>
      </c>
      <c r="Q1240" s="19"/>
      <c r="R1240" s="19"/>
      <c r="S1240" s="19"/>
      <c r="T1240" s="19"/>
      <c r="U1240" s="19"/>
      <c r="V1240" s="19"/>
      <c r="W1240" s="21"/>
      <c r="X1240" s="21"/>
      <c r="Y1240" s="21"/>
    </row>
    <row r="1241" spans="1:25" ht="49.5">
      <c r="A1241" s="13" t="str">
        <f>'[1]convenios - dot. orç.'!A8</f>
        <v>129/2015 DOC 05/05/2015</v>
      </c>
      <c r="B1241" s="13" t="str">
        <f>'[1]convenios - dot. orç.'!B8</f>
        <v>2015.0.033.498.3</v>
      </c>
      <c r="C1241" s="13" t="str">
        <f>'[1]convenios - dot. orç.'!C8</f>
        <v>adaptado doc 06/02/2018</v>
      </c>
      <c r="D1241" s="13" t="str">
        <f>'[1]convenios - dot. orç.'!D8</f>
        <v>IP</v>
      </c>
      <c r="E1241" s="13" t="str">
        <f>'[1]convenios - dot. orç.'!G8</f>
        <v>081/SMADS/2015</v>
      </c>
      <c r="F1241" s="13" t="str">
        <f>'[1]convenios - dot. orç.'!K8</f>
        <v>UNAS - UNIÃO DE NÚCLEOS, ASSOCIAÇÕES DOS MORADORES DE HELIÓPOLIS E REGIÃO</v>
      </c>
      <c r="G1241" s="14" t="str">
        <f>'[1]convenios - dot. orç.'!L8</f>
        <v>38.883.732/0001-40</v>
      </c>
      <c r="H1241" s="15" t="str">
        <f t="shared" si="40"/>
        <v>Antonia Cleide Alves</v>
      </c>
      <c r="I1241" s="13" t="str">
        <f>'[1]convenios - dot. orç.'!M8</f>
        <v>CENTRO DIA PARA IDOSO</v>
      </c>
      <c r="J1241" s="13" t="str">
        <f>'[1]convenios - dot. orç.'!N8</f>
        <v>CENTRO DIA PARA IDOSO NELSON MANDELA</v>
      </c>
      <c r="K1241" s="14">
        <f>'[1]convenios - dot. orç.'!Y8</f>
        <v>30</v>
      </c>
      <c r="L1241" s="16">
        <f>'[1]convenios - dot. orç.'!AC8</f>
        <v>42186</v>
      </c>
      <c r="M1241" s="16">
        <f>'[1]convenios - dot. orç.'!AD8</f>
        <v>44012</v>
      </c>
      <c r="N1241" s="16">
        <f>'[1]convenios - dot. orç.'!AE8</f>
        <v>42185</v>
      </c>
      <c r="O1241" s="17" t="str">
        <f>'[1]convenios - dot. orç.'!AG8</f>
        <v>93.10.08.241.3007.6154.3.3.50.39.00.0X - PROTEÇÃO SOCIAL ESPECIAL À POPULAÇÃO IDOSA</v>
      </c>
      <c r="P1241" s="18">
        <f>'[1]convenios - dot. orç.'!AH8</f>
        <v>84890.42</v>
      </c>
      <c r="Q1241" s="19"/>
      <c r="R1241" s="19"/>
      <c r="S1241" s="19"/>
      <c r="T1241" s="19"/>
      <c r="U1241" s="19"/>
      <c r="V1241" s="19"/>
      <c r="W1241" s="21"/>
      <c r="X1241" s="21"/>
      <c r="Y1241" s="21"/>
    </row>
    <row r="1242" spans="1:25" ht="66">
      <c r="A1242" s="13" t="str">
        <f>'[1]convenios - dot. orç.'!A843</f>
        <v>298/2015 DOC 12/11/2015</v>
      </c>
      <c r="B1242" s="13" t="str">
        <f>'[1]convenios - dot. orç.'!B843</f>
        <v>2015.0.103.362.6</v>
      </c>
      <c r="C1242" s="13" t="str">
        <f>'[1]convenios - dot. orç.'!C843</f>
        <v>adaptado doc 06/02/2018</v>
      </c>
      <c r="D1242" s="13" t="str">
        <f>'[1]convenios - dot. orç.'!D843</f>
        <v>IP</v>
      </c>
      <c r="E1242" s="13" t="str">
        <f>'[1]convenios - dot. orç.'!G843</f>
        <v>038/SMADS/2016</v>
      </c>
      <c r="F1242" s="13" t="str">
        <f>'[1]convenios - dot. orç.'!K843</f>
        <v>UNAS - UNIÃO DE NÚCLEOS, ASSOCIAÇÕES DOS MORADORES DE HELIÓPOLIS E REGIÃO</v>
      </c>
      <c r="G1242" s="14" t="str">
        <f>'[1]convenios - dot. orç.'!L843</f>
        <v>38.883.732/0001-40</v>
      </c>
      <c r="H1242" s="15" t="str">
        <f t="shared" si="40"/>
        <v>Antonia Cleide Alves</v>
      </c>
      <c r="I1242" s="13" t="str">
        <f>'[1]convenios - dot. orç.'!M843</f>
        <v>Serviço de Proteção Social às Crianças e aos Adolescentes Vítimas de Violência</v>
      </c>
      <c r="J1242" s="13" t="str">
        <f>'[1]convenios - dot. orç.'!N843</f>
        <v>SPSCAVV CURUMINS DO BRASIL</v>
      </c>
      <c r="K1242" s="14">
        <f>'[1]convenios - dot. orç.'!Y843</f>
        <v>80</v>
      </c>
      <c r="L1242" s="16">
        <f>'[1]convenios - dot. orç.'!AC843</f>
        <v>42461</v>
      </c>
      <c r="M1242" s="16">
        <f>'[1]convenios - dot. orç.'!AD843</f>
        <v>44286</v>
      </c>
      <c r="N1242" s="16">
        <f>'[1]convenios - dot. orç.'!AE843</f>
        <v>42460</v>
      </c>
      <c r="O1242" s="17" t="str">
        <f>'[1]convenios - dot. orç.'!AG843</f>
        <v>93.10.08.243.3013.6169.3.3.50.39.00.0X - ATENDIMENTO PSICOSSOCIAL À CRIANÇAS E ADOLESCENTES VÍTIMAS DE VIOLÊNCIA</v>
      </c>
      <c r="P1242" s="18">
        <f>'[1]convenios - dot. orç.'!AH843</f>
        <v>44245.42</v>
      </c>
      <c r="Q1242" s="19"/>
      <c r="R1242" s="19"/>
      <c r="S1242" s="19"/>
      <c r="T1242" s="19"/>
      <c r="U1242" s="19"/>
      <c r="V1242" s="19"/>
      <c r="W1242" s="21"/>
      <c r="X1242" s="21"/>
      <c r="Y1242" s="21"/>
    </row>
    <row r="1243" spans="1:25" ht="82.5">
      <c r="A1243" s="14" t="str">
        <f>'[1]convenios - dot. orç.'!A575</f>
        <v>edital 239/2017 doc 14/12/2017</v>
      </c>
      <c r="B1243" s="14" t="str">
        <f>'[1]convenios - dot. orç.'!B575</f>
        <v>6024.2017-0003024-5</v>
      </c>
      <c r="C1243" s="14" t="str">
        <f>'[1]convenios - dot. orç.'!C575</f>
        <v xml:space="preserve"> </v>
      </c>
      <c r="D1243" s="14" t="str">
        <f>'[1]convenios - dot. orç.'!D575</f>
        <v>MO</v>
      </c>
      <c r="E1243" s="14" t="str">
        <f>'[1]convenios - dot. orç.'!G575</f>
        <v>229/SMADS/2018</v>
      </c>
      <c r="F1243" s="14" t="str">
        <f>'[1]convenios - dot. orç.'!K575</f>
        <v>UNIÃO BRASILEIRO ISRAELITA DO BEM ESTAR SOCIAL UNIBES</v>
      </c>
      <c r="G1243" s="14" t="str">
        <f>'[1]convenios - dot. orç.'!L575</f>
        <v>60.978.723/0001-91</v>
      </c>
      <c r="H1243" s="15" t="str">
        <f>[1]ORGANIZAÇÕES!X363</f>
        <v>Denise Zaclis Antão</v>
      </c>
      <c r="I1243" s="14" t="str">
        <f>'[1]convenios - dot. orç.'!M575</f>
        <v>SCFV - MODALIDADE CCA: CENTRO PARA CRIANÇAS E ADOLESCENTES COM ATENDIMENTO DE 06 A 14 ANOS E 11 MESES</v>
      </c>
      <c r="J1243" s="14" t="str">
        <f>'[1]convenios - dot. orç.'!N575</f>
        <v>UNIBES</v>
      </c>
      <c r="K1243" s="14">
        <f>'[1]convenios - dot. orç.'!Y575</f>
        <v>570</v>
      </c>
      <c r="L1243" s="16">
        <f>'[1]convenios - dot. orç.'!AC575</f>
        <v>43252</v>
      </c>
      <c r="M1243" s="16">
        <f>'[1]convenios - dot. orç.'!AD575</f>
        <v>45077</v>
      </c>
      <c r="N1243" s="16">
        <f>'[1]convenios - dot. orç.'!AE575</f>
        <v>43265</v>
      </c>
      <c r="O1243" s="17" t="str">
        <f>'[1]convenios - dot. orç.'!AG575</f>
        <v>93.10.08.243.3013.2059.3.3.50.39.00.0X - MANUTENÇÃO E OPERAÇÃO DOS ESPAÇOS DE CONVIVÊNCIA E FORTALECIMENTO DE VÍNCULOS - CRIANÇAS E ADOLESCENTES</v>
      </c>
      <c r="P1243" s="18">
        <f>'[1]convenios - dot. orç.'!AH575</f>
        <v>139937.22</v>
      </c>
      <c r="Q1243" s="19"/>
      <c r="R1243" s="19"/>
      <c r="S1243" s="19"/>
      <c r="T1243" s="19"/>
      <c r="U1243" s="19"/>
      <c r="V1243" s="19"/>
      <c r="W1243" s="21"/>
      <c r="X1243" s="21"/>
      <c r="Y1243" s="21"/>
    </row>
    <row r="1244" spans="1:25" ht="41.25">
      <c r="A1244" s="13" t="str">
        <f>'[1]convenios - dot. orç.'!A1075</f>
        <v xml:space="preserve"> Edital 217/2018 doc 05/05/2018</v>
      </c>
      <c r="B1244" s="13" t="str">
        <f>'[1]convenios - dot. orç.'!B1075</f>
        <v>6024.2018/0002057-8</v>
      </c>
      <c r="C1244" s="13">
        <f>'[1]convenios - dot. orç.'!C1075</f>
        <v>0</v>
      </c>
      <c r="D1244" s="13" t="str">
        <f>'[1]convenios - dot. orç.'!D1075</f>
        <v>SÉ</v>
      </c>
      <c r="E1244" s="13" t="str">
        <f>'[1]convenios - dot. orç.'!G1075</f>
        <v>355/SMADS/2018</v>
      </c>
      <c r="F1244" s="13" t="str">
        <f>'[1]convenios - dot. orç.'!K1075</f>
        <v>UNIÃO BRASILEIRO ISRAELITA DO BEM ESTAR SOCIAL UNIBES</v>
      </c>
      <c r="G1244" s="14" t="str">
        <f>'[1]convenios - dot. orç.'!L1075</f>
        <v>60.978.723/0001-91</v>
      </c>
      <c r="H1244" s="15" t="str">
        <f>H1243</f>
        <v>Denise Zaclis Antão</v>
      </c>
      <c r="I1244" s="13" t="str">
        <f>'[1]convenios - dot. orç.'!M1075</f>
        <v>SERVIÇO DE ASSISTÊNCIA SOCIAL À FAMÍLIA E PROTEÇÃO SOCIAL BÁSICA NO DOMICÍLIO</v>
      </c>
      <c r="J1244" s="13" t="str">
        <f>'[1]convenios - dot. orç.'!N1075</f>
        <v>SASF BOM RETIRO</v>
      </c>
      <c r="K1244" s="14">
        <f>'[1]convenios - dot. orç.'!Y1075</f>
        <v>1000</v>
      </c>
      <c r="L1244" s="16">
        <f>'[1]convenios - dot. orç.'!AC1075</f>
        <v>43297</v>
      </c>
      <c r="M1244" s="16">
        <f>'[1]convenios - dot. orç.'!AD1075</f>
        <v>45122</v>
      </c>
      <c r="N1244" s="16">
        <f>'[1]convenios - dot. orç.'!AE1075</f>
        <v>43315</v>
      </c>
      <c r="O1244" s="17" t="str">
        <f>'[1]convenios - dot. orç.'!AG1075</f>
        <v>93.10.08.244.3023.4309.3.3.50.39.00.0X - PROTEÇÃO SOCIAL ÁS FAMÍLIAS</v>
      </c>
      <c r="P1244" s="18">
        <f>'[1]convenios - dot. orç.'!AH1075</f>
        <v>56979.12</v>
      </c>
      <c r="Q1244" s="19"/>
      <c r="R1244" s="19"/>
      <c r="S1244" s="19"/>
      <c r="T1244" s="19"/>
      <c r="U1244" s="19"/>
      <c r="V1244" s="19"/>
      <c r="W1244" s="21"/>
      <c r="X1244" s="21"/>
      <c r="Y1244" s="21"/>
    </row>
    <row r="1245" spans="1:25" ht="57.75">
      <c r="A1245" s="14" t="str">
        <f>'[1]convenios - dot. orç.'!A293</f>
        <v>112/2014 DOC 23/08/2014</v>
      </c>
      <c r="B1245" s="14" t="str">
        <f>'[1]convenios - dot. orç.'!B293</f>
        <v>2014.0.214.924.3</v>
      </c>
      <c r="C1245" s="14" t="str">
        <f>'[1]convenios - dot. orç.'!C293</f>
        <v>adaptado doc 19/04/2018</v>
      </c>
      <c r="D1245" s="14" t="str">
        <f>'[1]convenios - dot. orç.'!D293</f>
        <v>MO</v>
      </c>
      <c r="E1245" s="14" t="str">
        <f>'[1]convenios - dot. orç.'!G293</f>
        <v>200/SMADS/2014</v>
      </c>
      <c r="F1245" s="14" t="str">
        <f>'[1]convenios - dot. orç.'!K293</f>
        <v>UNIÃO BRASILEIRO ISRAELITA DO BEM ESTAR SOCIAL UNIBES</v>
      </c>
      <c r="G1245" s="14" t="str">
        <f>'[1]convenios - dot. orç.'!L293</f>
        <v>60.978.723/0001-91</v>
      </c>
      <c r="H1245" s="15" t="str">
        <f>H1244</f>
        <v>Denise Zaclis Antão</v>
      </c>
      <c r="I1245" s="14" t="str">
        <f>'[1]convenios - dot. orç.'!M293</f>
        <v>CENTRO DE DESENVOLVIMENTO SOCIAL E PRODUTIVO PARA ADOLESCENTES, JOVENS E ADULTOS - CEDESP</v>
      </c>
      <c r="J1245" s="14" t="str">
        <f>'[1]convenios - dot. orç.'!N293</f>
        <v>CEDESP UNIBES</v>
      </c>
      <c r="K1245" s="14">
        <f>'[1]convenios - dot. orç.'!Y293</f>
        <v>160</v>
      </c>
      <c r="L1245" s="16">
        <f>'[1]convenios - dot. orç.'!AC293</f>
        <v>41940</v>
      </c>
      <c r="M1245" s="16">
        <f>'[1]convenios - dot. orç.'!AD293</f>
        <v>43765</v>
      </c>
      <c r="N1245" s="16">
        <f>'[1]convenios - dot. orç.'!AE293</f>
        <v>41940</v>
      </c>
      <c r="O1245" s="17" t="str">
        <f>'[1]convenios - dot. orç.'!AG293</f>
        <v>93.10.08.243.3023.6168.3.3.50.39.00.0X - AÇÕES DE ORIENTAÇÃO AO MUNDO DO TRABALHO PARA ADOLESCENTES, JOVENS E ADULTOS</v>
      </c>
      <c r="P1245" s="18">
        <f>'[1]convenios - dot. orç.'!AH293</f>
        <v>77311.81</v>
      </c>
      <c r="Q1245" s="19"/>
      <c r="R1245" s="19"/>
      <c r="S1245" s="19"/>
      <c r="T1245" s="19"/>
      <c r="U1245" s="19"/>
      <c r="V1245" s="19"/>
      <c r="W1245" s="21"/>
      <c r="X1245" s="21"/>
      <c r="Y1245" s="21"/>
    </row>
    <row r="1246" spans="1:25" ht="49.5">
      <c r="A1246" s="14" t="str">
        <f>'[1]convenios - dot. orç.'!A4</f>
        <v>208/2014 DOC 06/01/2015</v>
      </c>
      <c r="B1246" s="14" t="str">
        <f>'[1]convenios - dot. orç.'!B4</f>
        <v>2014.0.334.635.2</v>
      </c>
      <c r="C1246" s="14" t="str">
        <f>'[1]convenios - dot. orç.'!C4</f>
        <v>ADAPTADO DOC 24/03/2018</v>
      </c>
      <c r="D1246" s="14" t="str">
        <f>'[1]convenios - dot. orç.'!D4</f>
        <v>SÉ</v>
      </c>
      <c r="E1246" s="14" t="str">
        <f>'[1]convenios - dot. orç.'!G4</f>
        <v>020/SMADS/2015</v>
      </c>
      <c r="F1246" s="13" t="str">
        <f>'[1]convenios - dot. orç.'!K4</f>
        <v>UNIÃO BRASILEIRO ISRAELITA DO BEM ESTAR SOCIAL UNIBES</v>
      </c>
      <c r="G1246" s="14" t="str">
        <f>'[1]convenios - dot. orç.'!L4</f>
        <v>60.978.723/0001-91</v>
      </c>
      <c r="H1246" s="15" t="str">
        <f>H1245</f>
        <v>Denise Zaclis Antão</v>
      </c>
      <c r="I1246" s="13" t="str">
        <f>'[1]convenios - dot. orç.'!M4</f>
        <v>CENTRO DIA PARA IDOSO</v>
      </c>
      <c r="J1246" s="13" t="str">
        <f>'[1]convenios - dot. orç.'!N4</f>
        <v>CENTRO DIA BOM RETIRO</v>
      </c>
      <c r="K1246" s="14">
        <f>'[1]convenios - dot. orç.'!Y4</f>
        <v>30</v>
      </c>
      <c r="L1246" s="16">
        <f>'[1]convenios - dot. orç.'!AC4</f>
        <v>42125</v>
      </c>
      <c r="M1246" s="16">
        <f>'[1]convenios - dot. orç.'!AD4</f>
        <v>43951</v>
      </c>
      <c r="N1246" s="16">
        <f>'[1]convenios - dot. orç.'!AE4</f>
        <v>42123</v>
      </c>
      <c r="O1246" s="17" t="str">
        <f>'[1]convenios - dot. orç.'!AG4</f>
        <v>93.10.08.241.3007.6154.3.3.50.39.00.0X - PROTEÇÃO SOCIAL ESPECIAL À POPULAÇÃO IDOSA</v>
      </c>
      <c r="P1246" s="18">
        <f>'[1]convenios - dot. orç.'!AH4</f>
        <v>80379.17</v>
      </c>
      <c r="Q1246" s="19"/>
      <c r="R1246" s="19"/>
      <c r="S1246" s="19"/>
      <c r="T1246" s="19"/>
      <c r="U1246" s="19"/>
      <c r="V1246" s="19"/>
      <c r="W1246" s="21"/>
      <c r="X1246" s="21"/>
      <c r="Y1246" s="21"/>
    </row>
    <row r="1247" spans="1:25" ht="49.5">
      <c r="A1247" s="14" t="str">
        <f>'[1]convenios - dot. orç.'!A27</f>
        <v>282/2015 DOC 06/11/2015</v>
      </c>
      <c r="B1247" s="14" t="str">
        <f>'[1]convenios - dot. orç.'!B27</f>
        <v>2015.0.283.641.2</v>
      </c>
      <c r="C1247" s="14" t="str">
        <f>'[1]convenios - dot. orç.'!C27</f>
        <v>ADAPTADO 09/02/2018</v>
      </c>
      <c r="D1247" s="14" t="str">
        <f>'[1]convenios - dot. orç.'!D27</f>
        <v>VM</v>
      </c>
      <c r="E1247" s="14" t="str">
        <f>'[1]convenios - dot. orç.'!G27</f>
        <v>008/SMADS/2016</v>
      </c>
      <c r="F1247" s="13" t="str">
        <f>'[1]convenios - dot. orç.'!K27</f>
        <v>UNIÃO BRASILEIRO ISRAELITA DO BEM ESTAR SOCIAL UNIBES</v>
      </c>
      <c r="G1247" s="14" t="str">
        <f>'[1]convenios - dot. orç.'!L27</f>
        <v>60.978.723/0001-91</v>
      </c>
      <c r="H1247" s="15" t="str">
        <f>H1246</f>
        <v>Denise Zaclis Antão</v>
      </c>
      <c r="I1247" s="13" t="str">
        <f>'[1]convenios - dot. orç.'!M27</f>
        <v>INSTITUIÇÃO DE LONGA PERMANÊNCIA PARA IDOSOS - ILPI</v>
      </c>
      <c r="J1247" s="13" t="str">
        <f>'[1]convenios - dot. orç.'!N27</f>
        <v>ILPI UNIBES - CASA DA VILA</v>
      </c>
      <c r="K1247" s="14">
        <f>'[1]convenios - dot. orç.'!Y27</f>
        <v>30</v>
      </c>
      <c r="L1247" s="16">
        <f>'[1]convenios - dot. orç.'!AC27</f>
        <v>42401</v>
      </c>
      <c r="M1247" s="16">
        <f>'[1]convenios - dot. orç.'!AD27</f>
        <v>44227</v>
      </c>
      <c r="N1247" s="16">
        <f>'[1]convenios - dot. orç.'!AE27</f>
        <v>42399</v>
      </c>
      <c r="O1247" s="17" t="str">
        <f>'[1]convenios - dot. orç.'!AG27</f>
        <v>93.10.08.241.3007.6154.3.3.50.39.00.0X - PROTEÇÃO SOCIAL ESPECIAL À POPULAÇÃO IDOSA</v>
      </c>
      <c r="P1247" s="18">
        <f>'[1]convenios - dot. orç.'!AH27</f>
        <v>89371.51</v>
      </c>
      <c r="Q1247" s="19"/>
      <c r="R1247" s="19"/>
      <c r="S1247" s="19"/>
      <c r="T1247" s="19"/>
      <c r="U1247" s="19"/>
      <c r="V1247" s="19"/>
      <c r="W1247" s="21"/>
      <c r="X1247" s="21"/>
      <c r="Y1247" s="21"/>
    </row>
    <row r="1248" spans="1:25" ht="49.5">
      <c r="A1248" s="14" t="str">
        <f>'[1]convenios - dot. orç.'!A28</f>
        <v>280/2015 DOC 30/10/2015</v>
      </c>
      <c r="B1248" s="14" t="str">
        <f>'[1]convenios - dot. orç.'!B28</f>
        <v>2015.0.279.957.6</v>
      </c>
      <c r="C1248" s="14" t="str">
        <f>'[1]convenios - dot. orç.'!C28</f>
        <v>ADAPTADO 09/02/2018</v>
      </c>
      <c r="D1248" s="14" t="str">
        <f>'[1]convenios - dot. orç.'!D28</f>
        <v>PI</v>
      </c>
      <c r="E1248" s="14" t="str">
        <f>'[1]convenios - dot. orç.'!G28</f>
        <v>119/SMADS/2016</v>
      </c>
      <c r="F1248" s="13" t="str">
        <f>'[1]convenios - dot. orç.'!K28</f>
        <v>UNIÃO BRASILEIRO ISRAELITA DO BEM ESTAR SOCIAL UNIBES</v>
      </c>
      <c r="G1248" s="14" t="str">
        <f>'[1]convenios - dot. orç.'!L28</f>
        <v>60.978.723/0001-91</v>
      </c>
      <c r="H1248" s="15" t="str">
        <f>H1247</f>
        <v>Denise Zaclis Antão</v>
      </c>
      <c r="I1248" s="13" t="str">
        <f>'[1]convenios - dot. orç.'!M28</f>
        <v>INSTITUIÇÃO DE LONGA PERMANÊNCIA PARA IDOSOS - ILPI</v>
      </c>
      <c r="J1248" s="13" t="str">
        <f>'[1]convenios - dot. orç.'!N28</f>
        <v>ILPI UNIBES</v>
      </c>
      <c r="K1248" s="14">
        <f>'[1]convenios - dot. orç.'!Y28</f>
        <v>30</v>
      </c>
      <c r="L1248" s="16">
        <f>'[1]convenios - dot. orç.'!AC28</f>
        <v>42552</v>
      </c>
      <c r="M1248" s="16">
        <f>'[1]convenios - dot. orç.'!AD28</f>
        <v>44377</v>
      </c>
      <c r="N1248" s="16">
        <f>'[1]convenios - dot. orç.'!AE28</f>
        <v>42551</v>
      </c>
      <c r="O1248" s="17" t="str">
        <f>'[1]convenios - dot. orç.'!AG28</f>
        <v>93.10.08.241.3007.6154.3.3.50.39.00.0X - PROTEÇÃO SOCIAL ESPECIAL À POPULAÇÃO IDOSA</v>
      </c>
      <c r="P1248" s="18">
        <f>'[1]convenios - dot. orç.'!AH28</f>
        <v>92822.06</v>
      </c>
      <c r="Q1248" s="19"/>
      <c r="R1248" s="19"/>
      <c r="S1248" s="19"/>
      <c r="T1248" s="19"/>
      <c r="U1248" s="19"/>
      <c r="V1248" s="19"/>
      <c r="W1248" s="21"/>
      <c r="X1248" s="21"/>
      <c r="Y1248" s="21"/>
    </row>
    <row r="1249" spans="1:25" ht="74.25">
      <c r="A1249" s="14" t="str">
        <f>'[1]convenios - dot. orç.'!A55</f>
        <v>EDITAL 022/2017 DOC 09/11/2017</v>
      </c>
      <c r="B1249" s="14" t="str">
        <f>'[1]convenios - dot. orç.'!B55</f>
        <v>6024.2017-0002485-7</v>
      </c>
      <c r="C1249" s="14">
        <f>'[1]convenios - dot. orç.'!C55</f>
        <v>0</v>
      </c>
      <c r="D1249" s="14" t="str">
        <f>'[1]convenios - dot. orç.'!D55</f>
        <v>IQ</v>
      </c>
      <c r="E1249" s="14" t="str">
        <f>'[1]convenios - dot. orç.'!G55</f>
        <v>047/SMADS/2018</v>
      </c>
      <c r="F1249" s="13" t="str">
        <f>'[1]convenios - dot. orç.'!K55</f>
        <v>UNIÃO CIDADE LIDER PRO MELHORAMENTOS DO BAIRRO</v>
      </c>
      <c r="G1249" s="14" t="str">
        <f>'[1]convenios - dot. orç.'!L55</f>
        <v>50.861.129/0001-62</v>
      </c>
      <c r="H1249" s="15" t="str">
        <f>[1]ORGANIZAÇÕES!X364</f>
        <v>Mário Alves Lucas</v>
      </c>
      <c r="I1249" s="13" t="str">
        <f>'[1]convenios - dot. orç.'!M55</f>
        <v>SCFV - MODALIDADE: NÚCLEO DE CONVIVÊNCIA DE IDOSOS</v>
      </c>
      <c r="J1249" s="13" t="str">
        <f>'[1]convenios - dot. orç.'!N55</f>
        <v>NCI AZALÉIA</v>
      </c>
      <c r="K1249" s="14">
        <f>'[1]convenios - dot. orç.'!Y55</f>
        <v>100</v>
      </c>
      <c r="L1249" s="16">
        <f>'[1]convenios - dot. orç.'!AC55</f>
        <v>43138</v>
      </c>
      <c r="M1249" s="16">
        <f>'[1]convenios - dot. orç.'!AD55</f>
        <v>44963</v>
      </c>
      <c r="N1249" s="16">
        <f>'[1]convenios - dot. orç.'!AE55</f>
        <v>43153</v>
      </c>
      <c r="O1249" s="17" t="str">
        <f>'[1]convenios - dot. orç.'!AG55</f>
        <v>93.10.08.241.3007.2902.3.3.50.39.00.0X - MANUTENÇÃO E OPERAÇÃO DE EQUIPAMENTOS DE PROTEÇÃO E CONVIVÊNCIA DA PESSOA IDOSA</v>
      </c>
      <c r="P1249" s="18">
        <f>'[1]convenios - dot. orç.'!AH55</f>
        <v>19184.07</v>
      </c>
      <c r="Q1249" s="19"/>
      <c r="R1249" s="19"/>
      <c r="S1249" s="19"/>
      <c r="T1249" s="19"/>
      <c r="U1249" s="19"/>
      <c r="V1249" s="19"/>
      <c r="W1249" s="21"/>
      <c r="X1249" s="21"/>
      <c r="Y1249" s="21"/>
    </row>
    <row r="1250" spans="1:25" ht="112.5">
      <c r="A1250" s="14" t="str">
        <f>'[1]convenios - dot. orç.'!A221</f>
        <v>548/2013 doc 09/10/2013</v>
      </c>
      <c r="B1250" s="14" t="str">
        <f>'[1]convenios - dot. orç.'!B221</f>
        <v xml:space="preserve">2013.0.257.682.4 </v>
      </c>
      <c r="C1250" s="14" t="str">
        <f>'[1]convenios - dot. orç.'!C221</f>
        <v>adaptado doc 20/04/2018 // DOC 30/10/2018 EDITAL 460/SMADS/2018 - 6024.2018.0009356-7</v>
      </c>
      <c r="D1250" s="14" t="str">
        <f>'[1]convenios - dot. orç.'!D221</f>
        <v>IQ</v>
      </c>
      <c r="E1250" s="14" t="str">
        <f>'[1]convenios - dot. orç.'!G221</f>
        <v>589/SMADS/2013</v>
      </c>
      <c r="F1250" s="13" t="str">
        <f>'[1]convenios - dot. orç.'!K221</f>
        <v>UNIÃO CIDADE LIDER PRO MELHORAMENTOS DO BAIRRO</v>
      </c>
      <c r="G1250" s="14" t="str">
        <f>'[1]convenios - dot. orç.'!L221</f>
        <v>50.861.129/0001-62</v>
      </c>
      <c r="H1250" s="15" t="str">
        <f>H1249</f>
        <v>Mário Alves Lucas</v>
      </c>
      <c r="I1250" s="13" t="str">
        <f>'[1]convenios - dot. orç.'!M221</f>
        <v>SCFV - MODALIDADE CJ: CENTRO PARA A JUVENTUDE COM ATEND. DE ADOLESCENTES E JOVENS DE 15 A 17 ANOS E 11 MESES</v>
      </c>
      <c r="J1250" s="13" t="str">
        <f>'[1]convenios - dot. orç.'!N221</f>
        <v>CJ CIDADE LIDER</v>
      </c>
      <c r="K1250" s="14">
        <f>'[1]convenios - dot. orç.'!Y221</f>
        <v>60</v>
      </c>
      <c r="L1250" s="16">
        <f>'[1]convenios - dot. orç.'!AC221</f>
        <v>41640</v>
      </c>
      <c r="M1250" s="16">
        <f>'[1]convenios - dot. orç.'!AD221</f>
        <v>43465</v>
      </c>
      <c r="N1250" s="16">
        <f>'[1]convenios - dot. orç.'!AE221</f>
        <v>41638</v>
      </c>
      <c r="O1250" s="17" t="str">
        <f>'[1]convenios - dot. orç.'!AG221</f>
        <v>93.10.08.243.3013.2059.3.3.50.39.00.0X - MANUTENÇÃO E OPERAÇÃO DOS ESPAÇOS DE CONVIVÊNCIA E FORTALECIMENTO DE VÍNCULOS - CRIANÇAS E ADOLESCENTES</v>
      </c>
      <c r="P1250" s="18">
        <f>'[1]convenios - dot. orç.'!AH221</f>
        <v>34046.78</v>
      </c>
      <c r="Q1250" s="19"/>
      <c r="R1250" s="19"/>
      <c r="S1250" s="19"/>
      <c r="T1250" s="19"/>
      <c r="U1250" s="19"/>
      <c r="V1250" s="19"/>
      <c r="W1250" s="21"/>
      <c r="X1250" s="21"/>
      <c r="Y1250" s="21"/>
    </row>
    <row r="1251" spans="1:25" ht="82.5">
      <c r="A1251" s="14" t="str">
        <f>'[1]convenios - dot. orç.'!A185</f>
        <v>edital 199/2012 DOC 21/08/2012</v>
      </c>
      <c r="B1251" s="14" t="str">
        <f>'[1]convenios - dot. orç.'!B185</f>
        <v>2012.0.173.951.5</v>
      </c>
      <c r="C1251" s="14" t="str">
        <f>'[1]convenios - dot. orç.'!C185</f>
        <v xml:space="preserve">DOC 12/10/18 Edital 423/SMADS/2018 - 6024.2018.0008020-1 </v>
      </c>
      <c r="D1251" s="14" t="str">
        <f>'[1]convenios - dot. orç.'!D185</f>
        <v>EM</v>
      </c>
      <c r="E1251" s="14" t="str">
        <f>'[1]convenios - dot. orç.'!G185</f>
        <v>031/SMADS/2013</v>
      </c>
      <c r="F1251" s="13" t="str">
        <f>'[1]convenios - dot. orç.'!K185</f>
        <v>UNIÃO CIDADE LIDER PRO MELHORAMENTOS DO BAIRRO</v>
      </c>
      <c r="G1251" s="14" t="str">
        <f>'[1]convenios - dot. orç.'!L185</f>
        <v>50.861.129/0001-62</v>
      </c>
      <c r="H1251" s="15" t="str">
        <f>H1250</f>
        <v>Mário Alves Lucas</v>
      </c>
      <c r="I1251" s="13" t="str">
        <f>'[1]convenios - dot. orç.'!M185</f>
        <v>SCFV - MODALIDADE CJ: CENTRO PARA A JUVENTUDE COM ATEND. DE ADOLESCENTES E JOVENS DE 15 A 17 ANOS E 11 MESES</v>
      </c>
      <c r="J1251" s="13" t="str">
        <f>'[1]convenios - dot. orç.'!N185</f>
        <v>CJ UNIÃO ERMELINO</v>
      </c>
      <c r="K1251" s="14">
        <f>'[1]convenios - dot. orç.'!Y185</f>
        <v>120</v>
      </c>
      <c r="L1251" s="16">
        <f>'[1]convenios - dot. orç.'!AC185</f>
        <v>41275</v>
      </c>
      <c r="M1251" s="16">
        <f>'[1]convenios - dot. orç.'!AD185</f>
        <v>43465</v>
      </c>
      <c r="N1251" s="16">
        <f>'[1]convenios - dot. orç.'!AE185</f>
        <v>41271</v>
      </c>
      <c r="O1251" s="17" t="str">
        <f>'[1]convenios - dot. orç.'!AG185</f>
        <v>93.10.08.243.3013.2059.3.3.50.39.00.0X - MANUTENÇÃO E OPERAÇÃO DOS ESPAÇOS DE CONVIVÊNCIA E FORTALECIMENTO DE VÍNCULOS - CRIANÇAS E ADOLESCENTES</v>
      </c>
      <c r="P1251" s="18">
        <f>'[1]convenios - dot. orç.'!AH185</f>
        <v>50399.38</v>
      </c>
      <c r="Q1251" s="19"/>
      <c r="R1251" s="19"/>
      <c r="S1251" s="19"/>
      <c r="T1251" s="19"/>
      <c r="U1251" s="19"/>
      <c r="V1251" s="19"/>
      <c r="W1251" s="21"/>
      <c r="X1251" s="21"/>
      <c r="Y1251" s="21"/>
    </row>
    <row r="1252" spans="1:25" ht="112.5">
      <c r="A1252" s="14" t="str">
        <f>'[1]convenios - dot. orç.'!A427</f>
        <v>410/2013 DOC 07/05/2013</v>
      </c>
      <c r="B1252" s="14" t="str">
        <f>'[1]convenios - dot. orç.'!B427</f>
        <v>2013.0.111.252.2</v>
      </c>
      <c r="C1252" s="14" t="str">
        <f>'[1]convenios - dot. orç.'!C427</f>
        <v xml:space="preserve">ADPATADO DOC 11/07/2018   //    DOC 12/10/2018 EDITAL  421/SMADS/2018 -6024.2018.0008198-4 </v>
      </c>
      <c r="D1252" s="14" t="str">
        <f>'[1]convenios - dot. orç.'!D427</f>
        <v>EM</v>
      </c>
      <c r="E1252" s="14" t="str">
        <f>'[1]convenios - dot. orç.'!G427</f>
        <v>039/SMADS/2014</v>
      </c>
      <c r="F1252" s="13" t="str">
        <f>'[1]convenios - dot. orç.'!K427</f>
        <v>UNIÃO CIDADE LIDER PRO MELHORAMENTOS DO BAIRRO</v>
      </c>
      <c r="G1252" s="14" t="str">
        <f>'[1]convenios - dot. orç.'!L427</f>
        <v>50.861.129/0001-62</v>
      </c>
      <c r="H1252" s="15" t="str">
        <f>H1251</f>
        <v>Mário Alves Lucas</v>
      </c>
      <c r="I1252" s="13" t="str">
        <f>'[1]convenios - dot. orç.'!M427</f>
        <v>SCFV - MODALIDADE CCA: CENTRO PARA CRIANÇAS E ADOLESCENTES COM ATENDIMENTO DE 06 A 14 ANOS E 11 MESES</v>
      </c>
      <c r="J1252" s="13" t="str">
        <f>'[1]convenios - dot. orç.'!N427</f>
        <v>CCA VERÔNIA</v>
      </c>
      <c r="K1252" s="14">
        <f>'[1]convenios - dot. orç.'!Y427</f>
        <v>120</v>
      </c>
      <c r="L1252" s="16">
        <f>'[1]convenios - dot. orç.'!AC427</f>
        <v>41671</v>
      </c>
      <c r="M1252" s="16">
        <f>'[1]convenios - dot. orç.'!AD427</f>
        <v>43496</v>
      </c>
      <c r="N1252" s="16">
        <f>'[1]convenios - dot. orç.'!AE427</f>
        <v>41670</v>
      </c>
      <c r="O1252" s="17" t="str">
        <f>'[1]convenios - dot. orç.'!AG427</f>
        <v>93.10.08.243.3013.2059.3.3.50.39.00.0X - MANUTENÇÃO E OPERAÇÃO DOS ESPAÇOS DE CONVIVÊNCIA E FORTALECIMENTO DE VÍNCULOS - CRIANÇAS E ADOLESCENTES</v>
      </c>
      <c r="P1252" s="18">
        <f>'[1]convenios - dot. orç.'!AH427</f>
        <v>46681.49</v>
      </c>
      <c r="Q1252" s="19"/>
      <c r="R1252" s="19"/>
      <c r="S1252" s="19"/>
      <c r="T1252" s="19"/>
      <c r="U1252" s="19"/>
      <c r="V1252" s="19"/>
      <c r="W1252" s="21"/>
      <c r="X1252" s="21"/>
      <c r="Y1252" s="21"/>
    </row>
    <row r="1253" spans="1:25" ht="82.5">
      <c r="A1253" s="14" t="str">
        <f>'[1]convenios - dot. orç.'!A494</f>
        <v>Edital 190/2017 doc 14/12/2017</v>
      </c>
      <c r="B1253" s="14" t="str">
        <f>'[1]convenios - dot. orç.'!B494</f>
        <v>6024.2017-0003049-0</v>
      </c>
      <c r="C1253" s="14" t="str">
        <f>'[1]convenios - dot. orç.'!C494</f>
        <v xml:space="preserve"> </v>
      </c>
      <c r="D1253" s="14" t="str">
        <f>'[1]convenios - dot. orç.'!D494</f>
        <v>IQ</v>
      </c>
      <c r="E1253" s="14" t="str">
        <f>'[1]convenios - dot. orç.'!G494</f>
        <v>498/SMADS/2018</v>
      </c>
      <c r="F1253" s="14" t="str">
        <f>'[1]convenios - dot. orç.'!K494</f>
        <v>UNIÃO CIDADE LIDER PRO MELHORAMENTOS DO BAIRRO</v>
      </c>
      <c r="G1253" s="14" t="str">
        <f>'[1]convenios - dot. orç.'!L494</f>
        <v>50.861.129/0001-62</v>
      </c>
      <c r="H1253" s="15" t="str">
        <f>H1252</f>
        <v>Mário Alves Lucas</v>
      </c>
      <c r="I1253" s="14" t="str">
        <f>'[1]convenios - dot. orç.'!M494</f>
        <v>SCFV - MODALIDADE CCA: CENTRO PARA CRIANÇAS E ADOLESCENTES COM ATENDIMENTO DE 06 A 14 ANOS E 11 MESES</v>
      </c>
      <c r="J1253" s="14" t="str">
        <f>'[1]convenios - dot. orç.'!N494</f>
        <v>CCA UNIÃO CIDADE LIDER</v>
      </c>
      <c r="K1253" s="14">
        <f>'[1]convenios - dot. orç.'!Y494</f>
        <v>60</v>
      </c>
      <c r="L1253" s="16">
        <f>'[1]convenios - dot. orç.'!AC494</f>
        <v>43374</v>
      </c>
      <c r="M1253" s="16">
        <f>'[1]convenios - dot. orç.'!AD494</f>
        <v>45199</v>
      </c>
      <c r="N1253" s="16">
        <f>'[1]convenios - dot. orç.'!AE494</f>
        <v>43381</v>
      </c>
      <c r="O1253" s="17" t="str">
        <f>'[1]convenios - dot. orç.'!AG494</f>
        <v>93.10.08.243.3013.2059.3.3.50.39.00.0X - MANUTENÇÃO E OPERAÇÃO DOS ESPAÇOS DE CONVIVÊNCIA E FORTALECIMENTO DE VÍNCULOS - CRIANÇAS E ADOLESCENTES</v>
      </c>
      <c r="P1253" s="18">
        <f>'[1]convenios - dot. orç.'!AH494</f>
        <v>29507.56</v>
      </c>
      <c r="Q1253" s="19"/>
      <c r="R1253" s="19"/>
      <c r="S1253" s="19"/>
      <c r="T1253" s="19"/>
      <c r="U1253" s="19"/>
      <c r="V1253" s="19"/>
      <c r="W1253" s="21"/>
      <c r="X1253" s="21"/>
      <c r="Y1253" s="21"/>
    </row>
    <row r="1254" spans="1:25" ht="66">
      <c r="A1254" s="14" t="str">
        <f>'[1]convenios - dot. orç.'!A895</f>
        <v>276/2015 DOC 28/10/2015</v>
      </c>
      <c r="B1254" s="14" t="str">
        <f>'[1]convenios - dot. orç.'!B895</f>
        <v>2015.0.244.620.7</v>
      </c>
      <c r="C1254" s="14" t="str">
        <f>'[1]convenios - dot. orç.'!C895</f>
        <v>ADAPTADO DOC 17/02/2018</v>
      </c>
      <c r="D1254" s="14" t="str">
        <f>'[1]convenios - dot. orç.'!D895</f>
        <v>G</v>
      </c>
      <c r="E1254" s="14" t="str">
        <f>'[1]convenios - dot. orç.'!G895</f>
        <v>014/SMADS/2016</v>
      </c>
      <c r="F1254" s="13" t="str">
        <f>'[1]convenios - dot. orç.'!K895</f>
        <v>UNIÃO CIDADE LIDER PRO MELHORAMENTOS DO BAIRRO</v>
      </c>
      <c r="G1254" s="14" t="str">
        <f>'[1]convenios - dot. orç.'!L895</f>
        <v>50.861.129/0001-62</v>
      </c>
      <c r="H1254" s="15" t="str">
        <f>H1253</f>
        <v>Mário Alves Lucas</v>
      </c>
      <c r="I1254" s="13" t="str">
        <f>'[1]convenios - dot. orç.'!M895</f>
        <v>SERVIÇO DE ACOLHIMENTO INSTITUCIONAL PARA CRIANÇAS E ADOLESCENTES</v>
      </c>
      <c r="J1254" s="13" t="str">
        <f>'[1]convenios - dot. orç.'!N895</f>
        <v>SAICA LAR MARIA</v>
      </c>
      <c r="K1254" s="14">
        <f>'[1]convenios - dot. orç.'!Y895</f>
        <v>20</v>
      </c>
      <c r="L1254" s="16">
        <f>'[1]convenios - dot. orç.'!AC895</f>
        <v>42430</v>
      </c>
      <c r="M1254" s="16">
        <f>'[1]convenios - dot. orç.'!AD895</f>
        <v>44255</v>
      </c>
      <c r="N1254" s="16">
        <f>'[1]convenios - dot. orç.'!AE895</f>
        <v>42429</v>
      </c>
      <c r="O1254" s="17" t="str">
        <f>'[1]convenios - dot. orç.'!AG895</f>
        <v>93.10.08.243.3013.6221.3.3.50.39.00.0X - PROTEÇÃO SOCIAL ESPECIAL A CRIANÇAS,  ADOLESCENTES E JOVENS EM RISCO SOCIAL</v>
      </c>
      <c r="P1254" s="18">
        <f>'[1]convenios - dot. orç.'!AH895</f>
        <v>85130.96</v>
      </c>
      <c r="Q1254" s="19"/>
      <c r="R1254" s="19"/>
      <c r="S1254" s="19"/>
      <c r="T1254" s="19"/>
      <c r="U1254" s="19"/>
      <c r="V1254" s="19"/>
      <c r="W1254" s="21"/>
      <c r="X1254" s="21"/>
      <c r="Y1254" s="21"/>
    </row>
    <row r="1255" spans="1:25" ht="82.5">
      <c r="A1255" s="14" t="str">
        <f>'[1]convenios - dot. orç.'!A618</f>
        <v>Edital 094-2017 doc 05/12/2017</v>
      </c>
      <c r="B1255" s="14" t="str">
        <f>'[1]convenios - dot. orç.'!B618</f>
        <v>6024.2017-0002967-0</v>
      </c>
      <c r="C1255" s="14" t="str">
        <f>'[1]convenios - dot. orç.'!C618</f>
        <v xml:space="preserve"> </v>
      </c>
      <c r="D1255" s="14" t="str">
        <f>'[1]convenios - dot. orç.'!D618</f>
        <v>PR</v>
      </c>
      <c r="E1255" s="14" t="str">
        <f>'[1]convenios - dot. orç.'!G618</f>
        <v>149/SMADS/2018</v>
      </c>
      <c r="F1255" s="14" t="str">
        <f>'[1]convenios - dot. orç.'!K618</f>
        <v>UNIÃO DOS MORADORES DO PARQUE ANHANGUERA - UMPA</v>
      </c>
      <c r="G1255" s="14" t="str">
        <f>'[1]convenios - dot. orç.'!L618</f>
        <v>55.224.877/0001-58</v>
      </c>
      <c r="H1255" s="15" t="str">
        <f>[1]ORGANIZAÇÕES!X366</f>
        <v>Josemary Menezes</v>
      </c>
      <c r="I1255" s="14" t="str">
        <f>'[1]convenios - dot. orç.'!M618</f>
        <v>SCFV - MODALIDADE CCA: CENTRO PARA CRIANÇAS E ADOLESCENTES COM ATENDIMENTO DE 06 A 14 ANOS E 11 MESES</v>
      </c>
      <c r="J1255" s="14" t="str">
        <f>'[1]convenios - dot. orç.'!N618</f>
        <v>JARDIM BRITÂNIA</v>
      </c>
      <c r="K1255" s="14">
        <f>'[1]convenios - dot. orç.'!Y618</f>
        <v>60</v>
      </c>
      <c r="L1255" s="16">
        <f>'[1]convenios - dot. orç.'!AC618</f>
        <v>43191</v>
      </c>
      <c r="M1255" s="16">
        <f>'[1]convenios - dot. orç.'!AD618</f>
        <v>45016</v>
      </c>
      <c r="N1255" s="16">
        <f>'[1]convenios - dot. orç.'!AE618</f>
        <v>43208</v>
      </c>
      <c r="O1255" s="17" t="str">
        <f>'[1]convenios - dot. orç.'!AG618</f>
        <v>93.10.08.243.3013.2059.3.3.50.39.00.0X - MANUTENÇÃO E OPERAÇÃO DOS ESPAÇOS DE CONVIVÊNCIA E FORTALECIMENTO DE VÍNCULOS - CRIANÇAS E ADOLESCENTES</v>
      </c>
      <c r="P1255" s="18">
        <f>'[1]convenios - dot. orç.'!AH618</f>
        <v>29507.56</v>
      </c>
      <c r="Q1255" s="19"/>
      <c r="R1255" s="19"/>
      <c r="S1255" s="19"/>
      <c r="T1255" s="19"/>
      <c r="U1255" s="19"/>
      <c r="V1255" s="19"/>
      <c r="W1255" s="21"/>
      <c r="X1255" s="21"/>
      <c r="Y1255" s="21"/>
    </row>
    <row r="1256" spans="1:25" ht="82.5">
      <c r="A1256" s="14" t="str">
        <f>'[1]convenios - dot. orç.'!A619</f>
        <v>edital 117/2017 doc 19/12/2017</v>
      </c>
      <c r="B1256" s="14" t="str">
        <f>'[1]convenios - dot. orç.'!B619</f>
        <v>6024.2017-0002957-3</v>
      </c>
      <c r="C1256" s="14" t="str">
        <f>'[1]convenios - dot. orç.'!C619</f>
        <v xml:space="preserve"> </v>
      </c>
      <c r="D1256" s="14" t="str">
        <f>'[1]convenios - dot. orç.'!D619</f>
        <v>PR</v>
      </c>
      <c r="E1256" s="14" t="str">
        <f>'[1]convenios - dot. orç.'!G619</f>
        <v>077/SMADS/2018</v>
      </c>
      <c r="F1256" s="14" t="str">
        <f>'[1]convenios - dot. orç.'!K619</f>
        <v>UNIÃO DOS MORADORES DO PARQUE ANHANGUERA - UMPA</v>
      </c>
      <c r="G1256" s="14" t="str">
        <f>'[1]convenios - dot. orç.'!L619</f>
        <v>55.224.877/0001-58</v>
      </c>
      <c r="H1256" s="15" t="str">
        <f t="shared" ref="H1256:H1261" si="41">H1255</f>
        <v>Josemary Menezes</v>
      </c>
      <c r="I1256" s="14" t="str">
        <f>'[1]convenios - dot. orç.'!M619</f>
        <v>SCFV - MODALIDADE CCA: CENTRO PARA CRIANÇAS E ADOLESCENTES COM ATENDIMENTO DE 06 A 14 ANOS E 11 MESES</v>
      </c>
      <c r="J1256" s="14" t="str">
        <f>'[1]convenios - dot. orç.'!N619</f>
        <v>JARDIM JARAGUÁ</v>
      </c>
      <c r="K1256" s="14">
        <f>'[1]convenios - dot. orç.'!Y619</f>
        <v>120</v>
      </c>
      <c r="L1256" s="16">
        <f>'[1]convenios - dot. orç.'!AC619</f>
        <v>43191</v>
      </c>
      <c r="M1256" s="16">
        <f>'[1]convenios - dot. orç.'!AD619</f>
        <v>45016</v>
      </c>
      <c r="N1256" s="16">
        <f>'[1]convenios - dot. orç.'!AE619</f>
        <v>43182</v>
      </c>
      <c r="O1256" s="17" t="str">
        <f>'[1]convenios - dot. orç.'!AG619</f>
        <v>93.10.08.243.3013.2059.3.3.50.39.00.0X - MANUTENÇÃO E OPERAÇÃO DOS ESPAÇOS DE CONVIVÊNCIA E FORTALECIMENTO DE VÍNCULOS - CRIANÇAS E ADOLESCENTES</v>
      </c>
      <c r="P1256" s="18">
        <f>'[1]convenios - dot. orç.'!AH619</f>
        <v>42856.46</v>
      </c>
      <c r="Q1256" s="19"/>
      <c r="R1256" s="19"/>
      <c r="S1256" s="19"/>
      <c r="T1256" s="19"/>
      <c r="U1256" s="19"/>
      <c r="V1256" s="19"/>
      <c r="W1256" s="21"/>
      <c r="X1256" s="21"/>
      <c r="Y1256" s="21"/>
    </row>
    <row r="1257" spans="1:25" ht="82.5">
      <c r="A1257" s="14" t="str">
        <f>'[1]convenios - dot. orç.'!A620</f>
        <v>Edital 115/2017 doc 19/12/2017</v>
      </c>
      <c r="B1257" s="14" t="str">
        <f>'[1]convenios - dot. orç.'!B620</f>
        <v>6024.2017-0002938-7</v>
      </c>
      <c r="C1257" s="14" t="str">
        <f>'[1]convenios - dot. orç.'!C620</f>
        <v xml:space="preserve"> </v>
      </c>
      <c r="D1257" s="14" t="str">
        <f>'[1]convenios - dot. orç.'!D620</f>
        <v>PR</v>
      </c>
      <c r="E1257" s="14" t="str">
        <f>'[1]convenios - dot. orç.'!G620</f>
        <v>122/SMADS/2018</v>
      </c>
      <c r="F1257" s="14" t="str">
        <f>'[1]convenios - dot. orç.'!K620</f>
        <v>UNIÃO DOS MORADORES DO PARQUE ANHANGUERA - UMPA</v>
      </c>
      <c r="G1257" s="14" t="str">
        <f>'[1]convenios - dot. orç.'!L620</f>
        <v>55.224.877/0001-58</v>
      </c>
      <c r="H1257" s="15" t="str">
        <f t="shared" si="41"/>
        <v>Josemary Menezes</v>
      </c>
      <c r="I1257" s="14" t="str">
        <f>'[1]convenios - dot. orç.'!M620</f>
        <v>SCFV - MODALIDADE CCA: CENTRO PARA CRIANÇAS E ADOLESCENTES COM ATENDIMENTO DE 06 A 14 ANOS E 11 MESES</v>
      </c>
      <c r="J1257" s="14" t="str">
        <f>'[1]convenios - dot. orç.'!N620</f>
        <v>ALEGRIA E VIDA</v>
      </c>
      <c r="K1257" s="14">
        <f>'[1]convenios - dot. orç.'!Y620</f>
        <v>120</v>
      </c>
      <c r="L1257" s="16">
        <f>'[1]convenios - dot. orç.'!AC620</f>
        <v>43191</v>
      </c>
      <c r="M1257" s="16">
        <f>'[1]convenios - dot. orç.'!AD620</f>
        <v>45016</v>
      </c>
      <c r="N1257" s="16">
        <f>'[1]convenios - dot. orç.'!AE620</f>
        <v>43199</v>
      </c>
      <c r="O1257" s="17" t="str">
        <f>'[1]convenios - dot. orç.'!AG620</f>
        <v>93.10.08.243.3013.2059.3.3.50.39.00.0X - MANUTENÇÃO E OPERAÇÃO DOS ESPAÇOS DE CONVIVÊNCIA E FORTALECIMENTO DE VÍNCULOS - CRIANÇAS E ADOLESCENTES</v>
      </c>
      <c r="P1257" s="18">
        <f>'[1]convenios - dot. orç.'!AH620</f>
        <v>42856.46</v>
      </c>
      <c r="Q1257" s="19"/>
      <c r="R1257" s="19"/>
      <c r="S1257" s="19"/>
      <c r="T1257" s="19"/>
      <c r="U1257" s="19"/>
      <c r="V1257" s="19"/>
      <c r="W1257" s="21"/>
      <c r="X1257" s="21"/>
      <c r="Y1257" s="21"/>
    </row>
    <row r="1258" spans="1:25" ht="82.5">
      <c r="A1258" s="14" t="str">
        <f>'[1]convenios - dot. orç.'!A621</f>
        <v>edital 157/2018 doc 10/03/2018</v>
      </c>
      <c r="B1258" s="14" t="str">
        <f>'[1]convenios - dot. orç.'!B621</f>
        <v>6024.2018/0001312-1</v>
      </c>
      <c r="C1258" s="14" t="str">
        <f>'[1]convenios - dot. orç.'!C621</f>
        <v xml:space="preserve"> </v>
      </c>
      <c r="D1258" s="14" t="str">
        <f>'[1]convenios - dot. orç.'!D621</f>
        <v>PR</v>
      </c>
      <c r="E1258" s="14" t="str">
        <f>'[1]convenios - dot. orç.'!G621</f>
        <v>276/SMADS/2018</v>
      </c>
      <c r="F1258" s="14" t="str">
        <f>'[1]convenios - dot. orç.'!K621</f>
        <v>UNIÃO DOS MORADORES DO PARQUE ANHANGUERA - UMPA</v>
      </c>
      <c r="G1258" s="14" t="str">
        <f>'[1]convenios - dot. orç.'!L621</f>
        <v>55.224.877/0001-58</v>
      </c>
      <c r="H1258" s="15" t="str">
        <f t="shared" si="41"/>
        <v>Josemary Menezes</v>
      </c>
      <c r="I1258" s="14" t="str">
        <f>'[1]convenios - dot. orç.'!M621</f>
        <v>SCFV - MODALIDADE CCA: CENTRO PARA CRIANÇAS E ADOLESCENTES COM ATENDIMENTO DE 06 A 14 ANOS E 11 MESES</v>
      </c>
      <c r="J1258" s="14" t="str">
        <f>'[1]convenios - dot. orç.'!N621</f>
        <v>CCA FILHOS DA TERRA</v>
      </c>
      <c r="K1258" s="14">
        <f>'[1]convenios - dot. orç.'!Y621</f>
        <v>120</v>
      </c>
      <c r="L1258" s="16">
        <f>'[1]convenios - dot. orç.'!AC621</f>
        <v>43272</v>
      </c>
      <c r="M1258" s="16">
        <f>'[1]convenios - dot. orç.'!AD621</f>
        <v>45097</v>
      </c>
      <c r="N1258" s="16">
        <f>'[1]convenios - dot. orç.'!AE621</f>
        <v>43272</v>
      </c>
      <c r="O1258" s="17" t="str">
        <f>'[1]convenios - dot. orç.'!AG621</f>
        <v>93.10.08.243.3013.2059.3.3.50.39.00.0X - MANUTENÇÃO E OPERAÇÃO DOS ESPAÇOS DE CONVIVÊNCIA E FORTALECIMENTO DE VÍNCULOS - CRIANÇAS E ADOLESCENTES</v>
      </c>
      <c r="P1258" s="18">
        <f>'[1]convenios - dot. orç.'!AH621</f>
        <v>46356.46</v>
      </c>
      <c r="Q1258" s="19"/>
      <c r="R1258" s="19"/>
      <c r="S1258" s="19"/>
      <c r="T1258" s="19"/>
      <c r="U1258" s="19"/>
      <c r="V1258" s="19"/>
      <c r="W1258" s="21"/>
      <c r="X1258" s="21"/>
      <c r="Y1258" s="21"/>
    </row>
    <row r="1259" spans="1:25" ht="82.5">
      <c r="A1259" s="14" t="str">
        <f>'[1]convenios - dot. orç.'!A624</f>
        <v>180/2016 doc 07/10/2016</v>
      </c>
      <c r="B1259" s="14" t="str">
        <f>'[1]convenios - dot. orç.'!B624</f>
        <v>2016.0.233.665.9</v>
      </c>
      <c r="C1259" s="14" t="str">
        <f>'[1]convenios - dot. orç.'!C624</f>
        <v>ADAPTADO DOC 01/02/2018</v>
      </c>
      <c r="D1259" s="14" t="str">
        <f>'[1]convenios - dot. orç.'!D624</f>
        <v>PR</v>
      </c>
      <c r="E1259" s="14" t="str">
        <f>'[1]convenios - dot. orç.'!G624</f>
        <v>007/SMADS/2017</v>
      </c>
      <c r="F1259" s="13" t="str">
        <f>'[1]convenios - dot. orç.'!K624</f>
        <v>UNIÃO DOS MORADORES DO PARQUE ANHANGUERA - UMPA</v>
      </c>
      <c r="G1259" s="14" t="str">
        <f>'[1]convenios - dot. orç.'!L624</f>
        <v>55.224.877/0001-58</v>
      </c>
      <c r="H1259" s="15" t="str">
        <f t="shared" si="41"/>
        <v>Josemary Menezes</v>
      </c>
      <c r="I1259" s="13" t="str">
        <f>'[1]convenios - dot. orç.'!M624</f>
        <v>SCFV - MODALIDADE CCA: CENTRO PARA CRIANÇAS E ADOLESCENTES COM ATENDIMENTO DE 06 A 14 ANOS E 11 MESES</v>
      </c>
      <c r="J1259" s="13" t="str">
        <f>'[1]convenios - dot. orç.'!N624</f>
        <v>CCA GUADALUPE</v>
      </c>
      <c r="K1259" s="14">
        <f>'[1]convenios - dot. orç.'!Y624</f>
        <v>120</v>
      </c>
      <c r="L1259" s="16">
        <f>'[1]convenios - dot. orç.'!AC624</f>
        <v>42765</v>
      </c>
      <c r="M1259" s="16">
        <f>'[1]convenios - dot. orç.'!AD624</f>
        <v>43494</v>
      </c>
      <c r="N1259" s="16">
        <f>'[1]convenios - dot. orç.'!AE624</f>
        <v>42765</v>
      </c>
      <c r="O1259" s="17" t="str">
        <f>'[1]convenios - dot. orç.'!AG624</f>
        <v>93.10.08.243.3013.2059.3.3.50.39.00.0X - MANUTENÇÃO E OPERAÇÃO DOS ESPAÇOS DE CONVIVÊNCIA E FORTALECIMENTO DE VÍNCULOS - CRIANÇAS E ADOLESCENTES</v>
      </c>
      <c r="P1259" s="18">
        <f>'[1]convenios - dot. orç.'!AH624</f>
        <v>46356.46</v>
      </c>
      <c r="Q1259" s="19"/>
      <c r="R1259" s="19"/>
      <c r="S1259" s="19"/>
      <c r="T1259" s="19"/>
      <c r="U1259" s="19"/>
      <c r="V1259" s="19"/>
      <c r="W1259" s="21"/>
      <c r="X1259" s="21"/>
      <c r="Y1259" s="21"/>
    </row>
    <row r="1260" spans="1:25" ht="82.5">
      <c r="A1260" s="14" t="str">
        <f>'[1]convenios - dot. orç.'!A625</f>
        <v>127/2016 doc 05/08/2016</v>
      </c>
      <c r="B1260" s="14" t="str">
        <f>'[1]convenios - dot. orç.'!B625</f>
        <v>2016.0.151.298.4</v>
      </c>
      <c r="C1260" s="14" t="str">
        <f>'[1]convenios - dot. orç.'!C625</f>
        <v>ADAPTADO DOC 01/02/2018</v>
      </c>
      <c r="D1260" s="14" t="str">
        <f>'[1]convenios - dot. orç.'!D625</f>
        <v>PR</v>
      </c>
      <c r="E1260" s="14" t="str">
        <f>'[1]convenios - dot. orç.'!G625</f>
        <v>148/SMADS/2016</v>
      </c>
      <c r="F1260" s="13" t="str">
        <f>'[1]convenios - dot. orç.'!K625</f>
        <v>UNIÃO DOS MORADORES DO PARQUE ANHANGUERA - UMPA</v>
      </c>
      <c r="G1260" s="14" t="str">
        <f>'[1]convenios - dot. orç.'!L625</f>
        <v>55.224.877/0001-58</v>
      </c>
      <c r="H1260" s="15" t="str">
        <f t="shared" si="41"/>
        <v>Josemary Menezes</v>
      </c>
      <c r="I1260" s="13" t="str">
        <f>'[1]convenios - dot. orç.'!M625</f>
        <v>SCFV - MODALIDADE CCA: CENTRO PARA CRIANÇAS E ADOLESCENTES COM ATENDIMENTO DE 06 A 14 ANOS E 11 MESES</v>
      </c>
      <c r="J1260" s="13" t="str">
        <f>'[1]convenios - dot. orç.'!N625</f>
        <v>ANHANGUERA</v>
      </c>
      <c r="K1260" s="14">
        <f>'[1]convenios - dot. orç.'!Y625</f>
        <v>150</v>
      </c>
      <c r="L1260" s="16">
        <f>'[1]convenios - dot. orç.'!AC625</f>
        <v>42626</v>
      </c>
      <c r="M1260" s="16">
        <f>'[1]convenios - dot. orç.'!AD625</f>
        <v>44451</v>
      </c>
      <c r="N1260" s="16">
        <f>'[1]convenios - dot. orç.'!AE625</f>
        <v>42626</v>
      </c>
      <c r="O1260" s="17" t="str">
        <f>'[1]convenios - dot. orç.'!AG625</f>
        <v>93.10.08.243.3013.2059.3.3.50.39.00.0X - MANUTENÇÃO E OPERAÇÃO DOS ESPAÇOS DE CONVIVÊNCIA E FORTALECIMENTO DE VÍNCULOS - CRIANÇAS E ADOLESCENTES</v>
      </c>
      <c r="P1260" s="18">
        <f>'[1]convenios - dot. orç.'!AH625</f>
        <v>49094.02</v>
      </c>
      <c r="Q1260" s="19"/>
      <c r="R1260" s="19"/>
      <c r="S1260" s="19"/>
      <c r="T1260" s="19"/>
      <c r="U1260" s="19"/>
      <c r="V1260" s="19"/>
      <c r="W1260" s="21"/>
      <c r="X1260" s="21"/>
      <c r="Y1260" s="21"/>
    </row>
    <row r="1261" spans="1:25" ht="213.75">
      <c r="A1261" s="13" t="str">
        <f>'[1]convenios - dot. orç.'!A166</f>
        <v>198/2014 DOC 19/11/2014</v>
      </c>
      <c r="B1261" s="13" t="str">
        <f>'[1]convenios - dot. orç.'!B166</f>
        <v>2014.0.321.629.7</v>
      </c>
      <c r="C1261" s="13" t="str">
        <f>'[1]convenios - dot. orç.'!C166</f>
        <v>ADAPTADO DOC 01/02/2018 // 30/10/18 ADITAMENTO 001/2018, ACRESCIMO DE 746,33, SENDO 400,77 ALUGUEL E 345,56 IPTU. TOTALIZANDO REPASSE 48.742,79, A PARTIR DE 01/10/2018</v>
      </c>
      <c r="D1261" s="13" t="str">
        <f>'[1]convenios - dot. orç.'!D166</f>
        <v>PR</v>
      </c>
      <c r="E1261" s="13" t="str">
        <f>'[1]convenios - dot. orç.'!G166</f>
        <v>003/SMADS/2015</v>
      </c>
      <c r="F1261" s="13" t="str">
        <f>'[1]convenios - dot. orç.'!K166</f>
        <v>UNIÃO DOS MORADORES DO PARQUE ANHANGUERA - UMPA</v>
      </c>
      <c r="G1261" s="14" t="str">
        <f>'[1]convenios - dot. orç.'!L166</f>
        <v>55.224.877/0001-58</v>
      </c>
      <c r="H1261" s="15" t="str">
        <f t="shared" si="41"/>
        <v>Josemary Menezes</v>
      </c>
      <c r="I1261" s="13" t="str">
        <f>'[1]convenios - dot. orç.'!M166</f>
        <v>Núcleo de Apoio a Inclusão Social Para Pessoas com Deficiência II de 7 Anos a 14 Anos e III a Partir de 15 Anos</v>
      </c>
      <c r="J1261" s="13" t="str">
        <f>'[1]convenios - dot. orç.'!N166</f>
        <v>NAISPD CRIANDO ASAS</v>
      </c>
      <c r="K1261" s="23">
        <f>'[1]convenios - dot. orç.'!Y166</f>
        <v>60</v>
      </c>
      <c r="L1261" s="16">
        <f>'[1]convenios - dot. orç.'!AC166</f>
        <v>42036</v>
      </c>
      <c r="M1261" s="16">
        <f>'[1]convenios - dot. orç.'!AD166</f>
        <v>43861</v>
      </c>
      <c r="N1261" s="16">
        <f>'[1]convenios - dot. orç.'!AE166</f>
        <v>42034</v>
      </c>
      <c r="O1261" s="17" t="str">
        <f>'[1]convenios - dot. orç.'!AG166</f>
        <v>93.10.08.242.3006.6152.3.3.50.39.00.0X - PROTEÇÃO SOCIAL ESPECIAL À PESSOA COM DEFICIÊNCIA</v>
      </c>
      <c r="P1261" s="18">
        <f>'[1]convenios - dot. orç.'!AH166</f>
        <v>48742.79</v>
      </c>
      <c r="Q1261" s="19"/>
      <c r="R1261" s="19"/>
      <c r="S1261" s="19"/>
      <c r="T1261" s="19"/>
      <c r="U1261" s="19"/>
      <c r="V1261" s="19"/>
      <c r="W1261" s="21"/>
      <c r="X1261" s="21"/>
      <c r="Y1261" s="21"/>
    </row>
    <row r="1262" spans="1:25" ht="41.25">
      <c r="A1262" s="14" t="str">
        <f>'[1]convenios - dot. orç.'!A1029</f>
        <v>066/2014 DOC 26/04/2014</v>
      </c>
      <c r="B1262" s="14" t="str">
        <f>'[1]convenios - dot. orç.'!B1029</f>
        <v>2014.0.077.957.6</v>
      </c>
      <c r="C1262" s="14" t="str">
        <f>'[1]convenios - dot. orç.'!C1029</f>
        <v>ADAPTADO EM 14/04/2018</v>
      </c>
      <c r="D1262" s="14" t="str">
        <f>'[1]convenios - dot. orç.'!D1029</f>
        <v>CL</v>
      </c>
      <c r="E1262" s="14" t="str">
        <f>'[1]convenios - dot. orç.'!G1029</f>
        <v>102/SMADS/2014</v>
      </c>
      <c r="F1262" s="13" t="str">
        <f>'[1]convenios - dot. orç.'!K1029</f>
        <v>UNIÃO DOS MORADORES E DO COMÉRCIO DE PARAISÓPOLIS</v>
      </c>
      <c r="G1262" s="14" t="str">
        <f>'[1]convenios - dot. orç.'!L1029</f>
        <v>53.820.619/0001-09</v>
      </c>
      <c r="H1262" s="15" t="str">
        <f>[1]ORGANIZAÇÕES!X365</f>
        <v>Gilson da Cruz Rodrigues</v>
      </c>
      <c r="I1262" s="13" t="str">
        <f>'[1]convenios - dot. orç.'!M1029</f>
        <v>SERVIÇO DE ASSISTÊNCIA SOCIAL À FAMÍLIA E PROTEÇÃO SOCIAL BÁSICA NO DOMICÍLIO</v>
      </c>
      <c r="J1262" s="13" t="str">
        <f>'[1]convenios - dot. orç.'!N1029</f>
        <v>SASF VILA ANDRADE PARAISÓPOLIS</v>
      </c>
      <c r="K1262" s="14">
        <f>'[1]convenios - dot. orç.'!Y1029</f>
        <v>1000</v>
      </c>
      <c r="L1262" s="16">
        <f>'[1]convenios - dot. orç.'!AC1029</f>
        <v>41821</v>
      </c>
      <c r="M1262" s="16">
        <f>'[1]convenios - dot. orç.'!AD1029</f>
        <v>43646</v>
      </c>
      <c r="N1262" s="16">
        <f>'[1]convenios - dot. orç.'!AE1029</f>
        <v>41820</v>
      </c>
      <c r="O1262" s="17" t="str">
        <f>'[1]convenios - dot. orç.'!AG1029</f>
        <v>93.10.08.244.3023.4309.3.3.50.39.00.0X - PROTEÇÃO SOCIAL ÁS FAMÍLIAS</v>
      </c>
      <c r="P1262" s="18">
        <f>'[1]convenios - dot. orç.'!AH1029</f>
        <v>66117.679999999993</v>
      </c>
      <c r="Q1262" s="19"/>
      <c r="R1262" s="19"/>
      <c r="S1262" s="19"/>
      <c r="T1262" s="19"/>
      <c r="U1262" s="19"/>
      <c r="V1262" s="19"/>
      <c r="W1262" s="21"/>
      <c r="X1262" s="21"/>
      <c r="Y1262" s="21"/>
    </row>
    <row r="1263" spans="1:25" ht="49.5">
      <c r="A1263" s="14" t="str">
        <f>'[1]convenios - dot. orç.'!A6</f>
        <v>327/2015 DOC 24/11/2015</v>
      </c>
      <c r="B1263" s="14" t="str">
        <f>'[1]convenios - dot. orç.'!B6</f>
        <v>2015.0.304.164.2</v>
      </c>
      <c r="C1263" s="14" t="str">
        <f>'[1]convenios - dot. orç.'!C6</f>
        <v>adaptado doc 19/01/2018</v>
      </c>
      <c r="D1263" s="14" t="str">
        <f>'[1]convenios - dot. orç.'!D6</f>
        <v>CL</v>
      </c>
      <c r="E1263" s="14" t="str">
        <f>'[1]convenios - dot. orç.'!G6</f>
        <v>098/SMADS/2016</v>
      </c>
      <c r="F1263" s="13" t="str">
        <f>'[1]convenios - dot. orç.'!K6</f>
        <v>UNIÃO DOS MORADORES E DO COMÉRCIO DE PARAISÓPOLIS</v>
      </c>
      <c r="G1263" s="22" t="str">
        <f>'[1]convenios - dot. orç.'!L6</f>
        <v>53.820.619/0001-09</v>
      </c>
      <c r="H1263" s="15" t="str">
        <f>H1262</f>
        <v>Gilson da Cruz Rodrigues</v>
      </c>
      <c r="I1263" s="13" t="str">
        <f>'[1]convenios - dot. orç.'!M6</f>
        <v>CENTRO DIA PARA IDOSO</v>
      </c>
      <c r="J1263" s="13" t="str">
        <f>'[1]convenios - dot. orç.'!N6</f>
        <v>CENTRO DIA PARA IDOSO - VILA ANDRADE / PARAISÓPOLIS</v>
      </c>
      <c r="K1263" s="14">
        <f>'[1]convenios - dot. orç.'!Y6</f>
        <v>30</v>
      </c>
      <c r="L1263" s="16">
        <f>'[1]convenios - dot. orç.'!AC6</f>
        <v>42522</v>
      </c>
      <c r="M1263" s="16">
        <f>'[1]convenios - dot. orç.'!AD6</f>
        <v>44347</v>
      </c>
      <c r="N1263" s="16">
        <f>'[1]convenios - dot. orç.'!AE6</f>
        <v>42521</v>
      </c>
      <c r="O1263" s="17" t="str">
        <f>'[1]convenios - dot. orç.'!AG6</f>
        <v>93.10.08.241.3007.6154.3.3.50.39.00.0X - PROTEÇÃO SOCIAL ESPECIAL À POPULAÇÃO IDOSA</v>
      </c>
      <c r="P1263" s="18">
        <f>'[1]convenios - dot. orç.'!AH6</f>
        <v>91725.3</v>
      </c>
      <c r="Q1263" s="19"/>
      <c r="R1263" s="19"/>
      <c r="S1263" s="19"/>
      <c r="T1263" s="19"/>
      <c r="U1263" s="19"/>
      <c r="V1263" s="19"/>
      <c r="W1263" s="21"/>
      <c r="X1263" s="21"/>
      <c r="Y1263" s="21"/>
    </row>
    <row r="1264" spans="1:25" ht="41.25">
      <c r="A1264" s="14" t="str">
        <f>'[1]convenios - dot. orç.'!A1076</f>
        <v>Edital 183/2018 doc 06/04/2018</v>
      </c>
      <c r="B1264" s="13" t="str">
        <f>'[1]convenios - dot. orç.'!B1076</f>
        <v>6024.2018/0001890-5</v>
      </c>
      <c r="C1264" s="13">
        <f>'[1]convenios - dot. orç.'!C1076</f>
        <v>0</v>
      </c>
      <c r="D1264" s="13" t="str">
        <f>'[1]convenios - dot. orç.'!D1076</f>
        <v>SÉ</v>
      </c>
      <c r="E1264" s="13" t="str">
        <f>'[1]convenios - dot. orç.'!G1076</f>
        <v>416/SMADS/2018</v>
      </c>
      <c r="F1264" s="13" t="str">
        <f>'[1]convenios - dot. orç.'!K1076</f>
        <v>UNIÃO DOS MORADORES E DO COMÉRCIO DE PARAISÓPOLIS</v>
      </c>
      <c r="G1264" s="22" t="str">
        <f>'[1]convenios - dot. orç.'!L1076</f>
        <v>53.820.619/0001-09</v>
      </c>
      <c r="H1264" s="15" t="str">
        <f>H1263</f>
        <v>Gilson da Cruz Rodrigues</v>
      </c>
      <c r="I1264" s="13" t="str">
        <f>'[1]convenios - dot. orç.'!M1076</f>
        <v>SERVIÇO DE ASSISTÊNCIA SOCIAL À FAMÍLIA E PROTEÇÃO SOCIAL BÁSICA NO DOMICÍLIO</v>
      </c>
      <c r="J1264" s="13" t="str">
        <f>'[1]convenios - dot. orç.'!N1076</f>
        <v xml:space="preserve">SASF </v>
      </c>
      <c r="K1264" s="14">
        <f>'[1]convenios - dot. orç.'!Y1076</f>
        <v>1000</v>
      </c>
      <c r="L1264" s="16">
        <f>'[1]convenios - dot. orç.'!AC1076</f>
        <v>43344</v>
      </c>
      <c r="M1264" s="16">
        <f>'[1]convenios - dot. orç.'!AD1076</f>
        <v>45169</v>
      </c>
      <c r="N1264" s="16">
        <f>'[1]convenios - dot. orç.'!AE1076</f>
        <v>43346</v>
      </c>
      <c r="O1264" s="17" t="str">
        <f>'[1]convenios - dot. orç.'!AG1076</f>
        <v>93.10.08.244.3023.4309.3.3.50.39.00.0X - PROTEÇÃO SOCIAL ÁS FAMÍLIAS</v>
      </c>
      <c r="P1264" s="18">
        <f>'[1]convenios - dot. orç.'!AH1076</f>
        <v>67146.679999999993</v>
      </c>
      <c r="Q1264" s="19"/>
      <c r="R1264" s="19"/>
      <c r="S1264" s="19"/>
      <c r="T1264" s="19"/>
      <c r="U1264" s="19"/>
      <c r="V1264" s="19"/>
      <c r="W1264" s="21"/>
      <c r="X1264" s="21"/>
      <c r="Y1264" s="21"/>
    </row>
    <row r="1265" spans="1:25" ht="82.5">
      <c r="A1265" s="14" t="str">
        <f>'[1]convenios - dot. orç.'!A451</f>
        <v>275/2015 DOC 28/10/2015</v>
      </c>
      <c r="B1265" s="14" t="str">
        <f>'[1]convenios - dot. orç.'!B451</f>
        <v>2015.0.275.850.0</v>
      </c>
      <c r="C1265" s="14" t="str">
        <f>'[1]convenios - dot. orç.'!C451</f>
        <v>adaptado doc 30/01/2018</v>
      </c>
      <c r="D1265" s="14" t="str">
        <f>'[1]convenios - dot. orç.'!D451</f>
        <v xml:space="preserve">G </v>
      </c>
      <c r="E1265" s="14" t="str">
        <f>'[1]convenios - dot. orç.'!G451</f>
        <v>021/SMADS/2016</v>
      </c>
      <c r="F1265" s="13" t="str">
        <f>'[1]convenios - dot. orç.'!K451</f>
        <v>UNIÃO POPULAR DE MORADIA ADÃO MANOEL DA SILVA</v>
      </c>
      <c r="G1265" s="14" t="str">
        <f>'[1]convenios - dot. orç.'!L451</f>
        <v>64.616.246/0001-75</v>
      </c>
      <c r="H1265" s="15" t="str">
        <f>[1]ORGANIZAÇÕES!X367</f>
        <v>Vera Lúcia Alves</v>
      </c>
      <c r="I1265" s="13" t="str">
        <f>'[1]convenios - dot. orç.'!M451</f>
        <v>SCFV - MODALIDADE CCA: CENTRO PARA CRIANÇAS E ADOLESCENTES COM ATENDIMENTO DE 06 A 14 ANOS E 11 MESES</v>
      </c>
      <c r="J1265" s="13" t="str">
        <f>'[1]convenios - dot. orç.'!N451</f>
        <v>CCA VILA PRINCESA IZABEL</v>
      </c>
      <c r="K1265" s="14">
        <f>'[1]convenios - dot. orç.'!Y451</f>
        <v>120</v>
      </c>
      <c r="L1265" s="16">
        <f>'[1]convenios - dot. orç.'!AC451</f>
        <v>42387</v>
      </c>
      <c r="M1265" s="16">
        <f>'[1]convenios - dot. orç.'!AD451</f>
        <v>44213</v>
      </c>
      <c r="N1265" s="16">
        <f>'[1]convenios - dot. orç.'!AE451</f>
        <v>42387</v>
      </c>
      <c r="O1265" s="17" t="str">
        <f>'[1]convenios - dot. orç.'!AG451</f>
        <v>93.10.08.243.3013.2059.3.3.50.39.00.0X - MANUTENÇÃO E OPERAÇÃO DOS ESPAÇOS DE CONVIVÊNCIA E FORTALECIMENTO DE VÍNCULOS - CRIANÇAS E ADOLESCENTES</v>
      </c>
      <c r="P1265" s="18">
        <f>'[1]convenios - dot. orç.'!AH451</f>
        <v>48856.46</v>
      </c>
      <c r="Q1265" s="19"/>
      <c r="R1265" s="19"/>
      <c r="S1265" s="19"/>
      <c r="T1265" s="19"/>
      <c r="U1265" s="19"/>
      <c r="V1265" s="19"/>
      <c r="W1265" s="21"/>
      <c r="X1265" s="21"/>
      <c r="Y1265" s="21"/>
    </row>
    <row r="1266" spans="1:25" ht="82.5">
      <c r="A1266" s="14" t="str">
        <f>'[1]convenios - dot. orç.'!A452</f>
        <v xml:space="preserve"> edital 151/2018 doc 10/03/2018</v>
      </c>
      <c r="B1266" s="14" t="str">
        <f>'[1]convenios - dot. orç.'!B452</f>
        <v>6024.2018-0001222-2</v>
      </c>
      <c r="C1266" s="14">
        <f>'[1]convenios - dot. orç.'!C452</f>
        <v>0</v>
      </c>
      <c r="D1266" s="14" t="str">
        <f>'[1]convenios - dot. orç.'!D452</f>
        <v xml:space="preserve">G </v>
      </c>
      <c r="E1266" s="14" t="str">
        <f>'[1]convenios - dot. orç.'!G452</f>
        <v>347/SMADS/2018</v>
      </c>
      <c r="F1266" s="13" t="str">
        <f>'[1]convenios - dot. orç.'!K452</f>
        <v>UNIÃO POPULAR DE MORADIA ADÃO MANOEL DA SILVA</v>
      </c>
      <c r="G1266" s="14" t="str">
        <f>'[1]convenios - dot. orç.'!L452</f>
        <v>64.616.246/0001-75</v>
      </c>
      <c r="H1266" s="15" t="str">
        <f>H1265</f>
        <v>Vera Lúcia Alves</v>
      </c>
      <c r="I1266" s="13" t="str">
        <f>'[1]convenios - dot. orç.'!M452</f>
        <v>SCFV - MODALIDADE CCA: CENTRO PARA CRIANÇAS E ADOLESCENTES COM ATENDIMENTO DE 06 A 14 ANOS E 11 MESES</v>
      </c>
      <c r="J1266" s="13" t="str">
        <f>'[1]convenios - dot. orç.'!N452</f>
        <v>CCA PARQUE CENTRAL</v>
      </c>
      <c r="K1266" s="14">
        <f>'[1]convenios - dot. orç.'!Y452</f>
        <v>120</v>
      </c>
      <c r="L1266" s="16">
        <f>'[1]convenios - dot. orç.'!AC452</f>
        <v>43284</v>
      </c>
      <c r="M1266" s="16">
        <f>'[1]convenios - dot. orç.'!AD452</f>
        <v>45109</v>
      </c>
      <c r="N1266" s="16">
        <f>'[1]convenios - dot. orç.'!AE452</f>
        <v>43294</v>
      </c>
      <c r="O1266" s="17" t="str">
        <f>'[1]convenios - dot. orç.'!AG452</f>
        <v>93.10.08.243.3013.2059.3.3.50.39.00.0X - MANUTENÇÃO E OPERAÇÃO DOS ESPAÇOS DE CONVIVÊNCIA E FORTALECIMENTO DE VÍNCULOS - CRIANÇAS E ADOLESCENTES</v>
      </c>
      <c r="P1266" s="18">
        <f>'[1]convenios - dot. orç.'!AH452</f>
        <v>43771.199999999997</v>
      </c>
      <c r="Q1266" s="19"/>
      <c r="R1266" s="19"/>
      <c r="S1266" s="19"/>
      <c r="T1266" s="19"/>
      <c r="U1266" s="19"/>
      <c r="V1266" s="19"/>
      <c r="W1266" s="21"/>
      <c r="X1266" s="21"/>
      <c r="Y1266" s="21"/>
    </row>
    <row r="1267" spans="1:25" ht="66">
      <c r="A1267" s="14" t="str">
        <f>'[1]convenios - dot. orç.'!A1141</f>
        <v>EDITAL 043/2017 DOC 10/11/2017, REPUBLICADO EM 11/11/2017</v>
      </c>
      <c r="B1267" s="14" t="str">
        <f>'[1]convenios - dot. orç.'!B1141</f>
        <v>6024.2017-0002613-2</v>
      </c>
      <c r="C1267" s="14">
        <f>'[1]convenios - dot. orç.'!C1141</f>
        <v>0</v>
      </c>
      <c r="D1267" s="14" t="str">
        <f>'[1]convenios - dot. orç.'!D1141</f>
        <v>CT</v>
      </c>
      <c r="E1267" s="14" t="str">
        <f>'[1]convenios - dot. orç.'!G1141</f>
        <v>027/SMADS/2018</v>
      </c>
      <c r="F1267" s="13" t="str">
        <f>'[1]convenios - dot. orç.'!K1141</f>
        <v>UNIÃO POPULAR DE MORADIA ADÃO MANOEL DA SILVA</v>
      </c>
      <c r="G1267" s="14" t="str">
        <f>'[1]convenios - dot. orç.'!L1141</f>
        <v>64.616.246/0001-75</v>
      </c>
      <c r="H1267" s="15" t="str">
        <f>H1266</f>
        <v>Vera Lúcia Alves</v>
      </c>
      <c r="I1267" s="13" t="str">
        <f>'[1]convenios - dot. orç.'!M1141</f>
        <v>MEDIDAS SÓCIO EDUCATIVAS EM MEIO ABERTO</v>
      </c>
      <c r="J1267" s="13" t="str">
        <f>'[1]convenios - dot. orç.'!N1141</f>
        <v>MSE-MA ADÃO MANOEL</v>
      </c>
      <c r="K1267" s="14">
        <f>'[1]convenios - dot. orç.'!Y1141</f>
        <v>75</v>
      </c>
      <c r="L1267" s="16">
        <f>'[1]convenios - dot. orç.'!AC1141</f>
        <v>43132</v>
      </c>
      <c r="M1267" s="16">
        <f>'[1]convenios - dot. orç.'!AD1141</f>
        <v>44957</v>
      </c>
      <c r="N1267" s="16">
        <f>'[1]convenios - dot. orç.'!AE1141</f>
        <v>43151</v>
      </c>
      <c r="O1267" s="17" t="str">
        <f>'[1]convenios - dot. orç.'!AG1141</f>
        <v>93.10.08.243.3013.6226.3.3.50.39.00.0X - PROTEÇÃO SOCIAL ESPECIAL A ADOLESCENTES EM MEDIDAS SÓCIO EDUCATIVAS</v>
      </c>
      <c r="P1267" s="18">
        <f>'[1]convenios - dot. orç.'!AH1141</f>
        <v>48519.66</v>
      </c>
      <c r="Q1267" s="19"/>
      <c r="R1267" s="19"/>
      <c r="S1267" s="19"/>
      <c r="T1267" s="19"/>
      <c r="U1267" s="19"/>
      <c r="V1267" s="19"/>
      <c r="W1267" s="21"/>
      <c r="X1267" s="21"/>
      <c r="Y1267" s="21"/>
    </row>
    <row r="1268" spans="1:25" ht="74.25">
      <c r="A1268" s="14" t="str">
        <f>'[1]convenios - dot. orç.'!A47</f>
        <v>025/2016 doc 23/01/2016</v>
      </c>
      <c r="B1268" s="14" t="str">
        <f>'[1]convenios - dot. orç.'!B47</f>
        <v>2016.0.007.947.0</v>
      </c>
      <c r="C1268" s="14" t="str">
        <f>'[1]convenios - dot. orç.'!C47</f>
        <v>adaptado doc 19/01/2018</v>
      </c>
      <c r="D1268" s="14" t="str">
        <f>'[1]convenios - dot. orç.'!D47</f>
        <v>CL</v>
      </c>
      <c r="E1268" s="14" t="str">
        <f>'[1]convenios - dot. orç.'!G47</f>
        <v>088/SMADS/2016</v>
      </c>
      <c r="F1268" s="13" t="str">
        <f>'[1]convenios - dot. orç.'!K47</f>
        <v>UNIÃO POPULAR DE MULHERES DE CAMPO LIMPO E ADJACENCIAS</v>
      </c>
      <c r="G1268" s="14" t="str">
        <f>'[1]convenios - dot. orç.'!L47</f>
        <v>57.395.741/0001-36</v>
      </c>
      <c r="H1268" s="15" t="str">
        <f>[1]ORGANIZAÇÕES!X368</f>
        <v>Neide de Fátima Martins Abati</v>
      </c>
      <c r="I1268" s="13" t="str">
        <f>'[1]convenios - dot. orç.'!M47</f>
        <v>SCFV - MODALIDADE: NÚCLEO DE CONVIVÊNCIA DE IDOSOS</v>
      </c>
      <c r="J1268" s="13" t="str">
        <f>'[1]convenios - dot. orç.'!N47</f>
        <v>NCI JARDIM REBOUÇAS</v>
      </c>
      <c r="K1268" s="14">
        <f>'[1]convenios - dot. orç.'!Y47</f>
        <v>100</v>
      </c>
      <c r="L1268" s="16">
        <f>'[1]convenios - dot. orç.'!AC47</f>
        <v>42499</v>
      </c>
      <c r="M1268" s="16">
        <f>'[1]convenios - dot. orç.'!AD47</f>
        <v>44324</v>
      </c>
      <c r="N1268" s="16">
        <f>'[1]convenios - dot. orç.'!AE47</f>
        <v>42499</v>
      </c>
      <c r="O1268" s="17" t="str">
        <f>'[1]convenios - dot. orç.'!AG47</f>
        <v>93.10.08.241.3007.2902.3.3.50.39.00.0X - MANUTENÇÃO E OPERAÇÃO DE EQUIPAMENTOS DE PROTEÇÃO E CONVIVÊNCIA DA PESSOA IDOSA</v>
      </c>
      <c r="P1268" s="18">
        <f>'[1]convenios - dot. orç.'!AH47</f>
        <v>21915.759999999998</v>
      </c>
      <c r="Q1268" s="19"/>
      <c r="R1268" s="19"/>
      <c r="S1268" s="19"/>
      <c r="T1268" s="19"/>
      <c r="U1268" s="19"/>
      <c r="V1268" s="19"/>
      <c r="W1268" s="21"/>
      <c r="X1268" s="21"/>
      <c r="Y1268" s="21"/>
    </row>
    <row r="1269" spans="1:25" ht="49.5">
      <c r="A1269" s="14" t="str">
        <f>'[1]convenios - dot. orç.'!A1014</f>
        <v>edital 327/2018 doc 25/07/2018</v>
      </c>
      <c r="B1269" s="14" t="str">
        <f>'[1]convenios - dot. orç.'!B1014</f>
        <v xml:space="preserve">6024.2018/0006134-7  </v>
      </c>
      <c r="C1269" s="14" t="str">
        <f>'[1]convenios - dot. orç.'!C1014</f>
        <v>ANTERIOR 2012.0.148.954.3</v>
      </c>
      <c r="D1269" s="14" t="str">
        <f>'[1]convenios - dot. orç.'!D1014</f>
        <v>CL</v>
      </c>
      <c r="E1269" s="14" t="str">
        <f>'[1]convenios - dot. orç.'!G1014</f>
        <v>575/SMADS/2018</v>
      </c>
      <c r="F1269" s="13" t="str">
        <f>'[1]convenios - dot. orç.'!K1014</f>
        <v>UNIÃO POPULAR DE MULHERES DE CAMPO LIMPO E ADJACENCIAS</v>
      </c>
      <c r="G1269" s="14" t="str">
        <f>'[1]convenios - dot. orç.'!L1014</f>
        <v>57.395.741/0001-36</v>
      </c>
      <c r="H1269" s="15" t="str">
        <f>H1268</f>
        <v>Neide de Fátima Martins Abati</v>
      </c>
      <c r="I1269" s="13" t="str">
        <f>'[1]convenios - dot. orç.'!M1014</f>
        <v>CENTRO DE DEFESA E DE CONVIVÊNCIA DA MULHER</v>
      </c>
      <c r="J1269" s="13" t="str">
        <f>'[1]convenios - dot. orç.'!N1014</f>
        <v>CDCM MULHERES VIVAS</v>
      </c>
      <c r="K1269" s="14">
        <f>'[1]convenios - dot. orç.'!Y1014</f>
        <v>150</v>
      </c>
      <c r="L1269" s="16">
        <f>'[1]convenios - dot. orç.'!AC1014</f>
        <v>43417</v>
      </c>
      <c r="M1269" s="16">
        <f>'[1]convenios - dot. orç.'!AD1014</f>
        <v>45242</v>
      </c>
      <c r="N1269" s="16">
        <f>'[1]convenios - dot. orç.'!AE1014</f>
        <v>43434</v>
      </c>
      <c r="O1269" s="17" t="str">
        <f>'[1]convenios - dot. orç.'!AG1014</f>
        <v>93.10.08.244.3013.4329.3.3.50.39.00.0X - POLÍTICAS, PROGRAMAS E AÇÕES PARA AS MULHERES</v>
      </c>
      <c r="P1269" s="18">
        <f>'[1]convenios - dot. orç.'!AH1014</f>
        <v>48952.17</v>
      </c>
      <c r="Q1269" s="19"/>
      <c r="R1269" s="19"/>
      <c r="S1269" s="19"/>
      <c r="T1269" s="19"/>
      <c r="U1269" s="19"/>
      <c r="V1269" s="19"/>
      <c r="W1269" s="21"/>
      <c r="X1269" s="21"/>
      <c r="Y1269" s="21"/>
    </row>
    <row r="1270" spans="1:25" ht="74.25">
      <c r="A1270" s="14" t="str">
        <f>'[1]convenios - dot. orç.'!A45</f>
        <v>Edital 044/2018 doc 25/01/2018</v>
      </c>
      <c r="B1270" s="14" t="str">
        <f>'[1]convenios - dot. orç.'!B45</f>
        <v>6024.2018-0000121-2</v>
      </c>
      <c r="C1270" s="14" t="str">
        <f>'[1]convenios - dot. orç.'!C45</f>
        <v xml:space="preserve"> </v>
      </c>
      <c r="D1270" s="14" t="str">
        <f>'[1]convenios - dot. orç.'!D45</f>
        <v>CL</v>
      </c>
      <c r="E1270" s="14" t="str">
        <f>'[1]convenios - dot. orç.'!G45</f>
        <v>184/SMADS/2018</v>
      </c>
      <c r="F1270" s="13" t="str">
        <f>'[1]convenios - dot. orç.'!K45</f>
        <v>UNIÃO POPULAR DE MULHERES DE CAMPO LIMPO E ADJACENCIAS</v>
      </c>
      <c r="G1270" s="14" t="str">
        <f>'[1]convenios - dot. orç.'!L45</f>
        <v>57.395.741/0001-36</v>
      </c>
      <c r="H1270" s="15" t="str">
        <f>H1269</f>
        <v>Neide de Fátima Martins Abati</v>
      </c>
      <c r="I1270" s="13" t="str">
        <f>'[1]convenios - dot. orç.'!M45</f>
        <v>SCFV - MODALIDADE: NÚCLEO DE CONVIVÊNCIA DE IDOSOS</v>
      </c>
      <c r="J1270" s="13" t="str">
        <f>'[1]convenios - dot. orç.'!N45</f>
        <v>NCI CAMPO LIMPO</v>
      </c>
      <c r="K1270" s="14">
        <f>'[1]convenios - dot. orç.'!Y45</f>
        <v>100</v>
      </c>
      <c r="L1270" s="16">
        <f>'[1]convenios - dot. orç.'!AC45</f>
        <v>43221</v>
      </c>
      <c r="M1270" s="16">
        <f>'[1]convenios - dot. orç.'!AD45</f>
        <v>45046</v>
      </c>
      <c r="N1270" s="16">
        <f>'[1]convenios - dot. orç.'!AE45</f>
        <v>43228</v>
      </c>
      <c r="O1270" s="17" t="str">
        <f>'[1]convenios - dot. orç.'!AG45</f>
        <v>93.10.08.241.3007.2902.3.3.50.39.00.0X - MANUTENÇÃO E OPERAÇÃO DE EQUIPAMENTOS DE PROTEÇÃO E CONVIVÊNCIA DA PESSOA IDOSA</v>
      </c>
      <c r="P1270" s="18">
        <f>'[1]convenios - dot. orç.'!AH45</f>
        <v>23175.71</v>
      </c>
      <c r="Q1270" s="19"/>
      <c r="R1270" s="19"/>
      <c r="S1270" s="19"/>
      <c r="T1270" s="19"/>
      <c r="U1270" s="19"/>
      <c r="V1270" s="19"/>
      <c r="W1270" s="21"/>
      <c r="X1270" s="21"/>
      <c r="Y1270" s="21"/>
    </row>
    <row r="1271" spans="1:25" ht="74.25">
      <c r="A1271" s="14" t="str">
        <f>'[1]convenios - dot. orç.'!A46</f>
        <v>EDITAL 021/2017 DOC 09/11/2017</v>
      </c>
      <c r="B1271" s="14" t="str">
        <f>'[1]convenios - dot. orç.'!B46</f>
        <v>6024.2017-0002494-6</v>
      </c>
      <c r="C1271" s="14">
        <f>'[1]convenios - dot. orç.'!C46</f>
        <v>0</v>
      </c>
      <c r="D1271" s="14" t="str">
        <f>'[1]convenios - dot. orç.'!D46</f>
        <v>CL</v>
      </c>
      <c r="E1271" s="14" t="str">
        <f>'[1]convenios - dot. orç.'!G46</f>
        <v>034/SMADS/2018</v>
      </c>
      <c r="F1271" s="13" t="str">
        <f>'[1]convenios - dot. orç.'!K46</f>
        <v>UNIÃO POPULAR DE MULHERES DE CAMPO LIMPO E ADJACENCIAS</v>
      </c>
      <c r="G1271" s="14" t="str">
        <f>'[1]convenios - dot. orç.'!L46</f>
        <v>57.395.741/0001-36</v>
      </c>
      <c r="H1271" s="15" t="str">
        <f>H1270</f>
        <v>Neide de Fátima Martins Abati</v>
      </c>
      <c r="I1271" s="13" t="str">
        <f>'[1]convenios - dot. orç.'!M46</f>
        <v>SCFV - MODALIDADE: NÚCLEO DE CONVIVÊNCIA DE IDOSOS</v>
      </c>
      <c r="J1271" s="13" t="str">
        <f>'[1]convenios - dot. orç.'!N46</f>
        <v>GRUPO VIDA ATIVA</v>
      </c>
      <c r="K1271" s="14">
        <f>'[1]convenios - dot. orç.'!Y46</f>
        <v>200</v>
      </c>
      <c r="L1271" s="16">
        <f>'[1]convenios - dot. orç.'!AC46</f>
        <v>43132</v>
      </c>
      <c r="M1271" s="16">
        <f>'[1]convenios - dot. orç.'!AD46</f>
        <v>44957</v>
      </c>
      <c r="N1271" s="16">
        <f>'[1]convenios - dot. orç.'!AE46</f>
        <v>43153</v>
      </c>
      <c r="O1271" s="17" t="str">
        <f>'[1]convenios - dot. orç.'!AG46</f>
        <v>93.10.08.241.3007.2902.3.3.50.39.00.0X - MANUTENÇÃO E OPERAÇÃO DE EQUIPAMENTOS DE PROTEÇÃO E CONVIVÊNCIA DA PESSOA IDOSA</v>
      </c>
      <c r="P1271" s="18">
        <f>'[1]convenios - dot. orç.'!AH46</f>
        <v>40900.75</v>
      </c>
      <c r="Q1271" s="19"/>
      <c r="R1271" s="19"/>
      <c r="S1271" s="19"/>
      <c r="T1271" s="19"/>
      <c r="U1271" s="19"/>
      <c r="V1271" s="19"/>
      <c r="W1271" s="21"/>
      <c r="X1271" s="21"/>
      <c r="Y1271" s="21"/>
    </row>
    <row r="1272" spans="1:25">
      <c r="W1272" s="21"/>
      <c r="X1272" s="21"/>
      <c r="Y1272" s="21"/>
    </row>
    <row r="1273" spans="1:25">
      <c r="W1273" s="21"/>
      <c r="X1273" s="21"/>
      <c r="Y1273" s="21"/>
    </row>
    <row r="1274" spans="1:25">
      <c r="P1274" s="33">
        <f>SUM(P2:P1273)</f>
        <v>84437773.85999997</v>
      </c>
      <c r="W1274" s="21"/>
      <c r="X1274" s="21"/>
      <c r="Y1274" s="21"/>
    </row>
    <row r="1275" spans="1:25" ht="20.45" customHeight="1">
      <c r="P1275" s="33">
        <f>P1274-'[1]resumo dotação'!E17</f>
        <v>0</v>
      </c>
      <c r="W1275" s="21"/>
      <c r="X1275" s="21"/>
      <c r="Y1275" s="21"/>
    </row>
    <row r="1277" spans="1:25">
      <c r="W1277" s="21"/>
      <c r="X1277" s="21"/>
      <c r="Y1277" s="21"/>
    </row>
    <row r="1278" spans="1:25">
      <c r="W1278" s="21"/>
      <c r="X1278" s="21"/>
      <c r="Y1278" s="21"/>
    </row>
    <row r="1279" spans="1:25">
      <c r="W1279" s="21"/>
      <c r="X1279" s="21"/>
      <c r="Y1279" s="21"/>
    </row>
  </sheetData>
  <autoFilter ref="A1:P1272"/>
  <pageMargins left="0.75" right="0.75" top="1" bottom="1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Transparência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Alice</dc:creator>
  <cp:lastModifiedBy>x532549</cp:lastModifiedBy>
  <dcterms:created xsi:type="dcterms:W3CDTF">2018-12-05T00:00:10Z</dcterms:created>
  <dcterms:modified xsi:type="dcterms:W3CDTF">2019-01-30T21:04:33Z</dcterms:modified>
</cp:coreProperties>
</file>