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00" windowHeight="10035" activeTab="0"/>
  </bookViews>
  <sheets>
    <sheet name="julho_21" sheetId="1" r:id="rId1"/>
    <sheet name="maio 21" sheetId="2" r:id="rId2"/>
  </sheets>
  <definedNames/>
  <calcPr fullCalcOnLoad="1"/>
</workbook>
</file>

<file path=xl/sharedStrings.xml><?xml version="1.0" encoding="utf-8"?>
<sst xmlns="http://schemas.openxmlformats.org/spreadsheetml/2006/main" count="333" uniqueCount="118">
  <si>
    <t>Status</t>
  </si>
  <si>
    <t>ID</t>
  </si>
  <si>
    <t>Centro de Custo</t>
  </si>
  <si>
    <t>Unidade</t>
  </si>
  <si>
    <t>Usuário Solicitante</t>
  </si>
  <si>
    <t>Data da Solicitação</t>
  </si>
  <si>
    <t>Endereço de Origem</t>
  </si>
  <si>
    <t>Endereço de Destino</t>
  </si>
  <si>
    <t>Latitude Inicial</t>
  </si>
  <si>
    <t>Longitude Inicial</t>
  </si>
  <si>
    <t>Latitude Final</t>
  </si>
  <si>
    <t>Longitude Final</t>
  </si>
  <si>
    <t>Distância do Percuso</t>
  </si>
  <si>
    <t>Data da Designação do Veículo para Atendimento</t>
  </si>
  <si>
    <t>Nome do Motorista</t>
  </si>
  <si>
    <t>Placa do Veículo</t>
  </si>
  <si>
    <t>Modelo do Veículo</t>
  </si>
  <si>
    <t>Data do Início do Atendimento</t>
  </si>
  <si>
    <t>Data da Chegada do Motorista ao Ponto de Origem</t>
  </si>
  <si>
    <t>Data do Início da Corrida</t>
  </si>
  <si>
    <t>Data da Finalização do Atendimento</t>
  </si>
  <si>
    <t>Data do cancelamento do atendimento</t>
  </si>
  <si>
    <t>Cancelador</t>
  </si>
  <si>
    <t>Tempo de Chegada ao Ponto de Origem</t>
  </si>
  <si>
    <t>Data de Agendamento</t>
  </si>
  <si>
    <t>Horário Agendado</t>
  </si>
  <si>
    <t>Tempo entre Horário Agendado e Início do Atendimento</t>
  </si>
  <si>
    <t>Distância Percorrida</t>
  </si>
  <si>
    <t>Tempo</t>
  </si>
  <si>
    <t>Motivo da Corrida</t>
  </si>
  <si>
    <t>Valor do Atendimento</t>
  </si>
  <si>
    <t>Contestação</t>
  </si>
  <si>
    <t>Contestado por</t>
  </si>
  <si>
    <t>Data da Contestação</t>
  </si>
  <si>
    <t>Avaliação do Atendimento</t>
  </si>
  <si>
    <t>Comentário da Avaliação</t>
  </si>
  <si>
    <t>Completa</t>
  </si>
  <si>
    <t>-</t>
  </si>
  <si>
    <t>CONTROLADORIA GERAL DO MUNICÍPIO DE SÃO PAULO</t>
  </si>
  <si>
    <t>Richard</t>
  </si>
  <si>
    <t>Avenida José Pinheiro Borges, 12547-12679 - Jardim Aurora (Zona Leste), São Paulo - SP, 08220-385, Brasil</t>
  </si>
  <si>
    <t>Praça Júlio Mesquita - Santa Ifigênia, São Paulo - State of São Paulo, Brazil</t>
  </si>
  <si>
    <t>28.11</t>
  </si>
  <si>
    <t>SUNDAY PEREIRA DE ARAUJO VERAS</t>
  </si>
  <si>
    <t>FYU-5034</t>
  </si>
  <si>
    <t>Renault Kwid</t>
  </si>
  <si>
    <t>Vistorias e fiscalizações</t>
  </si>
  <si>
    <t>Cancelada</t>
  </si>
  <si>
    <t>ALEXANDRO DOS SANTOS SEGUNDO</t>
  </si>
  <si>
    <t>QON-7H04</t>
  </si>
  <si>
    <t>Nissan Versa</t>
  </si>
  <si>
    <t>0000-00-00 00:00:00</t>
  </si>
  <si>
    <t>Usuário</t>
  </si>
  <si>
    <t>Marcelo</t>
  </si>
  <si>
    <t>Av. Bento Guelfi, 1814 - Iguatemi, São Paulo - SP, 08381-001, Brasil</t>
  </si>
  <si>
    <t>CEU Jambeiro - José Guilherme Gianetti - Avenida José Pinheiro Borges - Guaianases, São Paulo - State of São Paulo, Brazil</t>
  </si>
  <si>
    <t>11.47</t>
  </si>
  <si>
    <t>NEEMIAS EVANGELISTA DOS SANTOS</t>
  </si>
  <si>
    <t>FTC-0H81</t>
  </si>
  <si>
    <t>GM - Chevrolet Onix</t>
  </si>
  <si>
    <t>Avenida Aricanduva, 6871 - Jardim Marília, São Paulo - SP, 35270-000, Brasil</t>
  </si>
  <si>
    <t>CEU Alto Alegre - Avenida Bento Guelfi - Jardim Alto Alegre, São Paulo - State of São Paulo, Brazil</t>
  </si>
  <si>
    <t>11.42</t>
  </si>
  <si>
    <t>ROGER MARQUES DE LIMA</t>
  </si>
  <si>
    <t>QPF-6H83</t>
  </si>
  <si>
    <t>Fiat Argo</t>
  </si>
  <si>
    <t>Av. Olga Fadel Abarca, 315 - Jardim Santa Teresinha, São Paulo - SP, 03572-020, Brasil</t>
  </si>
  <si>
    <t>10.68</t>
  </si>
  <si>
    <t>Praça Júlio Mesquita, 97 - República, São Paulo - SP, 01209-010, Brasil</t>
  </si>
  <si>
    <t>CEU Aricanduva - Avenida Olga Fadel Abarca - Jardim Santa Teresinha, São Paulo - State of São Paulo, Brazil</t>
  </si>
  <si>
    <t>21.13</t>
  </si>
  <si>
    <t>ETEVALDO MOREIRA DOS SANTOS</t>
  </si>
  <si>
    <t>GAT-6C77</t>
  </si>
  <si>
    <t>Honda WR-V</t>
  </si>
  <si>
    <t>Estr. do Alvarenga, 3751 - Balneário São Francisco, São Paulo - SP, 04474-190, Brasil</t>
  </si>
  <si>
    <t>Viaduto do Chá - Centro Histórico de São Paulo, São Paulo - State of São Paulo, Brazil</t>
  </si>
  <si>
    <t>24.21</t>
  </si>
  <si>
    <t>CARLOS ALBERTO VIEGAS</t>
  </si>
  <si>
    <t>GKC-9H68</t>
  </si>
  <si>
    <t>VW Voyage</t>
  </si>
  <si>
    <t>Ceu Cei Navegantes - Rua Maria Moassab Barbour - Cantinho do Céu, São Paulo - State of São Paulo, Brazil</t>
  </si>
  <si>
    <t>16.95</t>
  </si>
  <si>
    <t>LUCIANO ROCHA SATELES</t>
  </si>
  <si>
    <t>FNT-7552</t>
  </si>
  <si>
    <t>Renault Logan</t>
  </si>
  <si>
    <t>Av. Carlos Lacerda, 2686 - Jardim Leonidas Moreira, São Paulo - SP, 05789-001, Brasil</t>
  </si>
  <si>
    <t>CEU ALVARENGA - Estrada do Alvarenga - Balneário São Francisco, São Paulo - State of São Paulo, Brazil</t>
  </si>
  <si>
    <t>19.66</t>
  </si>
  <si>
    <t>GILENO SANTANA DE SOUSA</t>
  </si>
  <si>
    <t>FGL-6497</t>
  </si>
  <si>
    <t>Renault Sandero</t>
  </si>
  <si>
    <t>R. Líbero Badaró, 283 - Centro Histórico de São Paulo, São Paulo - SP, 01002-010, Brasil</t>
  </si>
  <si>
    <t>Ceu At Com Campo Limpo Dom Agnelo Rossi, Cardeal - Avenida Carlos Lacerda - Pirajussara, São Paulo - State of São Paulo, Brazil</t>
  </si>
  <si>
    <t>19.86</t>
  </si>
  <si>
    <t>REGIS ANTUNES MARTINS</t>
  </si>
  <si>
    <t>PVV-6507</t>
  </si>
  <si>
    <t>valor km R$ 2,00</t>
  </si>
  <si>
    <t>Serviços prestados a contento</t>
  </si>
  <si>
    <t>carimbo e assinatura - Chefia</t>
  </si>
  <si>
    <t>carimbo e assinatura chefia</t>
  </si>
  <si>
    <t>Usuários no período: Marcelo Fidalgo Neves e  Richard Douglas Lopes - CGM/AUDI</t>
  </si>
  <si>
    <t>Valor Kilómetro rodado</t>
  </si>
  <si>
    <t>valor do km: R$ 2,00</t>
  </si>
  <si>
    <t>Wellington Maurício Retek</t>
  </si>
  <si>
    <t>293, Rua Líbero Badaró, Centro Histórico de São Paulo, São Paulo, São Paulo, Brazil, 01008-010</t>
  </si>
  <si>
    <t>Estação Piqueri - Rua José Peres Campelo - Piqueri, São Paulo - SP, Brasil</t>
  </si>
  <si>
    <t>11.27</t>
  </si>
  <si>
    <t>Fabio De Abreu Da Silva</t>
  </si>
  <si>
    <t>GIG-5076</t>
  </si>
  <si>
    <t>Hyundai HB20 Hatch</t>
  </si>
  <si>
    <t>22.42</t>
  </si>
  <si>
    <t>Transporte de servidor com cargas leves e documentos</t>
  </si>
  <si>
    <t>a contento</t>
  </si>
  <si>
    <t>Wellington</t>
  </si>
  <si>
    <t>Estação do Piqueri - Rua José Peres Campelo - Piqueri, São Paulo - SP, Brasil</t>
  </si>
  <si>
    <t>José Nilton</t>
  </si>
  <si>
    <t>QPF-OI16</t>
  </si>
  <si>
    <t>Logan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</si>
</sst>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30"/>
      <name val="Calibri"/>
      <family val="2"/>
    </font>
    <font>
      <b/>
      <sz val="14"/>
      <color indexed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rgb="FF0070C0"/>
      <name val="Calibri"/>
      <family val="2"/>
    </font>
    <font>
      <b/>
      <sz val="14"/>
      <color theme="5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2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21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22" fontId="0" fillId="34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2" fontId="0" fillId="35" borderId="10" xfId="0" applyNumberForma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36" fillId="0" borderId="0" xfId="0" applyFont="1" applyAlignment="1">
      <alignment/>
    </xf>
    <xf numFmtId="2" fontId="0" fillId="0" borderId="10" xfId="0" applyNumberFormat="1" applyBorder="1" applyAlignment="1">
      <alignment vertical="center"/>
    </xf>
    <xf numFmtId="22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21" fontId="0" fillId="0" borderId="10" xfId="0" applyNumberFormat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44" fontId="0" fillId="36" borderId="10" xfId="0" applyNumberFormat="1" applyFill="1" applyBorder="1" applyAlignment="1">
      <alignment vertical="center" wrapText="1"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1">
      <selection activeCell="R29" sqref="R29"/>
    </sheetView>
  </sheetViews>
  <sheetFormatPr defaultColWidth="9.140625" defaultRowHeight="15"/>
  <cols>
    <col min="3" max="3" width="0" style="0" hidden="1" customWidth="1"/>
    <col min="6" max="6" width="16.140625" style="0" customWidth="1"/>
    <col min="7" max="7" width="18.7109375" style="0" customWidth="1"/>
    <col min="8" max="8" width="18.140625" style="0" customWidth="1"/>
    <col min="9" max="13" width="0" style="0" hidden="1" customWidth="1"/>
    <col min="14" max="14" width="15.421875" style="0" hidden="1" customWidth="1"/>
    <col min="17" max="17" width="8.140625" style="0" customWidth="1"/>
    <col min="18" max="18" width="15.7109375" style="0" customWidth="1"/>
    <col min="19" max="19" width="16.00390625" style="0" customWidth="1"/>
    <col min="20" max="20" width="15.421875" style="0" customWidth="1"/>
    <col min="21" max="21" width="16.140625" style="0" customWidth="1"/>
    <col min="22" max="22" width="19.00390625" style="0" hidden="1" customWidth="1"/>
    <col min="23" max="23" width="12.7109375" style="0" hidden="1" customWidth="1"/>
    <col min="24" max="24" width="8.140625" style="0" customWidth="1"/>
    <col min="25" max="27" width="0" style="0" hidden="1" customWidth="1"/>
    <col min="28" max="28" width="7.7109375" style="0" customWidth="1"/>
    <col min="29" max="29" width="7.421875" style="0" hidden="1" customWidth="1"/>
    <col min="31" max="31" width="6.7109375" style="0" customWidth="1"/>
    <col min="32" max="34" width="0" style="0" hidden="1" customWidth="1"/>
    <col min="35" max="35" width="6.140625" style="0" customWidth="1"/>
    <col min="36" max="36" width="0" style="0" hidden="1" customWidth="1"/>
    <col min="37" max="37" width="7.57421875" style="0" customWidth="1"/>
    <col min="38" max="38" width="0" style="0" hidden="1" customWidth="1"/>
  </cols>
  <sheetData>
    <row r="1" spans="1:38" ht="8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96</v>
      </c>
      <c r="AL1" s="2"/>
    </row>
    <row r="2" spans="1:38" ht="120">
      <c r="A2" s="5" t="s">
        <v>36</v>
      </c>
      <c r="B2" s="5">
        <v>2292445</v>
      </c>
      <c r="C2" s="5" t="s">
        <v>37</v>
      </c>
      <c r="D2" s="6" t="s">
        <v>38</v>
      </c>
      <c r="E2" s="6" t="s">
        <v>53</v>
      </c>
      <c r="F2" s="7">
        <v>44384.37719907407</v>
      </c>
      <c r="G2" s="6" t="s">
        <v>91</v>
      </c>
      <c r="H2" s="6" t="s">
        <v>92</v>
      </c>
      <c r="I2" s="8">
        <v>-235470689</v>
      </c>
      <c r="J2" s="8">
        <v>-46636648</v>
      </c>
      <c r="K2" s="8">
        <v>-236374254</v>
      </c>
      <c r="L2" s="8">
        <v>-467805369</v>
      </c>
      <c r="M2" s="5" t="s">
        <v>93</v>
      </c>
      <c r="N2" s="7">
        <v>44384.37737268519</v>
      </c>
      <c r="O2" s="6" t="s">
        <v>94</v>
      </c>
      <c r="P2" s="5" t="s">
        <v>95</v>
      </c>
      <c r="Q2" s="6" t="s">
        <v>79</v>
      </c>
      <c r="R2" s="7">
        <v>44384.37739583333</v>
      </c>
      <c r="S2" s="7">
        <v>44384.37761574074</v>
      </c>
      <c r="T2" s="7">
        <v>44384.37803240741</v>
      </c>
      <c r="U2" s="7">
        <v>44384.42</v>
      </c>
      <c r="V2" s="5" t="s">
        <v>37</v>
      </c>
      <c r="W2" s="5" t="s">
        <v>37</v>
      </c>
      <c r="X2" s="9">
        <v>0.0002199074074074074</v>
      </c>
      <c r="Y2" s="5" t="s">
        <v>37</v>
      </c>
      <c r="Z2" s="5" t="s">
        <v>37</v>
      </c>
      <c r="AA2" s="5" t="s">
        <v>37</v>
      </c>
      <c r="AB2" s="5">
        <v>26.68</v>
      </c>
      <c r="AC2" s="5">
        <v>60</v>
      </c>
      <c r="AD2" s="6" t="s">
        <v>46</v>
      </c>
      <c r="AE2" s="5">
        <v>53.36</v>
      </c>
      <c r="AF2" s="5"/>
      <c r="AG2" s="5"/>
      <c r="AH2" s="5"/>
      <c r="AI2" s="10"/>
      <c r="AJ2" s="5"/>
      <c r="AK2" s="5">
        <f aca="true" t="shared" si="0" ref="AK2:AK13">AB2*2</f>
        <v>53.36</v>
      </c>
      <c r="AL2" s="1"/>
    </row>
    <row r="3" spans="1:38" ht="105" customHeight="1">
      <c r="A3" s="5" t="s">
        <v>36</v>
      </c>
      <c r="B3" s="5">
        <v>2292591</v>
      </c>
      <c r="C3" s="5" t="s">
        <v>37</v>
      </c>
      <c r="D3" s="6" t="s">
        <v>38</v>
      </c>
      <c r="E3" s="6" t="s">
        <v>53</v>
      </c>
      <c r="F3" s="7">
        <v>44384.44936342593</v>
      </c>
      <c r="G3" s="6" t="s">
        <v>85</v>
      </c>
      <c r="H3" s="6" t="s">
        <v>86</v>
      </c>
      <c r="I3" s="8">
        <v>-23638241</v>
      </c>
      <c r="J3" s="8">
        <v>-467800476</v>
      </c>
      <c r="K3" s="8">
        <v>-237047679</v>
      </c>
      <c r="L3" s="8">
        <v>-466442002</v>
      </c>
      <c r="M3" s="5" t="s">
        <v>87</v>
      </c>
      <c r="N3" s="7">
        <v>44384.45041666667</v>
      </c>
      <c r="O3" s="6" t="s">
        <v>88</v>
      </c>
      <c r="P3" s="5" t="s">
        <v>89</v>
      </c>
      <c r="Q3" s="6" t="s">
        <v>90</v>
      </c>
      <c r="R3" s="7">
        <v>44384.45041666667</v>
      </c>
      <c r="S3" s="7">
        <v>44384.455625</v>
      </c>
      <c r="T3" s="7">
        <v>44384.45569444444</v>
      </c>
      <c r="U3" s="7">
        <v>44384.49743055556</v>
      </c>
      <c r="V3" s="5" t="s">
        <v>37</v>
      </c>
      <c r="W3" s="5" t="s">
        <v>37</v>
      </c>
      <c r="X3" s="9">
        <v>0.005208333333333333</v>
      </c>
      <c r="Y3" s="5" t="s">
        <v>37</v>
      </c>
      <c r="Z3" s="5" t="s">
        <v>37</v>
      </c>
      <c r="AA3" s="5" t="s">
        <v>37</v>
      </c>
      <c r="AB3" s="5">
        <v>20.22</v>
      </c>
      <c r="AC3" s="5">
        <v>60</v>
      </c>
      <c r="AD3" s="6" t="s">
        <v>46</v>
      </c>
      <c r="AE3" s="5">
        <v>40.44</v>
      </c>
      <c r="AF3" s="5"/>
      <c r="AG3" s="5"/>
      <c r="AH3" s="5"/>
      <c r="AI3" s="5">
        <v>5</v>
      </c>
      <c r="AJ3" s="5"/>
      <c r="AK3" s="5">
        <f t="shared" si="0"/>
        <v>40.44</v>
      </c>
      <c r="AL3" s="1"/>
    </row>
    <row r="4" spans="1:38" ht="120" hidden="1">
      <c r="A4" s="11" t="s">
        <v>47</v>
      </c>
      <c r="B4" s="11">
        <v>2292722</v>
      </c>
      <c r="C4" s="11" t="s">
        <v>37</v>
      </c>
      <c r="D4" s="12" t="s">
        <v>38</v>
      </c>
      <c r="E4" s="12" t="s">
        <v>53</v>
      </c>
      <c r="F4" s="13">
        <v>44384.524502314816</v>
      </c>
      <c r="G4" s="12" t="s">
        <v>74</v>
      </c>
      <c r="H4" s="12" t="s">
        <v>80</v>
      </c>
      <c r="I4" s="14">
        <v>-237043394</v>
      </c>
      <c r="J4" s="14">
        <v>-466439567</v>
      </c>
      <c r="K4" s="14">
        <v>-23743809</v>
      </c>
      <c r="L4" s="14">
        <v>-466603832</v>
      </c>
      <c r="M4" s="11" t="s">
        <v>81</v>
      </c>
      <c r="N4" s="13">
        <v>44384.5294212963</v>
      </c>
      <c r="O4" s="12" t="s">
        <v>82</v>
      </c>
      <c r="P4" s="11" t="s">
        <v>83</v>
      </c>
      <c r="Q4" s="12" t="s">
        <v>84</v>
      </c>
      <c r="R4" s="13">
        <v>44384.5294212963</v>
      </c>
      <c r="S4" s="11" t="s">
        <v>51</v>
      </c>
      <c r="T4" s="13">
        <v>44384.529652777775</v>
      </c>
      <c r="U4" s="11" t="s">
        <v>51</v>
      </c>
      <c r="V4" s="13">
        <v>44384.53138888889</v>
      </c>
      <c r="W4" s="11" t="s">
        <v>52</v>
      </c>
      <c r="X4" s="11" t="s">
        <v>37</v>
      </c>
      <c r="Y4" s="11" t="s">
        <v>37</v>
      </c>
      <c r="Z4" s="11" t="s">
        <v>37</v>
      </c>
      <c r="AA4" s="11" t="s">
        <v>37</v>
      </c>
      <c r="AB4" s="11">
        <v>0</v>
      </c>
      <c r="AC4" s="11">
        <v>0</v>
      </c>
      <c r="AD4" s="12" t="s">
        <v>46</v>
      </c>
      <c r="AE4" s="11">
        <v>0</v>
      </c>
      <c r="AF4" s="11"/>
      <c r="AG4" s="11"/>
      <c r="AH4" s="11"/>
      <c r="AI4" s="11"/>
      <c r="AJ4" s="5"/>
      <c r="AK4" s="5">
        <f t="shared" si="0"/>
        <v>0</v>
      </c>
      <c r="AL4" s="1"/>
    </row>
    <row r="5" spans="1:38" ht="120" hidden="1">
      <c r="A5" s="11" t="s">
        <v>47</v>
      </c>
      <c r="B5" s="11">
        <v>2292726</v>
      </c>
      <c r="C5" s="11" t="s">
        <v>37</v>
      </c>
      <c r="D5" s="12" t="s">
        <v>38</v>
      </c>
      <c r="E5" s="12" t="s">
        <v>53</v>
      </c>
      <c r="F5" s="13">
        <v>44384.531689814816</v>
      </c>
      <c r="G5" s="12" t="s">
        <v>74</v>
      </c>
      <c r="H5" s="12" t="s">
        <v>80</v>
      </c>
      <c r="I5" s="14">
        <v>-237043394</v>
      </c>
      <c r="J5" s="14">
        <v>-466439567</v>
      </c>
      <c r="K5" s="14">
        <v>-23743809</v>
      </c>
      <c r="L5" s="14">
        <v>-466603832</v>
      </c>
      <c r="M5" s="11" t="s">
        <v>81</v>
      </c>
      <c r="N5" s="11" t="s">
        <v>51</v>
      </c>
      <c r="O5" s="12"/>
      <c r="P5" s="11"/>
      <c r="Q5" s="12"/>
      <c r="R5" s="11" t="s">
        <v>51</v>
      </c>
      <c r="S5" s="11" t="s">
        <v>51</v>
      </c>
      <c r="T5" s="13">
        <v>44384.531689814816</v>
      </c>
      <c r="U5" s="11" t="s">
        <v>51</v>
      </c>
      <c r="V5" s="13">
        <v>44384.533483796295</v>
      </c>
      <c r="W5" s="11" t="s">
        <v>52</v>
      </c>
      <c r="X5" s="11" t="s">
        <v>37</v>
      </c>
      <c r="Y5" s="11" t="s">
        <v>37</v>
      </c>
      <c r="Z5" s="11" t="s">
        <v>37</v>
      </c>
      <c r="AA5" s="11" t="s">
        <v>37</v>
      </c>
      <c r="AB5" s="11">
        <v>0</v>
      </c>
      <c r="AC5" s="11">
        <v>0</v>
      </c>
      <c r="AD5" s="12" t="s">
        <v>46</v>
      </c>
      <c r="AE5" s="11">
        <v>0</v>
      </c>
      <c r="AF5" s="11"/>
      <c r="AG5" s="11"/>
      <c r="AH5" s="11"/>
      <c r="AI5" s="11"/>
      <c r="AJ5" s="5"/>
      <c r="AK5" s="5">
        <f t="shared" si="0"/>
        <v>0</v>
      </c>
      <c r="AL5" s="1"/>
    </row>
    <row r="6" spans="1:38" ht="120" hidden="1">
      <c r="A6" s="11" t="s">
        <v>47</v>
      </c>
      <c r="B6" s="11">
        <v>2292730</v>
      </c>
      <c r="C6" s="11" t="s">
        <v>37</v>
      </c>
      <c r="D6" s="12" t="s">
        <v>38</v>
      </c>
      <c r="E6" s="12" t="s">
        <v>53</v>
      </c>
      <c r="F6" s="13">
        <v>44384.5337037037</v>
      </c>
      <c r="G6" s="12" t="s">
        <v>74</v>
      </c>
      <c r="H6" s="12" t="s">
        <v>80</v>
      </c>
      <c r="I6" s="14">
        <v>-237043394</v>
      </c>
      <c r="J6" s="14">
        <v>-466439567</v>
      </c>
      <c r="K6" s="14">
        <v>-23743809</v>
      </c>
      <c r="L6" s="14">
        <v>-466603832</v>
      </c>
      <c r="M6" s="11" t="s">
        <v>81</v>
      </c>
      <c r="N6" s="11" t="s">
        <v>51</v>
      </c>
      <c r="O6" s="12"/>
      <c r="P6" s="11"/>
      <c r="Q6" s="12"/>
      <c r="R6" s="11" t="s">
        <v>51</v>
      </c>
      <c r="S6" s="11" t="s">
        <v>51</v>
      </c>
      <c r="T6" s="13">
        <v>44384.5337037037</v>
      </c>
      <c r="U6" s="11" t="s">
        <v>51</v>
      </c>
      <c r="V6" s="13">
        <v>44384.53582175926</v>
      </c>
      <c r="W6" s="11" t="s">
        <v>52</v>
      </c>
      <c r="X6" s="11" t="s">
        <v>37</v>
      </c>
      <c r="Y6" s="11" t="s">
        <v>37</v>
      </c>
      <c r="Z6" s="11" t="s">
        <v>37</v>
      </c>
      <c r="AA6" s="11" t="s">
        <v>37</v>
      </c>
      <c r="AB6" s="11">
        <v>0</v>
      </c>
      <c r="AC6" s="11">
        <v>0</v>
      </c>
      <c r="AD6" s="12" t="s">
        <v>46</v>
      </c>
      <c r="AE6" s="11">
        <v>0</v>
      </c>
      <c r="AF6" s="11"/>
      <c r="AG6" s="11"/>
      <c r="AH6" s="11"/>
      <c r="AI6" s="11"/>
      <c r="AJ6" s="5"/>
      <c r="AK6" s="5">
        <f t="shared" si="0"/>
        <v>0</v>
      </c>
      <c r="AL6" s="1"/>
    </row>
    <row r="7" spans="1:38" ht="81.75" customHeight="1">
      <c r="A7" s="5" t="s">
        <v>36</v>
      </c>
      <c r="B7" s="5">
        <v>2292737</v>
      </c>
      <c r="C7" s="5" t="s">
        <v>37</v>
      </c>
      <c r="D7" s="6" t="s">
        <v>38</v>
      </c>
      <c r="E7" s="6" t="s">
        <v>53</v>
      </c>
      <c r="F7" s="7">
        <v>44384.536087962966</v>
      </c>
      <c r="G7" s="6" t="s">
        <v>74</v>
      </c>
      <c r="H7" s="6" t="s">
        <v>75</v>
      </c>
      <c r="I7" s="8">
        <v>-237043394</v>
      </c>
      <c r="J7" s="8">
        <v>-466439567</v>
      </c>
      <c r="K7" s="8">
        <v>-235472057</v>
      </c>
      <c r="L7" s="8">
        <v>-466370461</v>
      </c>
      <c r="M7" s="5" t="s">
        <v>76</v>
      </c>
      <c r="N7" s="7">
        <v>44384.53706018518</v>
      </c>
      <c r="O7" s="6" t="s">
        <v>77</v>
      </c>
      <c r="P7" s="5" t="s">
        <v>78</v>
      </c>
      <c r="Q7" s="6" t="s">
        <v>79</v>
      </c>
      <c r="R7" s="7">
        <v>44384.53706018518</v>
      </c>
      <c r="S7" s="7">
        <v>44384.5456712963</v>
      </c>
      <c r="T7" s="7">
        <v>44384.54574074074</v>
      </c>
      <c r="U7" s="7">
        <v>44384.58157407407</v>
      </c>
      <c r="V7" s="5" t="s">
        <v>37</v>
      </c>
      <c r="W7" s="5" t="s">
        <v>37</v>
      </c>
      <c r="X7" s="9">
        <v>0.008611111111111111</v>
      </c>
      <c r="Y7" s="5" t="s">
        <v>37</v>
      </c>
      <c r="Z7" s="5" t="s">
        <v>37</v>
      </c>
      <c r="AA7" s="5" t="s">
        <v>37</v>
      </c>
      <c r="AB7" s="20">
        <v>30.87</v>
      </c>
      <c r="AC7" s="5">
        <v>51</v>
      </c>
      <c r="AD7" s="6" t="s">
        <v>46</v>
      </c>
      <c r="AE7" s="15">
        <v>61.75</v>
      </c>
      <c r="AF7" s="5"/>
      <c r="AG7" s="5"/>
      <c r="AH7" s="5"/>
      <c r="AI7" s="10"/>
      <c r="AJ7" s="5"/>
      <c r="AK7" s="16">
        <f t="shared" si="0"/>
        <v>61.74</v>
      </c>
      <c r="AL7" s="1"/>
    </row>
    <row r="8" spans="1:38" ht="120" hidden="1">
      <c r="A8" s="11" t="s">
        <v>47</v>
      </c>
      <c r="B8" s="11">
        <v>2293225</v>
      </c>
      <c r="C8" s="11" t="s">
        <v>37</v>
      </c>
      <c r="D8" s="12" t="s">
        <v>38</v>
      </c>
      <c r="E8" s="12" t="s">
        <v>39</v>
      </c>
      <c r="F8" s="13">
        <v>44385.38333333333</v>
      </c>
      <c r="G8" s="12" t="s">
        <v>68</v>
      </c>
      <c r="H8" s="12" t="s">
        <v>69</v>
      </c>
      <c r="I8" s="14">
        <v>-23541128</v>
      </c>
      <c r="J8" s="14">
        <v>-466434271</v>
      </c>
      <c r="K8" s="14">
        <v>-235699133</v>
      </c>
      <c r="L8" s="14">
        <v>-465035066</v>
      </c>
      <c r="M8" s="11" t="s">
        <v>70</v>
      </c>
      <c r="N8" s="11" t="s">
        <v>51</v>
      </c>
      <c r="O8" s="12"/>
      <c r="P8" s="11"/>
      <c r="Q8" s="12"/>
      <c r="R8" s="11" t="s">
        <v>51</v>
      </c>
      <c r="S8" s="11" t="s">
        <v>51</v>
      </c>
      <c r="T8" s="13">
        <v>44385.38333333333</v>
      </c>
      <c r="U8" s="11" t="s">
        <v>51</v>
      </c>
      <c r="V8" s="13">
        <v>44385.38428240741</v>
      </c>
      <c r="W8" s="11" t="s">
        <v>52</v>
      </c>
      <c r="X8" s="11" t="s">
        <v>37</v>
      </c>
      <c r="Y8" s="11" t="s">
        <v>37</v>
      </c>
      <c r="Z8" s="11" t="s">
        <v>37</v>
      </c>
      <c r="AA8" s="11" t="s">
        <v>37</v>
      </c>
      <c r="AB8" s="11">
        <v>0</v>
      </c>
      <c r="AC8" s="11">
        <v>0</v>
      </c>
      <c r="AD8" s="12" t="s">
        <v>46</v>
      </c>
      <c r="AE8" s="11">
        <v>0</v>
      </c>
      <c r="AF8" s="11"/>
      <c r="AG8" s="11"/>
      <c r="AH8" s="11"/>
      <c r="AI8" s="11"/>
      <c r="AJ8" s="5"/>
      <c r="AK8" s="5">
        <f t="shared" si="0"/>
        <v>0</v>
      </c>
      <c r="AL8" s="1"/>
    </row>
    <row r="9" spans="1:38" ht="89.25" customHeight="1">
      <c r="A9" s="5" t="s">
        <v>36</v>
      </c>
      <c r="B9" s="5">
        <v>2293231</v>
      </c>
      <c r="C9" s="5" t="s">
        <v>37</v>
      </c>
      <c r="D9" s="6" t="s">
        <v>38</v>
      </c>
      <c r="E9" s="6" t="s">
        <v>39</v>
      </c>
      <c r="F9" s="7">
        <v>44385.38444444445</v>
      </c>
      <c r="G9" s="6" t="s">
        <v>68</v>
      </c>
      <c r="H9" s="6" t="s">
        <v>69</v>
      </c>
      <c r="I9" s="8">
        <v>-23541128</v>
      </c>
      <c r="J9" s="8">
        <v>-466434271</v>
      </c>
      <c r="K9" s="8">
        <v>-235699133</v>
      </c>
      <c r="L9" s="8">
        <v>-465035066</v>
      </c>
      <c r="M9" s="5" t="s">
        <v>70</v>
      </c>
      <c r="N9" s="7">
        <v>44385.38453703704</v>
      </c>
      <c r="O9" s="6" t="s">
        <v>71</v>
      </c>
      <c r="P9" s="5" t="s">
        <v>72</v>
      </c>
      <c r="Q9" s="6" t="s">
        <v>73</v>
      </c>
      <c r="R9" s="7">
        <v>44385.38454861111</v>
      </c>
      <c r="S9" s="7">
        <v>44385.38960648148</v>
      </c>
      <c r="T9" s="7">
        <v>44385.38995370371</v>
      </c>
      <c r="U9" s="7">
        <v>44385.420219907406</v>
      </c>
      <c r="V9" s="5" t="s">
        <v>37</v>
      </c>
      <c r="W9" s="5" t="s">
        <v>37</v>
      </c>
      <c r="X9" s="9">
        <v>0.0050578703703703706</v>
      </c>
      <c r="Y9" s="5" t="s">
        <v>37</v>
      </c>
      <c r="Z9" s="5" t="s">
        <v>37</v>
      </c>
      <c r="AA9" s="5" t="s">
        <v>37</v>
      </c>
      <c r="AB9" s="5">
        <v>19.57</v>
      </c>
      <c r="AC9" s="5">
        <v>43</v>
      </c>
      <c r="AD9" s="6" t="s">
        <v>46</v>
      </c>
      <c r="AE9" s="15">
        <v>39.14</v>
      </c>
      <c r="AF9" s="5"/>
      <c r="AG9" s="5"/>
      <c r="AH9" s="5"/>
      <c r="AI9" s="10"/>
      <c r="AJ9" s="5"/>
      <c r="AK9" s="5">
        <f t="shared" si="0"/>
        <v>39.14</v>
      </c>
      <c r="AL9" s="1"/>
    </row>
    <row r="10" spans="1:38" ht="120" hidden="1">
      <c r="A10" s="11" t="s">
        <v>47</v>
      </c>
      <c r="B10" s="11">
        <v>2293406</v>
      </c>
      <c r="C10" s="11" t="s">
        <v>37</v>
      </c>
      <c r="D10" s="12" t="s">
        <v>38</v>
      </c>
      <c r="E10" s="12" t="s">
        <v>53</v>
      </c>
      <c r="F10" s="13">
        <v>44385.462685185186</v>
      </c>
      <c r="G10" s="12" t="s">
        <v>66</v>
      </c>
      <c r="H10" s="12" t="s">
        <v>61</v>
      </c>
      <c r="I10" s="14">
        <v>-235728001</v>
      </c>
      <c r="J10" s="14">
        <v>-465030702</v>
      </c>
      <c r="K10" s="14">
        <v>-236089678</v>
      </c>
      <c r="L10" s="14">
        <v>-464265792</v>
      </c>
      <c r="M10" s="11" t="s">
        <v>67</v>
      </c>
      <c r="N10" s="11" t="s">
        <v>51</v>
      </c>
      <c r="O10" s="12"/>
      <c r="P10" s="11"/>
      <c r="Q10" s="12"/>
      <c r="R10" s="11" t="s">
        <v>51</v>
      </c>
      <c r="S10" s="11" t="s">
        <v>51</v>
      </c>
      <c r="T10" s="13">
        <v>44385.462685185186</v>
      </c>
      <c r="U10" s="11" t="s">
        <v>51</v>
      </c>
      <c r="V10" s="13">
        <v>44385.463009259256</v>
      </c>
      <c r="W10" s="11" t="s">
        <v>52</v>
      </c>
      <c r="X10" s="11" t="s">
        <v>37</v>
      </c>
      <c r="Y10" s="11" t="s">
        <v>37</v>
      </c>
      <c r="Z10" s="11" t="s">
        <v>37</v>
      </c>
      <c r="AA10" s="11" t="s">
        <v>37</v>
      </c>
      <c r="AB10" s="11">
        <v>0</v>
      </c>
      <c r="AC10" s="11">
        <v>0</v>
      </c>
      <c r="AD10" s="12" t="s">
        <v>46</v>
      </c>
      <c r="AE10" s="11">
        <v>0</v>
      </c>
      <c r="AF10" s="11"/>
      <c r="AG10" s="11"/>
      <c r="AH10" s="11"/>
      <c r="AI10" s="11"/>
      <c r="AJ10" s="5"/>
      <c r="AK10" s="5">
        <f t="shared" si="0"/>
        <v>0</v>
      </c>
      <c r="AL10" s="1"/>
    </row>
    <row r="11" spans="1:38" ht="88.5" customHeight="1">
      <c r="A11" s="5" t="s">
        <v>36</v>
      </c>
      <c r="B11" s="5">
        <v>2293409</v>
      </c>
      <c r="C11" s="5" t="s">
        <v>37</v>
      </c>
      <c r="D11" s="6" t="s">
        <v>38</v>
      </c>
      <c r="E11" s="6" t="s">
        <v>53</v>
      </c>
      <c r="F11" s="7">
        <v>44385.46340277778</v>
      </c>
      <c r="G11" s="6" t="s">
        <v>60</v>
      </c>
      <c r="H11" s="6" t="s">
        <v>61</v>
      </c>
      <c r="I11" s="8">
        <v>-235693585</v>
      </c>
      <c r="J11" s="8">
        <v>-465039407</v>
      </c>
      <c r="K11" s="8">
        <v>-236089678</v>
      </c>
      <c r="L11" s="8">
        <v>-464265792</v>
      </c>
      <c r="M11" s="5" t="s">
        <v>62</v>
      </c>
      <c r="N11" s="7">
        <v>44385.46372685185</v>
      </c>
      <c r="O11" s="6" t="s">
        <v>63</v>
      </c>
      <c r="P11" s="5" t="s">
        <v>64</v>
      </c>
      <c r="Q11" s="6" t="s">
        <v>65</v>
      </c>
      <c r="R11" s="7">
        <v>44385.463738425926</v>
      </c>
      <c r="S11" s="7">
        <v>44385.467569444445</v>
      </c>
      <c r="T11" s="7">
        <v>44385.46864583333</v>
      </c>
      <c r="U11" s="7">
        <v>44385.48708333333</v>
      </c>
      <c r="V11" s="5" t="s">
        <v>37</v>
      </c>
      <c r="W11" s="5" t="s">
        <v>37</v>
      </c>
      <c r="X11" s="9">
        <v>0.0038310185185185183</v>
      </c>
      <c r="Y11" s="5" t="s">
        <v>37</v>
      </c>
      <c r="Z11" s="5" t="s">
        <v>37</v>
      </c>
      <c r="AA11" s="5" t="s">
        <v>37</v>
      </c>
      <c r="AB11" s="5">
        <v>12.79</v>
      </c>
      <c r="AC11" s="5">
        <v>26</v>
      </c>
      <c r="AD11" s="6" t="s">
        <v>46</v>
      </c>
      <c r="AE11" s="5">
        <v>25.59</v>
      </c>
      <c r="AF11" s="5"/>
      <c r="AG11" s="5"/>
      <c r="AH11" s="5"/>
      <c r="AI11" s="5">
        <v>5</v>
      </c>
      <c r="AJ11" s="5"/>
      <c r="AK11" s="15">
        <f t="shared" si="0"/>
        <v>25.58</v>
      </c>
      <c r="AL11" s="1"/>
    </row>
    <row r="12" spans="1:38" ht="120">
      <c r="A12" s="5" t="s">
        <v>36</v>
      </c>
      <c r="B12" s="5">
        <v>2293472</v>
      </c>
      <c r="C12" s="5" t="s">
        <v>37</v>
      </c>
      <c r="D12" s="6" t="s">
        <v>38</v>
      </c>
      <c r="E12" s="6" t="s">
        <v>53</v>
      </c>
      <c r="F12" s="7">
        <v>44385.508518518516</v>
      </c>
      <c r="G12" s="6" t="s">
        <v>54</v>
      </c>
      <c r="H12" s="6" t="s">
        <v>55</v>
      </c>
      <c r="I12" s="8">
        <v>-236089528</v>
      </c>
      <c r="J12" s="8">
        <v>-464269247</v>
      </c>
      <c r="K12" s="8">
        <v>-235381049</v>
      </c>
      <c r="L12" s="8">
        <v>-464234233</v>
      </c>
      <c r="M12" s="5" t="s">
        <v>56</v>
      </c>
      <c r="N12" s="7">
        <v>44385.5087037037</v>
      </c>
      <c r="O12" s="6" t="s">
        <v>57</v>
      </c>
      <c r="P12" s="5" t="s">
        <v>58</v>
      </c>
      <c r="Q12" s="6" t="s">
        <v>59</v>
      </c>
      <c r="R12" s="7">
        <v>44385.5087037037</v>
      </c>
      <c r="S12" s="7">
        <v>44385.51430555555</v>
      </c>
      <c r="T12" s="7">
        <v>44385.51541666667</v>
      </c>
      <c r="U12" s="7">
        <v>44385.53461805556</v>
      </c>
      <c r="V12" s="5" t="s">
        <v>37</v>
      </c>
      <c r="W12" s="5" t="s">
        <v>37</v>
      </c>
      <c r="X12" s="9">
        <v>0.005601851851851852</v>
      </c>
      <c r="Y12" s="5" t="s">
        <v>37</v>
      </c>
      <c r="Z12" s="5" t="s">
        <v>37</v>
      </c>
      <c r="AA12" s="5" t="s">
        <v>37</v>
      </c>
      <c r="AB12" s="5">
        <v>11.1</v>
      </c>
      <c r="AC12" s="5">
        <v>27</v>
      </c>
      <c r="AD12" s="6" t="s">
        <v>46</v>
      </c>
      <c r="AE12" s="5">
        <v>22.2</v>
      </c>
      <c r="AF12" s="5"/>
      <c r="AG12" s="5"/>
      <c r="AH12" s="5"/>
      <c r="AI12" s="5">
        <v>5</v>
      </c>
      <c r="AJ12" s="5"/>
      <c r="AK12" s="5">
        <f t="shared" si="0"/>
        <v>22.2</v>
      </c>
      <c r="AL12" s="1"/>
    </row>
    <row r="13" spans="1:38" ht="120" hidden="1">
      <c r="A13" s="11" t="s">
        <v>47</v>
      </c>
      <c r="B13" s="11">
        <v>2293527</v>
      </c>
      <c r="C13" s="11" t="s">
        <v>37</v>
      </c>
      <c r="D13" s="12" t="s">
        <v>38</v>
      </c>
      <c r="E13" s="12" t="s">
        <v>39</v>
      </c>
      <c r="F13" s="13">
        <v>44385.54709490741</v>
      </c>
      <c r="G13" s="12" t="s">
        <v>40</v>
      </c>
      <c r="H13" s="12" t="s">
        <v>41</v>
      </c>
      <c r="I13" s="14">
        <v>-235390773</v>
      </c>
      <c r="J13" s="14">
        <v>-464231725</v>
      </c>
      <c r="K13" s="14">
        <v>-235408406</v>
      </c>
      <c r="L13" s="14">
        <v>-466424277</v>
      </c>
      <c r="M13" s="11" t="s">
        <v>42</v>
      </c>
      <c r="N13" s="13">
        <v>44385.54875</v>
      </c>
      <c r="O13" s="12" t="s">
        <v>48</v>
      </c>
      <c r="P13" s="11" t="s">
        <v>49</v>
      </c>
      <c r="Q13" s="12" t="s">
        <v>50</v>
      </c>
      <c r="R13" s="13">
        <v>44385.54876157407</v>
      </c>
      <c r="S13" s="11" t="s">
        <v>51</v>
      </c>
      <c r="T13" s="13">
        <v>44385.54875</v>
      </c>
      <c r="U13" s="11" t="s">
        <v>51</v>
      </c>
      <c r="V13" s="13">
        <v>44385.551203703704</v>
      </c>
      <c r="W13" s="11" t="s">
        <v>52</v>
      </c>
      <c r="X13" s="11" t="s">
        <v>37</v>
      </c>
      <c r="Y13" s="11" t="s">
        <v>37</v>
      </c>
      <c r="Z13" s="11" t="s">
        <v>37</v>
      </c>
      <c r="AA13" s="11" t="s">
        <v>37</v>
      </c>
      <c r="AB13" s="11">
        <v>0</v>
      </c>
      <c r="AC13" s="11">
        <v>0</v>
      </c>
      <c r="AD13" s="12" t="s">
        <v>46</v>
      </c>
      <c r="AE13" s="11">
        <v>0</v>
      </c>
      <c r="AF13" s="11"/>
      <c r="AG13" s="11"/>
      <c r="AH13" s="11"/>
      <c r="AI13" s="11"/>
      <c r="AJ13" s="5"/>
      <c r="AK13" s="5">
        <f t="shared" si="0"/>
        <v>0</v>
      </c>
      <c r="AL13" s="1"/>
    </row>
    <row r="14" spans="1:38" ht="93.75" customHeight="1">
      <c r="A14" s="5" t="s">
        <v>36</v>
      </c>
      <c r="B14" s="5">
        <v>2293537</v>
      </c>
      <c r="C14" s="5" t="s">
        <v>37</v>
      </c>
      <c r="D14" s="6" t="s">
        <v>38</v>
      </c>
      <c r="E14" s="6" t="s">
        <v>39</v>
      </c>
      <c r="F14" s="7">
        <v>44385.55138888889</v>
      </c>
      <c r="G14" s="6" t="s">
        <v>40</v>
      </c>
      <c r="H14" s="6" t="s">
        <v>41</v>
      </c>
      <c r="I14" s="8">
        <v>-235390773</v>
      </c>
      <c r="J14" s="8">
        <v>-464231725</v>
      </c>
      <c r="K14" s="8">
        <v>-235408406</v>
      </c>
      <c r="L14" s="8">
        <v>-466424277</v>
      </c>
      <c r="M14" s="5" t="s">
        <v>42</v>
      </c>
      <c r="N14" s="7">
        <v>44385.55287037037</v>
      </c>
      <c r="O14" s="6" t="s">
        <v>43</v>
      </c>
      <c r="P14" s="5" t="s">
        <v>44</v>
      </c>
      <c r="Q14" s="6" t="s">
        <v>45</v>
      </c>
      <c r="R14" s="7">
        <v>44385.55287037037</v>
      </c>
      <c r="S14" s="7">
        <v>44385.55667824074</v>
      </c>
      <c r="T14" s="7">
        <v>44385.55671296296</v>
      </c>
      <c r="U14" s="7">
        <v>44385.6099537037</v>
      </c>
      <c r="V14" s="5" t="s">
        <v>37</v>
      </c>
      <c r="W14" s="5" t="s">
        <v>37</v>
      </c>
      <c r="X14" s="9">
        <v>0.0038078703703703707</v>
      </c>
      <c r="Y14" s="5" t="s">
        <v>37</v>
      </c>
      <c r="Z14" s="5" t="s">
        <v>37</v>
      </c>
      <c r="AA14" s="5" t="s">
        <v>37</v>
      </c>
      <c r="AB14" s="5">
        <v>32.4</v>
      </c>
      <c r="AC14" s="5">
        <v>76</v>
      </c>
      <c r="AD14" s="6" t="s">
        <v>46</v>
      </c>
      <c r="AE14" s="15">
        <v>64.79</v>
      </c>
      <c r="AF14" s="5"/>
      <c r="AG14" s="5"/>
      <c r="AH14" s="5"/>
      <c r="AI14" s="10"/>
      <c r="AJ14" s="5"/>
      <c r="AK14" s="16">
        <v>64.8</v>
      </c>
      <c r="AL14" s="1"/>
    </row>
    <row r="15" spans="5:37" ht="15">
      <c r="E15" s="4"/>
      <c r="AB15" s="3">
        <f>SUM(AB2:AB14)</f>
        <v>153.63</v>
      </c>
      <c r="AE15">
        <f>SUM(AE2:AE14)</f>
        <v>307.27</v>
      </c>
      <c r="AK15" s="17">
        <f>SUM(AK2:AK14)</f>
        <v>307.26</v>
      </c>
    </row>
    <row r="16" spans="1:15" ht="15" hidden="1">
      <c r="A16" s="19" t="s">
        <v>100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8" ht="18.75" hidden="1">
      <c r="A17" s="28" t="s">
        <v>97</v>
      </c>
      <c r="B17" s="28"/>
      <c r="C17" s="28"/>
      <c r="D17" s="28"/>
      <c r="E17" s="28"/>
      <c r="F17" s="28"/>
      <c r="G17" s="28"/>
      <c r="L17" s="18" t="s">
        <v>98</v>
      </c>
      <c r="M17" s="18"/>
      <c r="N17" s="18"/>
      <c r="O17" s="18" t="s">
        <v>99</v>
      </c>
      <c r="P17" s="18"/>
      <c r="Q17" s="18"/>
      <c r="R17" s="18"/>
    </row>
  </sheetData>
  <sheetProtection/>
  <mergeCells count="1">
    <mergeCell ref="A17:G1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"/>
  <sheetViews>
    <sheetView zoomScalePageLayoutView="0" workbookViewId="0" topLeftCell="B1">
      <selection activeCell="F10" sqref="F10"/>
    </sheetView>
  </sheetViews>
  <sheetFormatPr defaultColWidth="9.140625" defaultRowHeight="15"/>
  <cols>
    <col min="3" max="3" width="0" style="0" hidden="1" customWidth="1"/>
    <col min="4" max="4" width="13.7109375" style="0" customWidth="1"/>
    <col min="5" max="5" width="12.28125" style="0" customWidth="1"/>
    <col min="6" max="6" width="15.421875" style="0" customWidth="1"/>
    <col min="7" max="7" width="19.7109375" style="0" customWidth="1"/>
    <col min="8" max="8" width="14.8515625" style="0" customWidth="1"/>
    <col min="9" max="12" width="9.140625" style="0" hidden="1" customWidth="1"/>
    <col min="14" max="14" width="17.28125" style="0" customWidth="1"/>
    <col min="18" max="20" width="0" style="0" hidden="1" customWidth="1"/>
    <col min="21" max="21" width="16.00390625" style="0" hidden="1" customWidth="1"/>
    <col min="22" max="22" width="12.421875" style="0" hidden="1" customWidth="1"/>
    <col min="23" max="23" width="11.57421875" style="0" hidden="1" customWidth="1"/>
    <col min="24" max="27" width="0" style="0" hidden="1" customWidth="1"/>
    <col min="31" max="31" width="14.421875" style="0" customWidth="1"/>
    <col min="33" max="35" width="0" style="0" hidden="1" customWidth="1"/>
    <col min="38" max="38" width="0" style="0" hidden="1" customWidth="1"/>
  </cols>
  <sheetData>
    <row r="1" spans="1:38" ht="12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101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102</v>
      </c>
    </row>
    <row r="2" spans="1:38" ht="90">
      <c r="A2" s="6" t="s">
        <v>36</v>
      </c>
      <c r="B2" s="6">
        <v>2269190</v>
      </c>
      <c r="C2" s="6" t="s">
        <v>37</v>
      </c>
      <c r="D2" s="6" t="s">
        <v>38</v>
      </c>
      <c r="E2" s="6" t="s">
        <v>103</v>
      </c>
      <c r="F2" s="21">
        <v>44340.61945601852</v>
      </c>
      <c r="G2" s="6" t="s">
        <v>104</v>
      </c>
      <c r="H2" s="6" t="s">
        <v>105</v>
      </c>
      <c r="I2" s="22">
        <v>-235468953</v>
      </c>
      <c r="J2" s="22">
        <v>-466367821</v>
      </c>
      <c r="K2" s="22">
        <v>-235040082</v>
      </c>
      <c r="L2" s="22">
        <v>-467148214</v>
      </c>
      <c r="M2" s="6" t="s">
        <v>106</v>
      </c>
      <c r="N2" s="21">
        <v>44340.62079861111</v>
      </c>
      <c r="O2" s="6" t="s">
        <v>107</v>
      </c>
      <c r="P2" s="6" t="s">
        <v>108</v>
      </c>
      <c r="Q2" s="6" t="s">
        <v>109</v>
      </c>
      <c r="R2" s="21">
        <v>44340.62081018519</v>
      </c>
      <c r="S2" s="21">
        <v>44340.624293981484</v>
      </c>
      <c r="T2" s="21">
        <v>44340.626875</v>
      </c>
      <c r="U2" s="21">
        <v>44340.644421296296</v>
      </c>
      <c r="V2" s="6" t="s">
        <v>37</v>
      </c>
      <c r="W2" s="6" t="s">
        <v>37</v>
      </c>
      <c r="X2" s="23">
        <v>0.003483796296296296</v>
      </c>
      <c r="Y2" s="6" t="s">
        <v>37</v>
      </c>
      <c r="Z2" s="6" t="s">
        <v>37</v>
      </c>
      <c r="AA2" s="6" t="s">
        <v>37</v>
      </c>
      <c r="AB2" s="24">
        <v>11.27</v>
      </c>
      <c r="AC2" s="25">
        <v>2</v>
      </c>
      <c r="AD2" s="6" t="s">
        <v>110</v>
      </c>
      <c r="AE2" s="6" t="s">
        <v>111</v>
      </c>
      <c r="AF2" s="25">
        <v>22.53</v>
      </c>
      <c r="AG2" s="6"/>
      <c r="AH2" s="6"/>
      <c r="AI2" s="6"/>
      <c r="AJ2" s="6"/>
      <c r="AK2" s="6" t="s">
        <v>112</v>
      </c>
      <c r="AL2" s="6">
        <f>AB2*2</f>
        <v>22.54</v>
      </c>
    </row>
    <row r="3" spans="1:32" ht="15" hidden="1">
      <c r="A3" t="s">
        <v>47</v>
      </c>
      <c r="B3">
        <v>2269189</v>
      </c>
      <c r="C3" t="s">
        <v>37</v>
      </c>
      <c r="D3" t="s">
        <v>38</v>
      </c>
      <c r="E3" t="s">
        <v>113</v>
      </c>
      <c r="F3" s="26">
        <v>44340.6183912037</v>
      </c>
      <c r="G3" t="s">
        <v>104</v>
      </c>
      <c r="H3" t="s">
        <v>114</v>
      </c>
      <c r="I3" s="27">
        <v>-235468953</v>
      </c>
      <c r="J3" s="27">
        <v>-466367821</v>
      </c>
      <c r="K3" s="27">
        <v>-235040082</v>
      </c>
      <c r="L3" s="27">
        <v>-467148214</v>
      </c>
      <c r="M3" t="s">
        <v>106</v>
      </c>
      <c r="N3" t="s">
        <v>51</v>
      </c>
      <c r="O3" t="s">
        <v>115</v>
      </c>
      <c r="P3" t="s">
        <v>116</v>
      </c>
      <c r="Q3" t="s">
        <v>117</v>
      </c>
      <c r="R3" t="s">
        <v>51</v>
      </c>
      <c r="S3" t="s">
        <v>51</v>
      </c>
      <c r="T3" s="26">
        <v>44340.6183912037</v>
      </c>
      <c r="U3" t="s">
        <v>51</v>
      </c>
      <c r="V3" s="26">
        <v>44340.61892361111</v>
      </c>
      <c r="W3" t="s">
        <v>52</v>
      </c>
      <c r="X3" t="s">
        <v>37</v>
      </c>
      <c r="Y3" t="s">
        <v>37</v>
      </c>
      <c r="Z3" t="s">
        <v>37</v>
      </c>
      <c r="AA3" t="s">
        <v>37</v>
      </c>
      <c r="AB3">
        <v>0</v>
      </c>
      <c r="AD3">
        <v>0</v>
      </c>
      <c r="AE3" t="s">
        <v>111</v>
      </c>
      <c r="AF3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Gifoli</dc:creator>
  <cp:keywords/>
  <dc:description/>
  <cp:lastModifiedBy>Liliane Raquel Rossi</cp:lastModifiedBy>
  <cp:lastPrinted>2021-08-09T19:58:01Z</cp:lastPrinted>
  <dcterms:created xsi:type="dcterms:W3CDTF">2021-08-03T19:56:00Z</dcterms:created>
  <dcterms:modified xsi:type="dcterms:W3CDTF">2021-08-10T17:17:36Z</dcterms:modified>
  <cp:category/>
  <cp:version/>
  <cp:contentType/>
  <cp:contentStatus/>
</cp:coreProperties>
</file>