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x229904\Desktop\GESTÃO DADOS E INFORMAÇÃO\Governo aberto\"/>
    </mc:Choice>
  </mc:AlternateContent>
  <xr:revisionPtr revIDLastSave="0" documentId="13_ncr:1_{29748D86-00A5-47E3-8834-1EF01BE4B12A}" xr6:coauthVersionLast="47" xr6:coauthVersionMax="47" xr10:uidLastSave="{00000000-0000-0000-0000-000000000000}"/>
  <bookViews>
    <workbookView xWindow="-120" yWindow="-120" windowWidth="24240" windowHeight="13020" tabRatio="941" activeTab="8" xr2:uid="{00000000-000D-0000-FFFF-FFFF00000000}"/>
  </bookViews>
  <sheets>
    <sheet name="25-03" sheetId="70" r:id="rId1"/>
    <sheet name="06-04" sheetId="76" r:id="rId2"/>
    <sheet name="13-04" sheetId="77" r:id="rId3"/>
    <sheet name="14-04" sheetId="78" r:id="rId4"/>
    <sheet name="15-04" sheetId="71" r:id="rId5"/>
    <sheet name="19-04" sheetId="73" r:id="rId6"/>
    <sheet name="21-04" sheetId="74" r:id="rId7"/>
    <sheet name="23-04" sheetId="75" r:id="rId8"/>
    <sheet name="24-04" sheetId="65" r:id="rId9"/>
    <sheet name="25-04" sheetId="66" r:id="rId10"/>
    <sheet name="27-04" sheetId="67" r:id="rId11"/>
    <sheet name="28-04" sheetId="68" r:id="rId12"/>
    <sheet name="04-05" sheetId="1" r:id="rId13"/>
    <sheet name="05-05" sheetId="2" r:id="rId14"/>
    <sheet name="15-05" sheetId="3" r:id="rId15"/>
    <sheet name="19-05" sheetId="4" r:id="rId16"/>
    <sheet name="20-05" sheetId="5" r:id="rId17"/>
    <sheet name="21-05" sheetId="6" r:id="rId18"/>
    <sheet name="22-05" sheetId="7" r:id="rId19"/>
    <sheet name="24-05" sheetId="8" r:id="rId20"/>
    <sheet name="25-05manha" sheetId="9" r:id="rId21"/>
    <sheet name="25-05tarde" sheetId="10" r:id="rId22"/>
    <sheet name="26-05" sheetId="11" r:id="rId23"/>
    <sheet name="28-08" sheetId="12" r:id="rId24"/>
    <sheet name="29-05" sheetId="14" r:id="rId25"/>
    <sheet name="29-05 tarde" sheetId="15" r:id="rId26"/>
    <sheet name="01-06" sheetId="16" r:id="rId27"/>
    <sheet name="01-06 tarde" sheetId="17" r:id="rId28"/>
    <sheet name="08-06" sheetId="18" r:id="rId29"/>
    <sheet name="11-06" sheetId="19" r:id="rId30"/>
    <sheet name="15-06" sheetId="20" r:id="rId31"/>
    <sheet name="17-06" sheetId="21" r:id="rId32"/>
    <sheet name="18-06" sheetId="22" r:id="rId33"/>
    <sheet name="20-06" sheetId="23" r:id="rId34"/>
    <sheet name="26-06" sheetId="24" r:id="rId35"/>
    <sheet name="SMS OFICIAL ULT VERSÃO" sheetId="25" r:id="rId36"/>
    <sheet name="30-06" sheetId="26" r:id="rId37"/>
    <sheet name="08-07" sheetId="27" r:id="rId38"/>
    <sheet name="09-07" sheetId="28" r:id="rId39"/>
    <sheet name="21-07" sheetId="29" r:id="rId40"/>
    <sheet name="22-07" sheetId="30" r:id="rId41"/>
    <sheet name="23-07" sheetId="32" r:id="rId42"/>
    <sheet name="24-07" sheetId="35" r:id="rId43"/>
    <sheet name="25-07" sheetId="33" r:id="rId44"/>
    <sheet name="30-07" sheetId="37" r:id="rId45"/>
    <sheet name="01-08" sheetId="38" r:id="rId46"/>
    <sheet name="03-08" sheetId="39" r:id="rId47"/>
    <sheet name="04-08" sheetId="40" r:id="rId48"/>
    <sheet name="07-08" sheetId="41" r:id="rId49"/>
    <sheet name="10-08" sheetId="42" r:id="rId50"/>
    <sheet name="11-08" sheetId="44" r:id="rId51"/>
    <sheet name="12-08" sheetId="45" r:id="rId52"/>
    <sheet name="14-08" sheetId="46" r:id="rId53"/>
    <sheet name="18-08" sheetId="47" r:id="rId54"/>
    <sheet name="02-09" sheetId="48" r:id="rId55"/>
    <sheet name="10-09" sheetId="49" r:id="rId56"/>
    <sheet name="11-09" sheetId="50" r:id="rId57"/>
    <sheet name="08-10" sheetId="51" r:id="rId58"/>
    <sheet name="09-10" sheetId="52" r:id="rId59"/>
    <sheet name="16-10" sheetId="53" r:id="rId60"/>
    <sheet name="13-11" sheetId="54" r:id="rId61"/>
    <sheet name="14-11" sheetId="55" r:id="rId62"/>
    <sheet name="18-11" sheetId="56" r:id="rId63"/>
    <sheet name="19-11" sheetId="57" r:id="rId64"/>
    <sheet name="26-11" sheetId="58" r:id="rId65"/>
    <sheet name="27-11" sheetId="59" r:id="rId66"/>
    <sheet name="07-12" sheetId="60" r:id="rId67"/>
    <sheet name="12-12" sheetId="62" r:id="rId68"/>
    <sheet name="15-12" sheetId="63" r:id="rId69"/>
    <sheet name="22-12" sheetId="79" r:id="rId70"/>
    <sheet name="21-9-21" sheetId="169" r:id="rId71"/>
    <sheet name="18-10-21" sheetId="170" r:id="rId72"/>
    <sheet name="22-11-21" sheetId="173" r:id="rId73"/>
    <sheet name="25-11-21" sheetId="183" r:id="rId74"/>
  </sheets>
  <externalReferences>
    <externalReference r:id="rId75"/>
  </externalReferences>
  <definedNames>
    <definedName name="_xlnm.Print_Area" localSheetId="32">'18-06'!$A$1:$E$48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65" l="1"/>
  <c r="F38" i="78"/>
  <c r="G29" i="183"/>
  <c r="F29" i="170" l="1"/>
  <c r="G36" i="169"/>
  <c r="F41" i="1"/>
  <c r="F33" i="74"/>
  <c r="F32" i="77"/>
  <c r="F37" i="76"/>
  <c r="F37" i="70"/>
  <c r="M32" i="60" l="1"/>
  <c r="J36" i="59"/>
  <c r="M33" i="56"/>
  <c r="E26" i="71" l="1"/>
  <c r="E33" i="71" s="1"/>
  <c r="E28" i="65" l="1"/>
  <c r="E35" i="65" s="1"/>
  <c r="D28" i="65"/>
  <c r="D35" i="65" s="1"/>
  <c r="C35" i="65"/>
  <c r="F35" i="65" l="1"/>
  <c r="E28" i="66"/>
  <c r="E35" i="66" s="1"/>
  <c r="D28" i="66"/>
  <c r="D35" i="66" s="1"/>
  <c r="C28" i="66"/>
  <c r="C35" i="66" s="1"/>
  <c r="E28" i="67" l="1"/>
  <c r="E35" i="67" s="1"/>
  <c r="D28" i="67"/>
  <c r="D35" i="67" s="1"/>
  <c r="E27" i="68" l="1"/>
  <c r="E34" i="68" s="1"/>
  <c r="F34" i="68" s="1"/>
  <c r="D27" i="68"/>
  <c r="D34" i="68" s="1"/>
  <c r="E37" i="45" l="1"/>
  <c r="E44" i="45"/>
  <c r="D44" i="45"/>
  <c r="C44" i="45"/>
  <c r="D37" i="45"/>
  <c r="C37" i="45"/>
  <c r="E51" i="33"/>
  <c r="F51" i="33" s="1"/>
  <c r="D51" i="33"/>
  <c r="C51" i="33"/>
  <c r="F50" i="33"/>
  <c r="F49" i="33"/>
  <c r="E48" i="33"/>
  <c r="D48" i="33"/>
  <c r="C48" i="33"/>
  <c r="F47" i="33"/>
  <c r="F46" i="33"/>
  <c r="E45" i="33"/>
  <c r="D45" i="33"/>
  <c r="C45" i="33"/>
  <c r="F45" i="33" s="1"/>
  <c r="F44" i="33"/>
  <c r="F43" i="33"/>
  <c r="F42" i="33"/>
  <c r="F41" i="33"/>
  <c r="F40" i="33"/>
  <c r="F39" i="33"/>
  <c r="F38" i="33"/>
  <c r="F37" i="33"/>
  <c r="F36" i="33"/>
  <c r="F35" i="33"/>
  <c r="F34" i="33"/>
  <c r="F33" i="33"/>
  <c r="E32" i="33"/>
  <c r="F32" i="33" s="1"/>
  <c r="D32" i="33"/>
  <c r="C32" i="33"/>
  <c r="F31" i="33"/>
  <c r="F30" i="33"/>
  <c r="F29" i="33"/>
  <c r="F28" i="33"/>
  <c r="F27" i="33"/>
  <c r="F26" i="33"/>
  <c r="F25" i="33"/>
  <c r="F24" i="33"/>
  <c r="F23" i="33"/>
  <c r="F22" i="33"/>
  <c r="F21" i="33"/>
  <c r="E20" i="33"/>
  <c r="F20" i="33" s="1"/>
  <c r="D20" i="33"/>
  <c r="C20" i="33"/>
  <c r="F19" i="33"/>
  <c r="F18" i="33"/>
  <c r="F17" i="33"/>
  <c r="E16" i="33"/>
  <c r="D16" i="33"/>
  <c r="C16" i="33"/>
  <c r="F16" i="33" s="1"/>
  <c r="F15" i="33"/>
  <c r="F14" i="33"/>
  <c r="F13" i="33"/>
  <c r="F12" i="33"/>
  <c r="F11" i="33"/>
  <c r="F10" i="33"/>
  <c r="F9" i="33"/>
  <c r="F8" i="33"/>
  <c r="F7" i="33"/>
  <c r="F6" i="33"/>
  <c r="F5" i="33"/>
  <c r="E51" i="35"/>
  <c r="D51" i="35"/>
  <c r="C51" i="35"/>
  <c r="F50" i="35"/>
  <c r="F49" i="35"/>
  <c r="E48" i="35"/>
  <c r="F48" i="35" s="1"/>
  <c r="D48" i="35"/>
  <c r="C48" i="35"/>
  <c r="F47" i="35"/>
  <c r="F46" i="35"/>
  <c r="E45" i="35"/>
  <c r="D45" i="35"/>
  <c r="C45" i="35"/>
  <c r="F45" i="35" s="1"/>
  <c r="F44" i="35"/>
  <c r="F43" i="35"/>
  <c r="F42" i="35"/>
  <c r="F41" i="35"/>
  <c r="F40" i="35"/>
  <c r="F39" i="35"/>
  <c r="F38" i="35"/>
  <c r="F37" i="35"/>
  <c r="F36" i="35"/>
  <c r="F35" i="35"/>
  <c r="F34" i="35"/>
  <c r="F33" i="35"/>
  <c r="E32" i="35"/>
  <c r="D32" i="35"/>
  <c r="C32" i="35"/>
  <c r="F31" i="35"/>
  <c r="F30" i="35"/>
  <c r="F29" i="35"/>
  <c r="F28" i="35"/>
  <c r="F27" i="35"/>
  <c r="F26" i="35"/>
  <c r="F25" i="35"/>
  <c r="F24" i="35"/>
  <c r="F23" i="35"/>
  <c r="F22" i="35"/>
  <c r="F21" i="35"/>
  <c r="E20" i="35"/>
  <c r="D20" i="35"/>
  <c r="C20" i="35"/>
  <c r="F19" i="35"/>
  <c r="F18" i="35"/>
  <c r="F17" i="35"/>
  <c r="E16" i="35"/>
  <c r="D16" i="35"/>
  <c r="C16" i="35"/>
  <c r="F15" i="35"/>
  <c r="F14" i="35"/>
  <c r="F13" i="35"/>
  <c r="F12" i="35"/>
  <c r="F11" i="35"/>
  <c r="F10" i="35"/>
  <c r="F9" i="35"/>
  <c r="F8" i="35"/>
  <c r="F7" i="35"/>
  <c r="F6" i="35"/>
  <c r="F5" i="35"/>
  <c r="F32" i="35"/>
  <c r="E51" i="32"/>
  <c r="D51" i="32"/>
  <c r="C51" i="32"/>
  <c r="F50" i="32"/>
  <c r="F49" i="32"/>
  <c r="E48" i="32"/>
  <c r="D48" i="32"/>
  <c r="C48" i="32"/>
  <c r="F47" i="32"/>
  <c r="F46" i="32"/>
  <c r="E45" i="32"/>
  <c r="D45" i="32"/>
  <c r="C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E32" i="32"/>
  <c r="D32" i="32"/>
  <c r="C32" i="32"/>
  <c r="F31" i="32"/>
  <c r="F30" i="32"/>
  <c r="F29" i="32"/>
  <c r="F28" i="32"/>
  <c r="F27" i="32"/>
  <c r="F26" i="32"/>
  <c r="F25" i="32"/>
  <c r="F24" i="32"/>
  <c r="F23" i="32"/>
  <c r="F22" i="32"/>
  <c r="F21" i="32"/>
  <c r="E20" i="32"/>
  <c r="D20" i="32"/>
  <c r="C20" i="32"/>
  <c r="F19" i="32"/>
  <c r="F18" i="32"/>
  <c r="F17" i="32"/>
  <c r="E16" i="32"/>
  <c r="D16" i="32"/>
  <c r="C16" i="32"/>
  <c r="F16" i="32" s="1"/>
  <c r="F15" i="32"/>
  <c r="F14" i="32"/>
  <c r="F13" i="32"/>
  <c r="F12" i="32"/>
  <c r="F11" i="32"/>
  <c r="F10" i="32"/>
  <c r="F9" i="32"/>
  <c r="F8" i="32"/>
  <c r="F7" i="32"/>
  <c r="F6" i="32"/>
  <c r="F5" i="32"/>
  <c r="E52" i="32"/>
  <c r="E50" i="29"/>
  <c r="D50" i="29"/>
  <c r="C50" i="29"/>
  <c r="F49" i="29"/>
  <c r="F48" i="29"/>
  <c r="E47" i="29"/>
  <c r="D47" i="29"/>
  <c r="C47" i="29"/>
  <c r="F47" i="29" s="1"/>
  <c r="F46" i="29"/>
  <c r="F45" i="29"/>
  <c r="E44" i="29"/>
  <c r="D44" i="29"/>
  <c r="C44" i="29"/>
  <c r="F44" i="29" s="1"/>
  <c r="F43" i="29"/>
  <c r="F42" i="29"/>
  <c r="F41" i="29"/>
  <c r="F40" i="29"/>
  <c r="F39" i="29"/>
  <c r="F38" i="29"/>
  <c r="F37" i="29"/>
  <c r="F36" i="29"/>
  <c r="F35" i="29"/>
  <c r="F34" i="29"/>
  <c r="F33" i="29"/>
  <c r="F32" i="29"/>
  <c r="E31" i="29"/>
  <c r="D31" i="29"/>
  <c r="C31" i="29"/>
  <c r="F31" i="29" s="1"/>
  <c r="F30" i="29"/>
  <c r="F29" i="29"/>
  <c r="F28" i="29"/>
  <c r="F27" i="29"/>
  <c r="F26" i="29"/>
  <c r="F24" i="29"/>
  <c r="F22" i="29"/>
  <c r="F21" i="29"/>
  <c r="F20" i="29"/>
  <c r="E19" i="29"/>
  <c r="D19" i="29"/>
  <c r="C19" i="29"/>
  <c r="C51" i="29" s="1"/>
  <c r="F18" i="29"/>
  <c r="F17" i="29"/>
  <c r="F16" i="29"/>
  <c r="E15" i="29"/>
  <c r="D15" i="29"/>
  <c r="D51" i="29" s="1"/>
  <c r="C15" i="29"/>
  <c r="F14" i="29"/>
  <c r="F13" i="29"/>
  <c r="F12" i="29"/>
  <c r="F11" i="29"/>
  <c r="F10" i="29"/>
  <c r="F9" i="29"/>
  <c r="F8" i="29"/>
  <c r="F7" i="29"/>
  <c r="F5" i="29"/>
  <c r="F4" i="29"/>
  <c r="F51" i="30"/>
  <c r="E51" i="30"/>
  <c r="D51" i="30"/>
  <c r="C51" i="30"/>
  <c r="F50" i="30"/>
  <c r="F49" i="30"/>
  <c r="E48" i="30"/>
  <c r="D48" i="30"/>
  <c r="C48" i="30"/>
  <c r="F48" i="30" s="1"/>
  <c r="F47" i="30"/>
  <c r="F46" i="30"/>
  <c r="E45" i="30"/>
  <c r="D45" i="30"/>
  <c r="C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E32" i="30"/>
  <c r="D32" i="30"/>
  <c r="C32" i="30"/>
  <c r="F32" i="30" s="1"/>
  <c r="F31" i="30"/>
  <c r="F30" i="30"/>
  <c r="F29" i="30"/>
  <c r="F28" i="30"/>
  <c r="F27" i="30"/>
  <c r="F26" i="30"/>
  <c r="F25" i="30"/>
  <c r="F24" i="30"/>
  <c r="F23" i="30"/>
  <c r="F22" i="30"/>
  <c r="F21" i="30"/>
  <c r="E20" i="30"/>
  <c r="D20" i="30"/>
  <c r="C20" i="30"/>
  <c r="F19" i="30"/>
  <c r="F18" i="30"/>
  <c r="F17" i="30"/>
  <c r="E16" i="30"/>
  <c r="D16" i="30"/>
  <c r="D52" i="30" s="1"/>
  <c r="C16" i="30"/>
  <c r="F16" i="30" s="1"/>
  <c r="F15" i="30"/>
  <c r="F14" i="30"/>
  <c r="F13" i="30"/>
  <c r="F12" i="30"/>
  <c r="F11" i="30"/>
  <c r="F10" i="30"/>
  <c r="F9" i="30"/>
  <c r="F8" i="30"/>
  <c r="F7" i="30"/>
  <c r="F6" i="30"/>
  <c r="F5" i="30"/>
  <c r="E48" i="28"/>
  <c r="D48" i="28"/>
  <c r="C48" i="28"/>
  <c r="E45" i="28"/>
  <c r="D45" i="28"/>
  <c r="C45" i="28"/>
  <c r="E42" i="28"/>
  <c r="D42" i="28"/>
  <c r="C42" i="28"/>
  <c r="E29" i="28"/>
  <c r="D29" i="28"/>
  <c r="C29" i="28"/>
  <c r="E17" i="28"/>
  <c r="D17" i="28"/>
  <c r="C17" i="28"/>
  <c r="E13" i="28"/>
  <c r="D13" i="28"/>
  <c r="D49" i="28" s="1"/>
  <c r="C13" i="28"/>
  <c r="C49" i="28" s="1"/>
  <c r="E48" i="27"/>
  <c r="D48" i="27"/>
  <c r="C48" i="27"/>
  <c r="E45" i="27"/>
  <c r="D45" i="27"/>
  <c r="C45" i="27"/>
  <c r="E42" i="27"/>
  <c r="D42" i="27"/>
  <c r="C42" i="27"/>
  <c r="E29" i="27"/>
  <c r="D29" i="27"/>
  <c r="C29" i="27"/>
  <c r="E17" i="27"/>
  <c r="D17" i="27"/>
  <c r="C17" i="27"/>
  <c r="E13" i="27"/>
  <c r="D13" i="27"/>
  <c r="C13" i="27"/>
  <c r="C49" i="27" s="1"/>
  <c r="E48" i="26"/>
  <c r="D48" i="26"/>
  <c r="C48" i="26"/>
  <c r="E45" i="26"/>
  <c r="D45" i="26"/>
  <c r="C45" i="26"/>
  <c r="E42" i="26"/>
  <c r="D42" i="26"/>
  <c r="C42" i="26"/>
  <c r="E29" i="26"/>
  <c r="D29" i="26"/>
  <c r="C29" i="26"/>
  <c r="E17" i="26"/>
  <c r="D17" i="26"/>
  <c r="C17" i="26"/>
  <c r="E13" i="26"/>
  <c r="E49" i="26" s="1"/>
  <c r="D13" i="26"/>
  <c r="D49" i="26" s="1"/>
  <c r="C13" i="26"/>
  <c r="F52" i="25"/>
  <c r="E52" i="25"/>
  <c r="F42" i="25"/>
  <c r="E42" i="25"/>
  <c r="D42" i="25"/>
  <c r="E48" i="24"/>
  <c r="D48" i="24"/>
  <c r="C48" i="24"/>
  <c r="E45" i="24"/>
  <c r="D45" i="24"/>
  <c r="C45" i="24"/>
  <c r="E42" i="24"/>
  <c r="D42" i="24"/>
  <c r="C42" i="24"/>
  <c r="E29" i="24"/>
  <c r="D29" i="24"/>
  <c r="C29" i="24"/>
  <c r="E17" i="24"/>
  <c r="D17" i="24"/>
  <c r="C17" i="24"/>
  <c r="E13" i="24"/>
  <c r="D13" i="24"/>
  <c r="D49" i="24" s="1"/>
  <c r="C13" i="24"/>
  <c r="C13" i="23"/>
  <c r="C17" i="23"/>
  <c r="C29" i="23"/>
  <c r="C49" i="23" s="1"/>
  <c r="C42" i="23"/>
  <c r="C45" i="23"/>
  <c r="E48" i="23"/>
  <c r="D48" i="23"/>
  <c r="C48" i="23"/>
  <c r="E45" i="23"/>
  <c r="D45" i="23"/>
  <c r="E42" i="23"/>
  <c r="D42" i="23"/>
  <c r="E29" i="23"/>
  <c r="D29" i="23"/>
  <c r="E17" i="23"/>
  <c r="D17" i="23"/>
  <c r="E13" i="23"/>
  <c r="D13" i="23"/>
  <c r="D49" i="23" s="1"/>
  <c r="E47" i="22"/>
  <c r="D47" i="22"/>
  <c r="C47" i="22"/>
  <c r="E44" i="22"/>
  <c r="D44" i="22"/>
  <c r="C44" i="22"/>
  <c r="E41" i="22"/>
  <c r="D41" i="22"/>
  <c r="C41" i="22"/>
  <c r="E29" i="22"/>
  <c r="D29" i="22"/>
  <c r="C29" i="22"/>
  <c r="E17" i="22"/>
  <c r="D17" i="22"/>
  <c r="C17" i="22"/>
  <c r="E13" i="22"/>
  <c r="D13" i="22"/>
  <c r="D48" i="22" s="1"/>
  <c r="C13" i="22"/>
  <c r="E47" i="21"/>
  <c r="D47" i="21"/>
  <c r="C47" i="21"/>
  <c r="E44" i="21"/>
  <c r="D44" i="21"/>
  <c r="C44" i="21"/>
  <c r="E41" i="21"/>
  <c r="D41" i="21"/>
  <c r="C41" i="21"/>
  <c r="E29" i="21"/>
  <c r="D29" i="21"/>
  <c r="C29" i="21"/>
  <c r="E17" i="21"/>
  <c r="D17" i="21"/>
  <c r="C17" i="21"/>
  <c r="E13" i="21"/>
  <c r="D13" i="21"/>
  <c r="C13" i="21"/>
  <c r="C48" i="21" s="1"/>
  <c r="E47" i="20"/>
  <c r="D47" i="20"/>
  <c r="C47" i="20"/>
  <c r="E44" i="20"/>
  <c r="D44" i="20"/>
  <c r="C44" i="20"/>
  <c r="E41" i="20"/>
  <c r="D41" i="20"/>
  <c r="C41" i="20"/>
  <c r="E29" i="20"/>
  <c r="D29" i="20"/>
  <c r="C29" i="20"/>
  <c r="E17" i="20"/>
  <c r="D17" i="20"/>
  <c r="C17" i="20"/>
  <c r="F13" i="20"/>
  <c r="E13" i="20"/>
  <c r="D13" i="20"/>
  <c r="C13" i="20"/>
  <c r="D48" i="20"/>
  <c r="E46" i="19"/>
  <c r="D46" i="19"/>
  <c r="C46" i="19"/>
  <c r="E43" i="19"/>
  <c r="D43" i="19"/>
  <c r="C43" i="19"/>
  <c r="E40" i="19"/>
  <c r="D40" i="19"/>
  <c r="C40" i="19"/>
  <c r="E28" i="19"/>
  <c r="D28" i="19"/>
  <c r="C28" i="19"/>
  <c r="E17" i="19"/>
  <c r="D17" i="19"/>
  <c r="C17" i="19"/>
  <c r="F13" i="19"/>
  <c r="E13" i="19"/>
  <c r="E47" i="19" s="1"/>
  <c r="D13" i="19"/>
  <c r="C13" i="19"/>
  <c r="C47" i="19" s="1"/>
  <c r="E46" i="18"/>
  <c r="D46" i="18"/>
  <c r="C46" i="18"/>
  <c r="E43" i="18"/>
  <c r="D43" i="18"/>
  <c r="C43" i="18"/>
  <c r="E40" i="18"/>
  <c r="D40" i="18"/>
  <c r="C40" i="18"/>
  <c r="E28" i="18"/>
  <c r="D28" i="18"/>
  <c r="C28" i="18"/>
  <c r="E17" i="18"/>
  <c r="D17" i="18"/>
  <c r="C17" i="18"/>
  <c r="F13" i="18"/>
  <c r="E13" i="18"/>
  <c r="D13" i="18"/>
  <c r="C13" i="18"/>
  <c r="E47" i="18"/>
  <c r="E46" i="17"/>
  <c r="D46" i="17"/>
  <c r="C46" i="17"/>
  <c r="E43" i="17"/>
  <c r="D43" i="17"/>
  <c r="C43" i="17"/>
  <c r="E40" i="17"/>
  <c r="D40" i="17"/>
  <c r="C40" i="17"/>
  <c r="E28" i="17"/>
  <c r="D28" i="17"/>
  <c r="C28" i="17"/>
  <c r="E17" i="17"/>
  <c r="D17" i="17"/>
  <c r="C17" i="17"/>
  <c r="F13" i="17"/>
  <c r="E13" i="17"/>
  <c r="D13" i="17"/>
  <c r="D47" i="17" s="1"/>
  <c r="C13" i="17"/>
  <c r="E46" i="16"/>
  <c r="D46" i="16"/>
  <c r="C46" i="16"/>
  <c r="E43" i="16"/>
  <c r="D43" i="16"/>
  <c r="C43" i="16"/>
  <c r="E40" i="16"/>
  <c r="D40" i="16"/>
  <c r="C40" i="16"/>
  <c r="E28" i="16"/>
  <c r="D28" i="16"/>
  <c r="C28" i="16"/>
  <c r="E17" i="16"/>
  <c r="D17" i="16"/>
  <c r="C17" i="16"/>
  <c r="F13" i="16"/>
  <c r="E13" i="16"/>
  <c r="E47" i="16" s="1"/>
  <c r="D13" i="16"/>
  <c r="D47" i="16" s="1"/>
  <c r="C13" i="16"/>
  <c r="C47" i="16" s="1"/>
  <c r="E46" i="15"/>
  <c r="D46" i="15"/>
  <c r="C46" i="15"/>
  <c r="E43" i="15"/>
  <c r="D43" i="15"/>
  <c r="C43" i="15"/>
  <c r="E40" i="15"/>
  <c r="D40" i="15"/>
  <c r="C40" i="15"/>
  <c r="E28" i="15"/>
  <c r="D28" i="15"/>
  <c r="C28" i="15"/>
  <c r="E17" i="15"/>
  <c r="D17" i="15"/>
  <c r="C17" i="15"/>
  <c r="F13" i="15"/>
  <c r="E13" i="15"/>
  <c r="E47" i="15" s="1"/>
  <c r="D13" i="15"/>
  <c r="D47" i="15" s="1"/>
  <c r="C13" i="15"/>
  <c r="C47" i="15" s="1"/>
  <c r="E47" i="17"/>
  <c r="D46" i="14"/>
  <c r="E46" i="14"/>
  <c r="C46" i="14"/>
  <c r="D43" i="14"/>
  <c r="E43" i="14"/>
  <c r="C43" i="14"/>
  <c r="D40" i="14"/>
  <c r="E40" i="14"/>
  <c r="C40" i="14"/>
  <c r="D28" i="14"/>
  <c r="E28" i="14"/>
  <c r="C28" i="14"/>
  <c r="D17" i="14"/>
  <c r="E17" i="14"/>
  <c r="C17" i="14"/>
  <c r="F13" i="14"/>
  <c r="E13" i="14"/>
  <c r="D13" i="14"/>
  <c r="D47" i="14" s="1"/>
  <c r="C13" i="14"/>
  <c r="E47" i="14"/>
  <c r="E44" i="12"/>
  <c r="D44" i="12"/>
  <c r="C44" i="12"/>
  <c r="E41" i="12"/>
  <c r="D41" i="12"/>
  <c r="C41" i="12"/>
  <c r="E36" i="12"/>
  <c r="D36" i="12"/>
  <c r="C36" i="12"/>
  <c r="F22" i="12"/>
  <c r="E22" i="12"/>
  <c r="D22" i="12"/>
  <c r="D45" i="12" s="1"/>
  <c r="C22" i="12"/>
  <c r="E45" i="12"/>
  <c r="E44" i="11"/>
  <c r="D44" i="11"/>
  <c r="C44" i="11"/>
  <c r="E41" i="11"/>
  <c r="D41" i="11"/>
  <c r="C41" i="11"/>
  <c r="E36" i="11"/>
  <c r="D36" i="11"/>
  <c r="C36" i="11"/>
  <c r="F22" i="11"/>
  <c r="E22" i="11"/>
  <c r="D22" i="11"/>
  <c r="D45" i="11" s="1"/>
  <c r="C22" i="11"/>
  <c r="C45" i="11" s="1"/>
  <c r="E22" i="10"/>
  <c r="E44" i="10"/>
  <c r="D44" i="10"/>
  <c r="C44" i="10"/>
  <c r="E41" i="10"/>
  <c r="D41" i="10"/>
  <c r="C41" i="10"/>
  <c r="E36" i="10"/>
  <c r="E45" i="10" s="1"/>
  <c r="D36" i="10"/>
  <c r="C36" i="10"/>
  <c r="F22" i="10"/>
  <c r="D22" i="10"/>
  <c r="D45" i="10" s="1"/>
  <c r="C22" i="10"/>
  <c r="C45" i="10"/>
  <c r="E44" i="9"/>
  <c r="D44" i="9"/>
  <c r="C44" i="9"/>
  <c r="E41" i="9"/>
  <c r="D41" i="9"/>
  <c r="C41" i="9"/>
  <c r="E36" i="9"/>
  <c r="D36" i="9"/>
  <c r="C36" i="9"/>
  <c r="F22" i="9"/>
  <c r="E22" i="9"/>
  <c r="E45" i="9" s="1"/>
  <c r="D22" i="9"/>
  <c r="D45" i="9" s="1"/>
  <c r="C22" i="9"/>
  <c r="C45" i="9" s="1"/>
  <c r="E44" i="8"/>
  <c r="D44" i="8"/>
  <c r="C44" i="8"/>
  <c r="E41" i="8"/>
  <c r="D41" i="8"/>
  <c r="C41" i="8"/>
  <c r="E36" i="8"/>
  <c r="D36" i="8"/>
  <c r="C36" i="8"/>
  <c r="F22" i="8"/>
  <c r="E22" i="8"/>
  <c r="E45" i="8" s="1"/>
  <c r="D22" i="8"/>
  <c r="D45" i="8" s="1"/>
  <c r="C22" i="8"/>
  <c r="C45" i="8" s="1"/>
  <c r="F22" i="7"/>
  <c r="E44" i="7"/>
  <c r="D44" i="7"/>
  <c r="C44" i="7"/>
  <c r="E41" i="7"/>
  <c r="D41" i="7"/>
  <c r="C41" i="7"/>
  <c r="E36" i="7"/>
  <c r="D36" i="7"/>
  <c r="C36" i="7"/>
  <c r="E22" i="7"/>
  <c r="E45" i="7" s="1"/>
  <c r="D22" i="7"/>
  <c r="D45" i="7" s="1"/>
  <c r="C22" i="7"/>
  <c r="C45" i="7" s="1"/>
  <c r="E43" i="6"/>
  <c r="D43" i="6"/>
  <c r="C43" i="6"/>
  <c r="E40" i="6"/>
  <c r="D40" i="6"/>
  <c r="C40" i="6"/>
  <c r="E35" i="6"/>
  <c r="D35" i="6"/>
  <c r="C35" i="6"/>
  <c r="E22" i="6"/>
  <c r="D22" i="6"/>
  <c r="D44" i="6" s="1"/>
  <c r="C22" i="6"/>
  <c r="C44" i="6" s="1"/>
  <c r="D40" i="5"/>
  <c r="E40" i="5"/>
  <c r="C40" i="5"/>
  <c r="D35" i="5"/>
  <c r="E35" i="5"/>
  <c r="C35" i="5"/>
  <c r="D22" i="5"/>
  <c r="E22" i="5"/>
  <c r="C22" i="5"/>
  <c r="E43" i="5"/>
  <c r="D43" i="5"/>
  <c r="C43" i="5"/>
  <c r="D22" i="3"/>
  <c r="E22" i="3"/>
  <c r="C22" i="3"/>
  <c r="E43" i="4"/>
  <c r="D43" i="4"/>
  <c r="C43" i="4"/>
  <c r="E40" i="4"/>
  <c r="D40" i="4"/>
  <c r="C40" i="4"/>
  <c r="E35" i="4"/>
  <c r="D35" i="4"/>
  <c r="C35" i="4"/>
  <c r="E22" i="4"/>
  <c r="D22" i="4"/>
  <c r="D44" i="4" s="1"/>
  <c r="C22" i="4"/>
  <c r="C44" i="4" s="1"/>
  <c r="E39" i="3"/>
  <c r="D39" i="3"/>
  <c r="C39" i="3"/>
  <c r="E42" i="3"/>
  <c r="D42" i="3"/>
  <c r="C42" i="3"/>
  <c r="E34" i="3"/>
  <c r="E43" i="3" s="1"/>
  <c r="D34" i="3"/>
  <c r="C34" i="3"/>
  <c r="D40" i="2"/>
  <c r="E40" i="2"/>
  <c r="C40" i="2"/>
  <c r="D37" i="2"/>
  <c r="E37" i="2"/>
  <c r="C37" i="2"/>
  <c r="D34" i="2"/>
  <c r="E34" i="2"/>
  <c r="C34" i="2"/>
  <c r="D22" i="2"/>
  <c r="D41" i="2" s="1"/>
  <c r="E22" i="2"/>
  <c r="C22" i="2"/>
  <c r="C41" i="2" s="1"/>
  <c r="E44" i="4" l="1"/>
  <c r="C47" i="17"/>
  <c r="C47" i="18"/>
  <c r="C48" i="20"/>
  <c r="D48" i="21"/>
  <c r="E49" i="23"/>
  <c r="E49" i="24"/>
  <c r="D49" i="27"/>
  <c r="E49" i="28"/>
  <c r="E52" i="30"/>
  <c r="F50" i="29"/>
  <c r="D52" i="32"/>
  <c r="F51" i="32"/>
  <c r="F16" i="35"/>
  <c r="F20" i="35"/>
  <c r="D44" i="5"/>
  <c r="D47" i="18"/>
  <c r="E48" i="21"/>
  <c r="C48" i="22"/>
  <c r="F45" i="30"/>
  <c r="F15" i="29"/>
  <c r="F20" i="32"/>
  <c r="F48" i="32"/>
  <c r="D52" i="35"/>
  <c r="E41" i="2"/>
  <c r="F41" i="2" s="1"/>
  <c r="C43" i="3"/>
  <c r="F43" i="3" s="1"/>
  <c r="C44" i="5"/>
  <c r="E48" i="20"/>
  <c r="E53" i="25"/>
  <c r="D43" i="3"/>
  <c r="E44" i="5"/>
  <c r="C45" i="12"/>
  <c r="F53" i="25"/>
  <c r="E51" i="29"/>
  <c r="F51" i="29" s="1"/>
  <c r="C52" i="35"/>
  <c r="E45" i="11"/>
  <c r="C47" i="14"/>
  <c r="D47" i="19"/>
  <c r="F32" i="32"/>
  <c r="F45" i="32"/>
  <c r="D52" i="33"/>
  <c r="C52" i="33"/>
  <c r="E44" i="6"/>
  <c r="E48" i="22"/>
  <c r="C49" i="24"/>
  <c r="C49" i="26"/>
  <c r="E49" i="27"/>
  <c r="F20" i="30"/>
  <c r="C52" i="30"/>
  <c r="F52" i="30" s="1"/>
  <c r="C52" i="32"/>
  <c r="F52" i="32" s="1"/>
  <c r="F51" i="35"/>
  <c r="F52" i="35"/>
  <c r="F19" i="29"/>
  <c r="E52" i="35"/>
  <c r="E52" i="33"/>
  <c r="F52" i="33" s="1"/>
  <c r="F48" i="33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ThisWorkbookDataModel"/>
    <s v="{[fdados].[TURNO].&amp;[MANHÃ]}"/>
    <s v="{[fdados].[dataRef].&amp;[2020-04-14T00:00:00]}"/>
    <s v="{[fdados].[dataRef].&amp;[2020-04-09T00:00:00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<sst xmlns="http://schemas.openxmlformats.org/spreadsheetml/2006/main" count="4717" uniqueCount="188">
  <si>
    <t>BOLETIM DIÁRIO COVID-19</t>
  </si>
  <si>
    <t>ADM</t>
  </si>
  <si>
    <t>UNIDADE</t>
  </si>
  <si>
    <t>LEITOS EXISTENTES ENFERMARIA  COVID-19</t>
  </si>
  <si>
    <t>OBSERVAÇÃO P.S./RETAG./ESTABLIZAÇÂO COVID-19</t>
  </si>
  <si>
    <t>Leitos Existentes UTI COVID-19</t>
  </si>
  <si>
    <t>AHM</t>
  </si>
  <si>
    <t>HM ALEXANDRE ZAIO</t>
  </si>
  <si>
    <t>HM ALIPIO CORREA NETO</t>
  </si>
  <si>
    <t>HM ARTHUR RIBEIRO DE SABOYA</t>
  </si>
  <si>
    <t>HM BENEDICTO MONTENEGRO</t>
  </si>
  <si>
    <t>HM CARMINO CARICCHIO</t>
  </si>
  <si>
    <t>HM FERNANDO MAURO PIRES DA ROCHA</t>
  </si>
  <si>
    <t>HM IGNACIO PROENÇA DE GOUVEA</t>
  </si>
  <si>
    <t>HM JOSE SOARES HUNGRIA</t>
  </si>
  <si>
    <t>HM MARIO DEGNI</t>
  </si>
  <si>
    <t>HM TIDE SETUBAL</t>
  </si>
  <si>
    <t>HM WALDOMIRO DE PAULA</t>
  </si>
  <si>
    <t>AHM Total</t>
  </si>
  <si>
    <t>OSS</t>
  </si>
  <si>
    <t>HCAMP ANHEMBI 1(IABAS)</t>
  </si>
  <si>
    <t>HCAMP ANHEMBI 2 (SPDM)</t>
  </si>
  <si>
    <t>HCAMP PACAEMBU</t>
  </si>
  <si>
    <t>HM BELA VISTA</t>
  </si>
  <si>
    <t>HM CARMEN PRUDENTE</t>
  </si>
  <si>
    <t>HM GILSON DE CASSIA MARQUES DE CARVALHO</t>
  </si>
  <si>
    <t>HM INFANTIL MENINO JESUS</t>
  </si>
  <si>
    <t>HM JOSANIAS CASTANHA BRAGA (PARELHEIROS)</t>
  </si>
  <si>
    <t>HM MOYSES DEUTSCH (M BOI MIRIM)</t>
  </si>
  <si>
    <t>HM SÃO LUIZ GONZAGA</t>
  </si>
  <si>
    <t>HM VEREADOR JOSÉ STORÓPOLLI</t>
  </si>
  <si>
    <t>OSS Total</t>
  </si>
  <si>
    <t>OUTROS</t>
  </si>
  <si>
    <t>HM MARIO DE MORAES ALTENFELDER SILVA (CACHOEIRINHA)</t>
  </si>
  <si>
    <t>HOSPITAL SERVIDOR PÚBLICO MUNICIPAL</t>
  </si>
  <si>
    <t>OUTROS Total</t>
  </si>
  <si>
    <t>UPA</t>
  </si>
  <si>
    <t>UPA CAMPO LIMPO</t>
  </si>
  <si>
    <t>UPA SANTA CATARINA</t>
  </si>
  <si>
    <t>UPA Total</t>
  </si>
  <si>
    <t>Total Geral</t>
  </si>
  <si>
    <t>LEITOS EXISTENTES NO SISTEMA</t>
  </si>
  <si>
    <t>H CAPELA DO SOCORRO</t>
  </si>
  <si>
    <t>H CRUZ VERMELHA</t>
  </si>
  <si>
    <t>HCAMP MORUMBI</t>
  </si>
  <si>
    <t>HM BRASILANDIA</t>
  </si>
  <si>
    <t>Planejamento LEITO UTI COVID SMS</t>
  </si>
  <si>
    <t>HCAMPANHA Total</t>
  </si>
  <si>
    <t>HM BRASILÂNDIA</t>
  </si>
  <si>
    <t>CONTRATUALIZADOS</t>
  </si>
  <si>
    <t>HOSPITAL NEXT BUTANTÃ (AMIL)</t>
  </si>
  <si>
    <t>HOSPITAL BENEFICIÊNCIA PORTUGUESA</t>
  </si>
  <si>
    <t>HOSPITAL LEFORTE</t>
  </si>
  <si>
    <t>HOSPITAL OSWALDO CRUZ</t>
  </si>
  <si>
    <t>HOSPITAL SANTA CASA DE SANTO AMARO</t>
  </si>
  <si>
    <t>HOSPITAL SANTA CRUZ</t>
  </si>
  <si>
    <t>HOSPITAL SANTA ISABEL</t>
  </si>
  <si>
    <t>HOSPITAL SANTA MARCELINA</t>
  </si>
  <si>
    <t>HOSPITAL SÃO CRISTOVÃO</t>
  </si>
  <si>
    <t>CONTRATUALIZADOS Total</t>
  </si>
  <si>
    <t>H MORUMBI</t>
  </si>
  <si>
    <t>HM CAPELA DO SOCORRO</t>
  </si>
  <si>
    <t>HM GUARAPIRANGA</t>
  </si>
  <si>
    <t>HOSPITAL SALVALUS (NOTRE DAME)</t>
  </si>
  <si>
    <t>LEITOS DE UTI - COVID-19 - Dia 16/06/20- as 12:00 hs</t>
  </si>
  <si>
    <t>CRS</t>
  </si>
  <si>
    <t>EQUIPAMENTO</t>
  </si>
  <si>
    <t>LEITOS NÃO COVID</t>
  </si>
  <si>
    <t xml:space="preserve">COVID ATUAL </t>
  </si>
  <si>
    <t xml:space="preserve">STATUS
 LEITOS ATÉ  FINAL  JUN </t>
  </si>
  <si>
    <t>UTI ADUL</t>
  </si>
  <si>
    <t>LESTE</t>
  </si>
  <si>
    <t>ALIPIO CORREA NETTO</t>
  </si>
  <si>
    <t>WALDOMIRO DE PAULA</t>
  </si>
  <si>
    <t>TIDE SETUBAL</t>
  </si>
  <si>
    <r>
      <t xml:space="preserve">CIDADE TIRADENTES  </t>
    </r>
    <r>
      <rPr>
        <b/>
        <sz val="11"/>
        <color theme="1"/>
        <rFont val="Calibri"/>
        <family val="2"/>
        <scheme val="minor"/>
      </rPr>
      <t>(Misto)</t>
    </r>
  </si>
  <si>
    <t>SUDESTE</t>
  </si>
  <si>
    <t>IGNÁCIO PROENÇA DE GOUVEIA</t>
  </si>
  <si>
    <t>ARTHUR RIBEIRO DE SABOYA (Misto)</t>
  </si>
  <si>
    <r>
      <t>CARMINO CARICCHIO</t>
    </r>
    <r>
      <rPr>
        <b/>
        <sz val="11"/>
        <color theme="1"/>
        <rFont val="Calibri"/>
        <family val="2"/>
        <scheme val="minor"/>
      </rPr>
      <t xml:space="preserve"> - Tatuape(Misto)</t>
    </r>
  </si>
  <si>
    <t>GILSON DE CASSIA MARQUES(Onco)</t>
  </si>
  <si>
    <t>SUL</t>
  </si>
  <si>
    <t>FERNANDO MAURO PIRES DA ROCHA</t>
  </si>
  <si>
    <t>MOYSES DEUTSCH (M'Boi)</t>
  </si>
  <si>
    <t xml:space="preserve">HOSPITAL  M. GUARAPIRANGA  </t>
  </si>
  <si>
    <t>H. M DE CAPELA 60)</t>
  </si>
  <si>
    <t xml:space="preserve">H.M PARELHEIROS (288) </t>
  </si>
  <si>
    <t>CENTRO</t>
  </si>
  <si>
    <t>MÁRIO DEGNI -Geral</t>
  </si>
  <si>
    <t xml:space="preserve">MENINO JESUS ((Misto) </t>
  </si>
  <si>
    <t>HSPM ( MISTO)</t>
  </si>
  <si>
    <t>H.M. BELA VISTA ( 120)</t>
  </si>
  <si>
    <t>NORTE</t>
  </si>
  <si>
    <t>JOSÉ SOARES HUNGRIA ( PIRITUBA)</t>
  </si>
  <si>
    <r>
      <t>VEREADOR JOSÉ STOROPOLLI</t>
    </r>
    <r>
      <rPr>
        <b/>
        <sz val="11"/>
        <color theme="1"/>
        <rFont val="Calibri"/>
        <family val="2"/>
        <scheme val="minor"/>
      </rPr>
      <t xml:space="preserve"> (Misto)</t>
    </r>
  </si>
  <si>
    <t>V.NOVA CACHOEIRINHA( somente gestantes)</t>
  </si>
  <si>
    <t>HOSP. M. BRASILANDIA ( 115)</t>
  </si>
  <si>
    <t xml:space="preserve">CONTRATUALIZADO
(205) 
   CHEGARA
220 
 TX  ocupação 64%
 </t>
  </si>
  <si>
    <t>B .PORTUGUESA</t>
  </si>
  <si>
    <t xml:space="preserve">STACASA DE ST. AMARO </t>
  </si>
  <si>
    <t xml:space="preserve">STA IZABEL   </t>
  </si>
  <si>
    <t>SÃO LUIZ GONZAGA</t>
  </si>
  <si>
    <t>H. OSVALDO  CRUZ</t>
  </si>
  <si>
    <t>H. LEFORT</t>
  </si>
  <si>
    <t>SANTA CRUZ</t>
  </si>
  <si>
    <t>HCOR</t>
  </si>
  <si>
    <t>AMIL( BUTANTA)</t>
  </si>
  <si>
    <t>EINSTEIN</t>
  </si>
  <si>
    <t xml:space="preserve">SÃO CRISTOVAO </t>
  </si>
  <si>
    <t>H. SALVALUS-NOTRE DAME</t>
  </si>
  <si>
    <t xml:space="preserve">CRUZ VERMELHA </t>
  </si>
  <si>
    <t xml:space="preserve">MARCELINA </t>
  </si>
  <si>
    <t xml:space="preserve">DASA ( 9 JULHO ou SANTA PAULA </t>
  </si>
  <si>
    <t xml:space="preserve">TOTAL </t>
  </si>
  <si>
    <t xml:space="preserve">HOSPITAL M. DE CAMPANHA(BC+ UTI)
Leitos de Baixa Complexidade (BC)+ UTI  </t>
  </si>
  <si>
    <t>UTI</t>
  </si>
  <si>
    <t>ANHEMBI  (1800)=887</t>
  </si>
  <si>
    <t>PACAEMBU (200)</t>
  </si>
  <si>
    <t xml:space="preserve"> H. M DE CAPELA ENFERMERMARIA  60)</t>
  </si>
  <si>
    <t xml:space="preserve">H. OSVALDO  CRUZ( 50 ) ENFERMARIA </t>
  </si>
  <si>
    <t>HOSP.BRASILANDIA (30)</t>
  </si>
  <si>
    <t>TOTAL</t>
  </si>
  <si>
    <t>TOTAL GERAL</t>
  </si>
  <si>
    <t>40*</t>
  </si>
  <si>
    <t>11**</t>
  </si>
  <si>
    <t>** Passou para não COVID 10 leitos de UTI; entrou em sistema em 21/07</t>
  </si>
  <si>
    <t>* Ativou +5 leitos enfermaria na data de hoje 21/07; entra em Sistema a partir de 22/07</t>
  </si>
  <si>
    <t>*** Ativou +10 leitos de UTI na data de 18/07; entrou em sistema em 20/07</t>
  </si>
  <si>
    <t>30***</t>
  </si>
  <si>
    <t>OBSERVAÇÃO P.S./ RETAG./ ESTABLIZAÇÂO  COVID-19</t>
  </si>
  <si>
    <t>UTI+Enfermaria COVID-19</t>
  </si>
  <si>
    <t>BOLETIM DIÁRIO COVID-19  DTI/AHM - 30/JUL/2020</t>
  </si>
  <si>
    <t>ADMINISTRACAO</t>
  </si>
  <si>
    <t>CONTRATUALIZADO</t>
  </si>
  <si>
    <t>HOSPITAL MORUMBI</t>
  </si>
  <si>
    <t>CONTRATUALIZADO Total</t>
  </si>
  <si>
    <t>BOLETIM DIÁRIO COVID-19  DTI/AHM - 01/AGO/2020</t>
  </si>
  <si>
    <t>BOLETIM DIÁRIO COVID-19  DTI/AHM - 03/AGO/2020</t>
  </si>
  <si>
    <t>BOLETIM DIÁRIO COVID-19  DTI/AHM - 04/AGO/2020</t>
  </si>
  <si>
    <t>BOLETIM DIÁRIO COVID-19  DTI/AHM - 07/AGO/2020</t>
  </si>
  <si>
    <t>BOLETIM DIÁRIO COVID-19  DTI/AHM - 10/AGO/2020</t>
  </si>
  <si>
    <t>BOLETIM DIÁRIO COVID-19  DTI/AHM - 11/AGO/2020</t>
  </si>
  <si>
    <t>BOLETIM DIÁRIO COVID-19  DTI/AHM - 14/AGO/2020</t>
  </si>
  <si>
    <t>HOSPITAL SAGRADA FAMÍLIA</t>
  </si>
  <si>
    <t>BOLETIM DIÁRIO COVID-19  DTI/AHM - 18/AGO/2020</t>
  </si>
  <si>
    <t>BOLETIM DIÁRIO COVID-19  DTI/AHM - 02/SET/2020</t>
  </si>
  <si>
    <t>BOLETIM DIÁRIO COVID-19  DTI/AHM - 10/SET/2020</t>
  </si>
  <si>
    <t>BOLETIM DIÁRIO COVID-19  DTI/AHM - 11/SET/2020</t>
  </si>
  <si>
    <t>CHM SOROCABANA</t>
  </si>
  <si>
    <t>BOLETIM DIÁRIO COVID-19  DTI/AHM - 09/OUT/2020</t>
  </si>
  <si>
    <t>BOLETIM DIÁRIO COVID-19  DTI/AHM - 16/OUT/2020</t>
  </si>
  <si>
    <t>BOLETIM DIÁRIO COVID-19  DTI/AHM - 13/NOV/2020</t>
  </si>
  <si>
    <t>BOLETIM DIÁRIO COVID-19  DTI/AHM - 14/NOV/2020</t>
  </si>
  <si>
    <t>BOLETIM DIÁRIO COVID-19  DTI/AHM - 18/NOV/2020</t>
  </si>
  <si>
    <t>BOLETIM DIÁRIO COVID-19  DTI/AHM - 19/NOV/2020</t>
  </si>
  <si>
    <t>BOLETIM DIÁRIO COVID-19  DTIC/SMS - 26/NOV/2020</t>
  </si>
  <si>
    <t>BOLETIM DIÁRIO COVID-19  DTIC/SMS - 27/NOV/2020</t>
  </si>
  <si>
    <t>BOLETIM DIÁRIO COVID-19  DTIC/SMS - 07/DEZ/2020</t>
  </si>
  <si>
    <t>BOLETIM DIÁRIO COVID-19  DTIC/SMS - 12/DEZ/2020</t>
  </si>
  <si>
    <t>BOLETIM DIÁRIO COVID-19  DTIC/SMS - 15/DEZ/2020</t>
  </si>
  <si>
    <t>BOLETIM DIÁRIO COVID 19</t>
  </si>
  <si>
    <t>28/04/2020 - 11:30:12</t>
  </si>
  <si>
    <t>Área de Observação P.S. COVID-19</t>
  </si>
  <si>
    <t>27/04/2020 - 11:27:12</t>
  </si>
  <si>
    <t>25/04/2020 - 13:11:12</t>
  </si>
  <si>
    <t>LEITOS EXISTENTES ENFERMARIA COVID-19</t>
  </si>
  <si>
    <t>Leitos Existentes Enfermaria  COVID-19</t>
  </si>
  <si>
    <t>ADMINISTRAÇÃO</t>
  </si>
  <si>
    <t>TURNO</t>
  </si>
  <si>
    <t>MANHÃ</t>
  </si>
  <si>
    <t>dataRef</t>
  </si>
  <si>
    <t>14/04/2020</t>
  </si>
  <si>
    <t>TOTAL VALORES</t>
  </si>
  <si>
    <t>09/04/2020</t>
  </si>
  <si>
    <t>OBS: Organização Inicial de leitos</t>
  </si>
  <si>
    <t>BOLETIM DIÁRIO COVID-19  DTIC/SMS - 22/DEZ/2020</t>
  </si>
  <si>
    <t>HM BRIGADEIRO</t>
  </si>
  <si>
    <t>LEITOS EXTRAS OBS/P.S.</t>
  </si>
  <si>
    <t>HOSPITAL CANTAREIRA</t>
  </si>
  <si>
    <t>HOSPITAL PROFA. LYDIA STOROPOLLI</t>
  </si>
  <si>
    <t>BOLETIM DIÁRIO COVID-19  DTIC/SMS - 21/SET/2021</t>
  </si>
  <si>
    <t>BOLETIM DIÁRIO COVID-19  DTIC/SMS - 18/OUT/2021</t>
  </si>
  <si>
    <t>BOLETIM DIÁRIO COVID-19  DTIC/SMS - 22/NOV/2021</t>
  </si>
  <si>
    <t>BOLETIM DIÁRIO COVID-19  DTIC/SMS - 25/NOV/2021</t>
  </si>
  <si>
    <r>
      <rPr>
        <sz val="11"/>
        <color theme="1"/>
        <rFont val="Calibri"/>
        <family val="2"/>
        <scheme val="minor"/>
      </rPr>
      <t xml:space="preserve">HOSPITAIS MUNICIPAIS </t>
    </r>
    <r>
      <rPr>
        <b/>
        <sz val="11"/>
        <color theme="1"/>
        <rFont val="Calibri"/>
        <family val="2"/>
        <scheme val="minor"/>
      </rPr>
      <t>( 168)</t>
    </r>
  </si>
  <si>
    <r>
      <t>MOYSES DEUTSCH (M'Boi) 200</t>
    </r>
    <r>
      <rPr>
        <sz val="11"/>
        <color theme="1"/>
        <rFont val="Calibri"/>
        <family val="2"/>
        <scheme val="minor"/>
      </rPr>
      <t xml:space="preserve"> Enfermaria </t>
    </r>
  </si>
  <si>
    <t>UTI- 1239 +88= 1327  (dados em 16/06)</t>
  </si>
  <si>
    <r>
      <t xml:space="preserve">Dia 27/03/2020 -Foi encaminhado ao MS para habilitação de 958 LEITOS de UTI conforme Portaria MS-568  habilitação de 2.000 leitos de retaguarda de campanha (Portaria 531 de 26/03/2020)= </t>
    </r>
    <r>
      <rPr>
        <sz val="11"/>
        <color theme="1"/>
        <rFont val="Calibri"/>
        <family val="2"/>
        <scheme val="minor"/>
      </rPr>
      <t xml:space="preserve"> alterada 1.253 e até fim de maio  serão 1.511 leitos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</si>
</sst>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1" xfId="0" applyFont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Continuous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10" borderId="20" xfId="0" applyFont="1" applyFill="1" applyBorder="1" applyAlignment="1">
      <alignment horizontal="right"/>
    </xf>
    <xf numFmtId="0" fontId="2" fillId="10" borderId="3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12" borderId="20" xfId="0" applyFont="1" applyFill="1" applyBorder="1" applyAlignment="1">
      <alignment horizontal="right" vertical="center"/>
    </xf>
    <xf numFmtId="0" fontId="2" fillId="12" borderId="3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14" fontId="3" fillId="2" borderId="30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0" fillId="0" borderId="0" xfId="0" applyNumberFormat="1" applyFont="1"/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 applyProtection="1">
      <alignment horizontal="centerContinuous" vertical="center" wrapText="1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7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Continuous" vertical="center" wrapText="1"/>
      <protection hidden="1"/>
    </xf>
    <xf numFmtId="0" fontId="0" fillId="0" borderId="1" xfId="0" applyFont="1" applyBorder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6" borderId="0" xfId="0" applyFont="1" applyFill="1"/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/>
    <xf numFmtId="0" fontId="0" fillId="2" borderId="1" xfId="0" applyFont="1" applyFill="1" applyBorder="1"/>
    <xf numFmtId="0" fontId="0" fillId="2" borderId="0" xfId="0" applyFont="1" applyFill="1" applyAlignment="1">
      <alignment horizontal="centerContinuous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10" borderId="20" xfId="0" applyFont="1" applyFill="1" applyBorder="1" applyAlignment="1">
      <alignment horizontal="right"/>
    </xf>
    <xf numFmtId="0" fontId="0" fillId="10" borderId="3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13" borderId="1" xfId="0" applyFont="1" applyFill="1" applyBorder="1" applyAlignment="1">
      <alignment horizontal="left" vertical="center" wrapText="1"/>
    </xf>
    <xf numFmtId="3" fontId="1" fillId="13" borderId="1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textRotation="90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center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Continuous" vertical="center" wrapText="1"/>
      <protection hidden="1"/>
    </xf>
    <xf numFmtId="0" fontId="1" fillId="0" borderId="4" xfId="0" applyFont="1" applyBorder="1" applyAlignment="1" applyProtection="1">
      <alignment horizontal="center" vertical="center" textRotation="90" wrapText="1"/>
      <protection hidden="1"/>
    </xf>
    <xf numFmtId="0" fontId="1" fillId="0" borderId="5" xfId="0" applyFont="1" applyBorder="1" applyAlignment="1" applyProtection="1">
      <alignment horizontal="center" vertical="center" textRotation="90" wrapText="1"/>
      <protection hidden="1"/>
    </xf>
    <xf numFmtId="0" fontId="1" fillId="0" borderId="6" xfId="0" applyFont="1" applyBorder="1" applyAlignment="1" applyProtection="1">
      <alignment horizontal="center" vertical="center" textRotation="90" wrapText="1"/>
      <protection hidden="1"/>
    </xf>
    <xf numFmtId="0" fontId="1" fillId="0" borderId="29" xfId="0" applyFont="1" applyBorder="1" applyAlignment="1" applyProtection="1">
      <alignment horizontal="left" vertical="top" wrapText="1"/>
      <protection hidden="1"/>
    </xf>
    <xf numFmtId="0" fontId="1" fillId="0" borderId="27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164" fontId="1" fillId="0" borderId="0" xfId="0" applyNumberFormat="1" applyFont="1"/>
    <xf numFmtId="0" fontId="3" fillId="2" borderId="0" xfId="0" applyFont="1" applyFill="1" applyAlignment="1">
      <alignment horizontal="center"/>
    </xf>
    <xf numFmtId="22" fontId="3" fillId="2" borderId="0" xfId="0" applyNumberFormat="1" applyFont="1" applyFill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2" fillId="3" borderId="3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Continuous"/>
    </xf>
    <xf numFmtId="22" fontId="2" fillId="2" borderId="0" xfId="0" applyNumberFormat="1" applyFont="1" applyFill="1" applyAlignment="1">
      <alignment horizontal="centerContinuous"/>
    </xf>
    <xf numFmtId="0" fontId="2" fillId="3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22" fontId="7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/>
    <xf numFmtId="0" fontId="0" fillId="2" borderId="0" xfId="0" applyFont="1" applyFill="1"/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43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eetMetadata" Target="metadata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354240</xdr:rowOff>
    </xdr:from>
    <xdr:to>
      <xdr:col>10</xdr:col>
      <xdr:colOff>462189</xdr:colOff>
      <xdr:row>0</xdr:row>
      <xdr:rowOff>1209675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8119" y="354240"/>
          <a:ext cx="6558189" cy="855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171450</xdr:rowOff>
    </xdr:from>
    <xdr:to>
      <xdr:col>4</xdr:col>
      <xdr:colOff>695325</xdr:colOff>
      <xdr:row>4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71450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171450</xdr:rowOff>
    </xdr:from>
    <xdr:to>
      <xdr:col>4</xdr:col>
      <xdr:colOff>695325</xdr:colOff>
      <xdr:row>4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71450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171450</xdr:rowOff>
    </xdr:from>
    <xdr:to>
      <xdr:col>4</xdr:col>
      <xdr:colOff>695325</xdr:colOff>
      <xdr:row>4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71450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171450</xdr:rowOff>
    </xdr:from>
    <xdr:to>
      <xdr:col>4</xdr:col>
      <xdr:colOff>695325</xdr:colOff>
      <xdr:row>4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71450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171450</xdr:rowOff>
    </xdr:from>
    <xdr:to>
      <xdr:col>4</xdr:col>
      <xdr:colOff>695325</xdr:colOff>
      <xdr:row>4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71450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171450</xdr:rowOff>
    </xdr:from>
    <xdr:to>
      <xdr:col>4</xdr:col>
      <xdr:colOff>695325</xdr:colOff>
      <xdr:row>4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71450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104775</xdr:rowOff>
    </xdr:from>
    <xdr:to>
      <xdr:col>4</xdr:col>
      <xdr:colOff>142875</xdr:colOff>
      <xdr:row>1</xdr:row>
      <xdr:rowOff>361950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4775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0</xdr:rowOff>
    </xdr:from>
    <xdr:to>
      <xdr:col>3</xdr:col>
      <xdr:colOff>1543050</xdr:colOff>
      <xdr:row>2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0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0</xdr:rowOff>
    </xdr:from>
    <xdr:to>
      <xdr:col>3</xdr:col>
      <xdr:colOff>1543050</xdr:colOff>
      <xdr:row>1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0"/>
          <a:ext cx="4981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0</xdr:rowOff>
    </xdr:from>
    <xdr:to>
      <xdr:col>3</xdr:col>
      <xdr:colOff>1543050</xdr:colOff>
      <xdr:row>2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0"/>
          <a:ext cx="4981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343354</xdr:rowOff>
    </xdr:from>
    <xdr:to>
      <xdr:col>4</xdr:col>
      <xdr:colOff>504825</xdr:colOff>
      <xdr:row>0</xdr:row>
      <xdr:rowOff>1180775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43354"/>
          <a:ext cx="5829300" cy="83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0</xdr:rowOff>
    </xdr:from>
    <xdr:to>
      <xdr:col>3</xdr:col>
      <xdr:colOff>1543050</xdr:colOff>
      <xdr:row>2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0"/>
          <a:ext cx="4981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219075</xdr:rowOff>
    </xdr:from>
    <xdr:to>
      <xdr:col>4</xdr:col>
      <xdr:colOff>548640</xdr:colOff>
      <xdr:row>0</xdr:row>
      <xdr:rowOff>1066800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219075"/>
          <a:ext cx="4663440" cy="8477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238126</xdr:rowOff>
    </xdr:from>
    <xdr:to>
      <xdr:col>4</xdr:col>
      <xdr:colOff>300990</xdr:colOff>
      <xdr:row>0</xdr:row>
      <xdr:rowOff>1095376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38126"/>
          <a:ext cx="4663440" cy="8572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171451</xdr:rowOff>
    </xdr:from>
    <xdr:to>
      <xdr:col>4</xdr:col>
      <xdr:colOff>377190</xdr:colOff>
      <xdr:row>0</xdr:row>
      <xdr:rowOff>1028701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71451"/>
          <a:ext cx="4663440" cy="8572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200026</xdr:rowOff>
    </xdr:from>
    <xdr:to>
      <xdr:col>4</xdr:col>
      <xdr:colOff>177165</xdr:colOff>
      <xdr:row>0</xdr:row>
      <xdr:rowOff>1095376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00026"/>
          <a:ext cx="4663440" cy="8953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200026</xdr:rowOff>
    </xdr:from>
    <xdr:to>
      <xdr:col>4</xdr:col>
      <xdr:colOff>405765</xdr:colOff>
      <xdr:row>0</xdr:row>
      <xdr:rowOff>1095376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200026"/>
          <a:ext cx="4663440" cy="8953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247650</xdr:rowOff>
    </xdr:from>
    <xdr:to>
      <xdr:col>4</xdr:col>
      <xdr:colOff>300990</xdr:colOff>
      <xdr:row>0</xdr:row>
      <xdr:rowOff>1095375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47650"/>
          <a:ext cx="466344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0</xdr:row>
      <xdr:rowOff>247650</xdr:rowOff>
    </xdr:from>
    <xdr:to>
      <xdr:col>4</xdr:col>
      <xdr:colOff>300990</xdr:colOff>
      <xdr:row>0</xdr:row>
      <xdr:rowOff>895350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47650"/>
          <a:ext cx="4663440" cy="6477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142876</xdr:rowOff>
    </xdr:from>
    <xdr:to>
      <xdr:col>4</xdr:col>
      <xdr:colOff>824865</xdr:colOff>
      <xdr:row>0</xdr:row>
      <xdr:rowOff>942976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42876"/>
          <a:ext cx="5225415" cy="8001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247651</xdr:rowOff>
    </xdr:from>
    <xdr:to>
      <xdr:col>4</xdr:col>
      <xdr:colOff>662940</xdr:colOff>
      <xdr:row>0</xdr:row>
      <xdr:rowOff>1076325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47651"/>
          <a:ext cx="5225415" cy="82867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123825</xdr:rowOff>
    </xdr:from>
    <xdr:to>
      <xdr:col>4</xdr:col>
      <xdr:colOff>110490</xdr:colOff>
      <xdr:row>0</xdr:row>
      <xdr:rowOff>1019175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23825"/>
          <a:ext cx="4663440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</xdr:row>
      <xdr:rowOff>0</xdr:rowOff>
    </xdr:from>
    <xdr:to>
      <xdr:col>5</xdr:col>
      <xdr:colOff>0</xdr:colOff>
      <xdr:row>4</xdr:row>
      <xdr:rowOff>609600</xdr:rowOff>
    </xdr:to>
    <xdr:sp macro="" textlink="X4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524" y="1524000"/>
          <a:ext cx="13382625" cy="190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14FF06A-962E-421E-8303-516902D7BAA5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pt-BR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142876</xdr:rowOff>
    </xdr:from>
    <xdr:to>
      <xdr:col>4</xdr:col>
      <xdr:colOff>148590</xdr:colOff>
      <xdr:row>0</xdr:row>
      <xdr:rowOff>1028700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142876"/>
          <a:ext cx="4663440" cy="88582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295275</xdr:rowOff>
    </xdr:from>
    <xdr:to>
      <xdr:col>4</xdr:col>
      <xdr:colOff>186690</xdr:colOff>
      <xdr:row>0</xdr:row>
      <xdr:rowOff>971550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95275"/>
          <a:ext cx="4663440" cy="67627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0</xdr:row>
      <xdr:rowOff>142876</xdr:rowOff>
    </xdr:from>
    <xdr:to>
      <xdr:col>4</xdr:col>
      <xdr:colOff>453390</xdr:colOff>
      <xdr:row>0</xdr:row>
      <xdr:rowOff>866776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142876"/>
          <a:ext cx="4663440" cy="7239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142875</xdr:rowOff>
    </xdr:from>
    <xdr:to>
      <xdr:col>4</xdr:col>
      <xdr:colOff>167640</xdr:colOff>
      <xdr:row>0</xdr:row>
      <xdr:rowOff>1095375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42875"/>
          <a:ext cx="4663440" cy="9525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142875</xdr:rowOff>
    </xdr:from>
    <xdr:to>
      <xdr:col>4</xdr:col>
      <xdr:colOff>167640</xdr:colOff>
      <xdr:row>0</xdr:row>
      <xdr:rowOff>885825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42875"/>
          <a:ext cx="4663440" cy="7429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152401</xdr:rowOff>
    </xdr:from>
    <xdr:to>
      <xdr:col>4</xdr:col>
      <xdr:colOff>310515</xdr:colOff>
      <xdr:row>0</xdr:row>
      <xdr:rowOff>1009651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152401"/>
          <a:ext cx="4663440" cy="8572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219075</xdr:rowOff>
    </xdr:from>
    <xdr:to>
      <xdr:col>4</xdr:col>
      <xdr:colOff>253365</xdr:colOff>
      <xdr:row>0</xdr:row>
      <xdr:rowOff>1047750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19075"/>
          <a:ext cx="4663440" cy="82867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200026</xdr:rowOff>
    </xdr:from>
    <xdr:to>
      <xdr:col>4</xdr:col>
      <xdr:colOff>5715</xdr:colOff>
      <xdr:row>0</xdr:row>
      <xdr:rowOff>1038226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00026"/>
          <a:ext cx="4663440" cy="8382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114300</xdr:rowOff>
    </xdr:from>
    <xdr:to>
      <xdr:col>4</xdr:col>
      <xdr:colOff>100965</xdr:colOff>
      <xdr:row>0</xdr:row>
      <xdr:rowOff>904875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14300"/>
          <a:ext cx="4663440" cy="79057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228600</xdr:rowOff>
    </xdr:from>
    <xdr:to>
      <xdr:col>3</xdr:col>
      <xdr:colOff>379095</xdr:colOff>
      <xdr:row>0</xdr:row>
      <xdr:rowOff>895350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28600"/>
          <a:ext cx="3284220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</xdr:row>
      <xdr:rowOff>76200</xdr:rowOff>
    </xdr:from>
    <xdr:to>
      <xdr:col>3</xdr:col>
      <xdr:colOff>828675</xdr:colOff>
      <xdr:row>4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66700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265438</xdr:rowOff>
    </xdr:from>
    <xdr:to>
      <xdr:col>3</xdr:col>
      <xdr:colOff>533400</xdr:colOff>
      <xdr:row>0</xdr:row>
      <xdr:rowOff>914400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265438"/>
          <a:ext cx="3867150" cy="648962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190500</xdr:rowOff>
    </xdr:from>
    <xdr:to>
      <xdr:col>3</xdr:col>
      <xdr:colOff>236220</xdr:colOff>
      <xdr:row>0</xdr:row>
      <xdr:rowOff>800100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190500"/>
          <a:ext cx="3284220" cy="60960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209550</xdr:rowOff>
    </xdr:from>
    <xdr:to>
      <xdr:col>3</xdr:col>
      <xdr:colOff>683895</xdr:colOff>
      <xdr:row>0</xdr:row>
      <xdr:rowOff>981075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209550"/>
          <a:ext cx="3284220" cy="77152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85726</xdr:rowOff>
    </xdr:from>
    <xdr:to>
      <xdr:col>3</xdr:col>
      <xdr:colOff>340995</xdr:colOff>
      <xdr:row>0</xdr:row>
      <xdr:rowOff>752476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85726"/>
          <a:ext cx="3284220" cy="6667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</xdr:rowOff>
    </xdr:from>
    <xdr:to>
      <xdr:col>3</xdr:col>
      <xdr:colOff>321945</xdr:colOff>
      <xdr:row>0</xdr:row>
      <xdr:rowOff>838201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1"/>
          <a:ext cx="3284220" cy="83820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0</xdr:rowOff>
    </xdr:from>
    <xdr:to>
      <xdr:col>3</xdr:col>
      <xdr:colOff>45720</xdr:colOff>
      <xdr:row>0</xdr:row>
      <xdr:rowOff>657225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0"/>
          <a:ext cx="3284220" cy="65722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180976</xdr:rowOff>
    </xdr:from>
    <xdr:to>
      <xdr:col>3</xdr:col>
      <xdr:colOff>57150</xdr:colOff>
      <xdr:row>0</xdr:row>
      <xdr:rowOff>827394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180976"/>
          <a:ext cx="2971800" cy="6464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142875</xdr:rowOff>
    </xdr:from>
    <xdr:to>
      <xdr:col>3</xdr:col>
      <xdr:colOff>1028700</xdr:colOff>
      <xdr:row>4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33375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142875</xdr:rowOff>
    </xdr:from>
    <xdr:to>
      <xdr:col>4</xdr:col>
      <xdr:colOff>828675</xdr:colOff>
      <xdr:row>4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33375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4</xdr:col>
      <xdr:colOff>133350</xdr:colOff>
      <xdr:row>4</xdr:row>
      <xdr:rowOff>66675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9075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4</xdr:col>
      <xdr:colOff>133350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9075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4</xdr:col>
      <xdr:colOff>133350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9075"/>
          <a:ext cx="498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mp_covid/BOLETIM_COVID-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M AUTO"/>
      <sheetName val="MONITORES AUTO"/>
      <sheetName val="CABEÇALHOS"/>
      <sheetName val="ATENDxQDR_RESPIRAT"/>
      <sheetName val="SUSP x INTERNADOS"/>
      <sheetName val="INTERNADOS x INTERNADOS PS+UTI"/>
      <sheetName val="INTERNADOS x VENT MEC"/>
      <sheetName val="LIMITE OCUPAÇÃO UTI"/>
      <sheetName val="TX OCUPAÇÃO UTI"/>
      <sheetName val="INTERNADOS x ÓBITOS"/>
      <sheetName val="TODAS AS MEDIDAS"/>
      <sheetName val="AUXILIAR"/>
      <sheetName val="EMAILS"/>
      <sheetName val="ENVIOS"/>
      <sheetName val="img"/>
      <sheetName val="Planilha1"/>
      <sheetName val="nao_enviou"/>
      <sheetName val="EMAILS CORRE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opLeftCell="A14" zoomScale="90" zoomScaleNormal="90" workbookViewId="0">
      <selection activeCell="C43" sqref="C43"/>
    </sheetView>
  </sheetViews>
  <sheetFormatPr defaultRowHeight="15" x14ac:dyDescent="0.25"/>
  <cols>
    <col min="1" max="1" width="10.85546875" style="38" customWidth="1"/>
    <col min="2" max="2" width="56" style="38" bestFit="1" customWidth="1"/>
    <col min="3" max="3" width="14" style="102" customWidth="1"/>
    <col min="4" max="4" width="17.7109375" style="102" customWidth="1"/>
    <col min="5" max="5" width="16.7109375" style="102" customWidth="1"/>
    <col min="6" max="16384" width="9.140625" style="38"/>
  </cols>
  <sheetData>
    <row r="1" spans="1:5" ht="19.5" customHeight="1" x14ac:dyDescent="0.25"/>
    <row r="2" spans="1:5" x14ac:dyDescent="0.25">
      <c r="A2" s="185" t="s">
        <v>160</v>
      </c>
      <c r="B2" s="185"/>
      <c r="C2" s="185"/>
      <c r="D2" s="185"/>
      <c r="E2" s="185"/>
    </row>
    <row r="3" spans="1:5" x14ac:dyDescent="0.25">
      <c r="A3" s="186"/>
      <c r="B3" s="186"/>
      <c r="C3" s="186"/>
      <c r="D3" s="186"/>
      <c r="E3" s="186"/>
    </row>
    <row r="4" spans="1:5" ht="15" hidden="1" customHeight="1" x14ac:dyDescent="0.25"/>
    <row r="5" spans="1:5" ht="60" customHeight="1" x14ac:dyDescent="0.25">
      <c r="A5" s="19" t="s">
        <v>1</v>
      </c>
      <c r="B5" s="19" t="s">
        <v>2</v>
      </c>
      <c r="C5" s="19" t="s">
        <v>166</v>
      </c>
      <c r="D5" s="19" t="s">
        <v>162</v>
      </c>
      <c r="E5" s="19" t="s">
        <v>5</v>
      </c>
    </row>
    <row r="6" spans="1:5" ht="15" hidden="1" customHeight="1" x14ac:dyDescent="0.25">
      <c r="A6" s="38" t="s">
        <v>168</v>
      </c>
      <c r="B6" s="38" t="s" vm="1">
        <v>169</v>
      </c>
      <c r="C6" s="38"/>
      <c r="D6" s="38"/>
      <c r="E6" s="38"/>
    </row>
    <row r="7" spans="1:5" ht="15" hidden="1" customHeight="1" x14ac:dyDescent="0.25">
      <c r="A7" s="38" t="s">
        <v>170</v>
      </c>
      <c r="B7" s="38" t="s" vm="3">
        <v>173</v>
      </c>
      <c r="C7" s="38"/>
      <c r="D7" s="38"/>
      <c r="E7" s="38"/>
    </row>
    <row r="8" spans="1:5" ht="15" hidden="1" customHeight="1" x14ac:dyDescent="0.25"/>
    <row r="9" spans="1:5" ht="15" hidden="1" customHeight="1" x14ac:dyDescent="0.25">
      <c r="A9" s="38" t="s">
        <v>172</v>
      </c>
      <c r="C9" s="38"/>
      <c r="D9" s="38"/>
      <c r="E9" s="38"/>
    </row>
    <row r="10" spans="1:5" hidden="1" x14ac:dyDescent="0.25">
      <c r="A10" s="38" t="s">
        <v>167</v>
      </c>
      <c r="B10" s="38" t="s">
        <v>2</v>
      </c>
      <c r="C10" s="38" t="s">
        <v>166</v>
      </c>
      <c r="D10" s="38" t="s">
        <v>162</v>
      </c>
      <c r="E10" s="38" t="s">
        <v>5</v>
      </c>
    </row>
    <row r="11" spans="1:5" x14ac:dyDescent="0.25">
      <c r="A11" s="51" t="s">
        <v>6</v>
      </c>
      <c r="B11" s="116" t="s">
        <v>7</v>
      </c>
      <c r="C11" s="51">
        <v>0</v>
      </c>
      <c r="D11" s="51">
        <v>6</v>
      </c>
      <c r="E11" s="51">
        <v>0</v>
      </c>
    </row>
    <row r="12" spans="1:5" ht="15" customHeight="1" x14ac:dyDescent="0.25">
      <c r="A12" s="51" t="s">
        <v>6</v>
      </c>
      <c r="B12" s="116" t="s">
        <v>8</v>
      </c>
      <c r="C12" s="51">
        <v>0</v>
      </c>
      <c r="D12" s="51">
        <v>15</v>
      </c>
      <c r="E12" s="51">
        <v>0</v>
      </c>
    </row>
    <row r="13" spans="1:5" x14ac:dyDescent="0.25">
      <c r="A13" s="51" t="s">
        <v>6</v>
      </c>
      <c r="B13" s="116" t="s">
        <v>9</v>
      </c>
      <c r="C13" s="51">
        <v>0</v>
      </c>
      <c r="D13" s="51">
        <v>26</v>
      </c>
      <c r="E13" s="51">
        <v>10</v>
      </c>
    </row>
    <row r="14" spans="1:5" x14ac:dyDescent="0.25">
      <c r="A14" s="51" t="s">
        <v>6</v>
      </c>
      <c r="B14" s="116" t="s">
        <v>10</v>
      </c>
      <c r="C14" s="51">
        <v>0</v>
      </c>
      <c r="D14" s="51">
        <v>6</v>
      </c>
      <c r="E14" s="51">
        <v>0</v>
      </c>
    </row>
    <row r="15" spans="1:5" x14ac:dyDescent="0.25">
      <c r="A15" s="51" t="s">
        <v>6</v>
      </c>
      <c r="B15" s="116" t="s">
        <v>11</v>
      </c>
      <c r="C15" s="51">
        <v>30</v>
      </c>
      <c r="D15" s="51">
        <v>5</v>
      </c>
      <c r="E15" s="51">
        <v>30</v>
      </c>
    </row>
    <row r="16" spans="1:5" x14ac:dyDescent="0.25">
      <c r="A16" s="51" t="s">
        <v>6</v>
      </c>
      <c r="B16" s="116" t="s">
        <v>12</v>
      </c>
      <c r="C16" s="51">
        <v>0</v>
      </c>
      <c r="D16" s="51">
        <v>28</v>
      </c>
      <c r="E16" s="51">
        <v>0</v>
      </c>
    </row>
    <row r="17" spans="1:5" x14ac:dyDescent="0.25">
      <c r="A17" s="51" t="s">
        <v>6</v>
      </c>
      <c r="B17" s="116" t="s">
        <v>13</v>
      </c>
      <c r="C17" s="51">
        <v>13</v>
      </c>
      <c r="D17" s="51">
        <v>15</v>
      </c>
      <c r="E17" s="51">
        <v>10</v>
      </c>
    </row>
    <row r="18" spans="1:5" x14ac:dyDescent="0.25">
      <c r="A18" s="51" t="s">
        <v>6</v>
      </c>
      <c r="B18" s="116" t="s">
        <v>14</v>
      </c>
      <c r="C18" s="51">
        <v>34</v>
      </c>
      <c r="D18" s="51">
        <v>9</v>
      </c>
      <c r="E18" s="51">
        <v>20</v>
      </c>
    </row>
    <row r="19" spans="1:5" x14ac:dyDescent="0.25">
      <c r="A19" s="51" t="s">
        <v>6</v>
      </c>
      <c r="B19" s="116" t="s">
        <v>15</v>
      </c>
      <c r="C19" s="51">
        <v>0</v>
      </c>
      <c r="D19" s="51">
        <v>0</v>
      </c>
      <c r="E19" s="51">
        <v>10</v>
      </c>
    </row>
    <row r="20" spans="1:5" x14ac:dyDescent="0.25">
      <c r="A20" s="51" t="s">
        <v>6</v>
      </c>
      <c r="B20" s="116" t="s">
        <v>16</v>
      </c>
      <c r="C20" s="51">
        <v>41</v>
      </c>
      <c r="D20" s="51">
        <v>26</v>
      </c>
      <c r="E20" s="51">
        <v>50</v>
      </c>
    </row>
    <row r="21" spans="1:5" x14ac:dyDescent="0.25">
      <c r="A21" s="51" t="s">
        <v>6</v>
      </c>
      <c r="B21" s="116" t="s">
        <v>17</v>
      </c>
      <c r="C21" s="51">
        <v>16</v>
      </c>
      <c r="D21" s="51">
        <v>4</v>
      </c>
      <c r="E21" s="51">
        <v>0</v>
      </c>
    </row>
    <row r="22" spans="1:5" s="20" customFormat="1" x14ac:dyDescent="0.25">
      <c r="A22" s="26" t="s">
        <v>18</v>
      </c>
      <c r="B22" s="27"/>
      <c r="C22" s="23">
        <v>134</v>
      </c>
      <c r="D22" s="23">
        <v>140</v>
      </c>
      <c r="E22" s="23">
        <v>130</v>
      </c>
    </row>
    <row r="23" spans="1:5" x14ac:dyDescent="0.25">
      <c r="A23" s="51" t="s">
        <v>19</v>
      </c>
      <c r="B23" s="116" t="s">
        <v>24</v>
      </c>
      <c r="C23" s="51">
        <v>0</v>
      </c>
      <c r="D23" s="51">
        <v>23</v>
      </c>
      <c r="E23" s="51">
        <v>10</v>
      </c>
    </row>
    <row r="24" spans="1:5" x14ac:dyDescent="0.25">
      <c r="A24" s="51" t="s">
        <v>19</v>
      </c>
      <c r="B24" s="116" t="s">
        <v>25</v>
      </c>
      <c r="C24" s="51">
        <v>0</v>
      </c>
      <c r="D24" s="51">
        <v>0</v>
      </c>
      <c r="E24" s="51">
        <v>0</v>
      </c>
    </row>
    <row r="25" spans="1:5" x14ac:dyDescent="0.25">
      <c r="A25" s="51" t="s">
        <v>19</v>
      </c>
      <c r="B25" s="116" t="s">
        <v>26</v>
      </c>
      <c r="C25" s="51">
        <v>0</v>
      </c>
      <c r="D25" s="51">
        <v>0</v>
      </c>
      <c r="E25" s="51">
        <v>0</v>
      </c>
    </row>
    <row r="26" spans="1:5" x14ac:dyDescent="0.25">
      <c r="A26" s="51" t="s">
        <v>19</v>
      </c>
      <c r="B26" s="116" t="s">
        <v>27</v>
      </c>
      <c r="C26" s="51">
        <v>0</v>
      </c>
      <c r="D26" s="51">
        <v>0</v>
      </c>
      <c r="E26" s="51">
        <v>60</v>
      </c>
    </row>
    <row r="27" spans="1:5" x14ac:dyDescent="0.25">
      <c r="A27" s="51" t="s">
        <v>19</v>
      </c>
      <c r="B27" s="116" t="s">
        <v>28</v>
      </c>
      <c r="C27" s="51">
        <v>112</v>
      </c>
      <c r="D27" s="51">
        <v>33</v>
      </c>
      <c r="E27" s="51">
        <v>85</v>
      </c>
    </row>
    <row r="28" spans="1:5" x14ac:dyDescent="0.25">
      <c r="A28" s="51" t="s">
        <v>19</v>
      </c>
      <c r="B28" s="116" t="s">
        <v>29</v>
      </c>
      <c r="C28" s="51">
        <v>0</v>
      </c>
      <c r="D28" s="51">
        <v>0</v>
      </c>
      <c r="E28" s="51">
        <v>0</v>
      </c>
    </row>
    <row r="29" spans="1:5" x14ac:dyDescent="0.25">
      <c r="A29" s="51" t="s">
        <v>19</v>
      </c>
      <c r="B29" s="116" t="s">
        <v>30</v>
      </c>
      <c r="C29" s="51">
        <v>16</v>
      </c>
      <c r="D29" s="51">
        <v>5</v>
      </c>
      <c r="E29" s="51">
        <v>10</v>
      </c>
    </row>
    <row r="30" spans="1:5" s="20" customFormat="1" x14ac:dyDescent="0.25">
      <c r="A30" s="26" t="s">
        <v>31</v>
      </c>
      <c r="B30" s="27"/>
      <c r="C30" s="23">
        <v>16</v>
      </c>
      <c r="D30" s="23">
        <v>28</v>
      </c>
      <c r="E30" s="23">
        <v>145</v>
      </c>
    </row>
    <row r="31" spans="1:5" x14ac:dyDescent="0.25">
      <c r="A31" s="51" t="s">
        <v>32</v>
      </c>
      <c r="B31" s="116" t="s">
        <v>33</v>
      </c>
      <c r="C31" s="51">
        <v>8</v>
      </c>
      <c r="D31" s="51">
        <v>1</v>
      </c>
      <c r="E31" s="51">
        <v>7</v>
      </c>
    </row>
    <row r="32" spans="1:5" x14ac:dyDescent="0.25">
      <c r="A32" s="51" t="s">
        <v>32</v>
      </c>
      <c r="B32" s="116" t="s">
        <v>34</v>
      </c>
      <c r="C32" s="51">
        <v>35</v>
      </c>
      <c r="D32" s="51">
        <v>10</v>
      </c>
      <c r="E32" s="51">
        <v>13</v>
      </c>
    </row>
    <row r="33" spans="1:6" x14ac:dyDescent="0.25">
      <c r="A33" s="26" t="s">
        <v>35</v>
      </c>
      <c r="B33" s="27"/>
      <c r="C33" s="119">
        <v>43</v>
      </c>
      <c r="D33" s="119">
        <v>11</v>
      </c>
      <c r="E33" s="119">
        <v>20</v>
      </c>
    </row>
    <row r="34" spans="1:6" x14ac:dyDescent="0.25">
      <c r="A34" s="51" t="s">
        <v>36</v>
      </c>
      <c r="B34" s="116" t="s">
        <v>37</v>
      </c>
      <c r="C34" s="51">
        <v>0</v>
      </c>
      <c r="D34" s="51">
        <v>39</v>
      </c>
      <c r="E34" s="51">
        <v>0</v>
      </c>
    </row>
    <row r="35" spans="1:6" x14ac:dyDescent="0.25">
      <c r="A35" s="51" t="s">
        <v>36</v>
      </c>
      <c r="B35" s="116" t="s">
        <v>38</v>
      </c>
      <c r="C35" s="51">
        <v>0</v>
      </c>
      <c r="D35" s="51">
        <v>6</v>
      </c>
      <c r="E35" s="51">
        <v>0</v>
      </c>
    </row>
    <row r="36" spans="1:6" s="20" customFormat="1" x14ac:dyDescent="0.25">
      <c r="A36" s="26" t="s">
        <v>39</v>
      </c>
      <c r="B36" s="27"/>
      <c r="C36" s="23">
        <v>0</v>
      </c>
      <c r="D36" s="23">
        <v>45</v>
      </c>
      <c r="E36" s="23">
        <v>0</v>
      </c>
    </row>
    <row r="37" spans="1:6" s="20" customFormat="1" x14ac:dyDescent="0.25">
      <c r="A37" s="24" t="s">
        <v>40</v>
      </c>
      <c r="B37" s="25"/>
      <c r="C37" s="13">
        <v>193</v>
      </c>
      <c r="D37" s="13">
        <v>224</v>
      </c>
      <c r="E37" s="13">
        <v>295</v>
      </c>
      <c r="F37" s="187">
        <f>E37+C37</f>
        <v>488</v>
      </c>
    </row>
    <row r="38" spans="1:6" x14ac:dyDescent="0.25">
      <c r="B38" s="114" t="s">
        <v>174</v>
      </c>
      <c r="C38" s="38"/>
      <c r="D38" s="38"/>
      <c r="E38" s="38"/>
    </row>
    <row r="39" spans="1:6" x14ac:dyDescent="0.25">
      <c r="C39" s="38"/>
      <c r="D39" s="38"/>
      <c r="E39" s="38"/>
    </row>
    <row r="40" spans="1:6" x14ac:dyDescent="0.25">
      <c r="C40" s="38"/>
      <c r="D40" s="38"/>
      <c r="E40" s="38"/>
    </row>
    <row r="41" spans="1:6" x14ac:dyDescent="0.25">
      <c r="C41" s="38"/>
      <c r="D41" s="38"/>
      <c r="E41" s="38"/>
    </row>
    <row r="42" spans="1:6" x14ac:dyDescent="0.25">
      <c r="C42" s="38"/>
      <c r="D42" s="38"/>
      <c r="E42" s="38"/>
    </row>
    <row r="43" spans="1:6" x14ac:dyDescent="0.25">
      <c r="C43" s="38"/>
      <c r="D43" s="38"/>
      <c r="E43" s="38"/>
    </row>
    <row r="44" spans="1:6" x14ac:dyDescent="0.25">
      <c r="C44" s="38"/>
      <c r="D44" s="38"/>
      <c r="E44" s="38"/>
    </row>
    <row r="45" spans="1:6" x14ac:dyDescent="0.25">
      <c r="C45" s="38"/>
      <c r="D45" s="38"/>
      <c r="E45" s="38"/>
    </row>
    <row r="46" spans="1:6" x14ac:dyDescent="0.25">
      <c r="C46" s="38"/>
      <c r="D46" s="38"/>
      <c r="E46" s="38"/>
    </row>
    <row r="47" spans="1:6" x14ac:dyDescent="0.25">
      <c r="C47" s="38"/>
      <c r="D47" s="38"/>
      <c r="E47" s="38"/>
    </row>
    <row r="48" spans="1:6" x14ac:dyDescent="0.25">
      <c r="C48" s="38"/>
      <c r="D48" s="38"/>
      <c r="E48" s="38"/>
    </row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</sheetData>
  <mergeCells count="7">
    <mergeCell ref="A37:B37"/>
    <mergeCell ref="A2:E2"/>
    <mergeCell ref="A3:E3"/>
    <mergeCell ref="A22:B22"/>
    <mergeCell ref="A30:B30"/>
    <mergeCell ref="A33:B33"/>
    <mergeCell ref="A36:B3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5"/>
  <sheetViews>
    <sheetView topLeftCell="A19" workbookViewId="0">
      <selection activeCell="Q11" sqref="Q11"/>
    </sheetView>
  </sheetViews>
  <sheetFormatPr defaultRowHeight="15" x14ac:dyDescent="0.25"/>
  <cols>
    <col min="1" max="1" width="9.140625" style="38"/>
    <col min="2" max="2" width="37.28515625" style="38" customWidth="1"/>
    <col min="3" max="16384" width="9.140625" style="38"/>
  </cols>
  <sheetData>
    <row r="1" spans="1:5" x14ac:dyDescent="0.25">
      <c r="A1" s="32" t="s">
        <v>160</v>
      </c>
      <c r="B1" s="32"/>
      <c r="C1" s="32"/>
      <c r="D1" s="32"/>
      <c r="E1" s="32"/>
    </row>
    <row r="2" spans="1:5" x14ac:dyDescent="0.25">
      <c r="A2" s="33" t="s">
        <v>164</v>
      </c>
      <c r="B2" s="33"/>
      <c r="C2" s="33"/>
      <c r="D2" s="33"/>
      <c r="E2" s="33"/>
    </row>
    <row r="3" spans="1:5" x14ac:dyDescent="0.25">
      <c r="A3" s="174"/>
      <c r="B3" s="174"/>
      <c r="C3" s="174"/>
      <c r="D3" s="174"/>
      <c r="E3" s="174"/>
    </row>
    <row r="4" spans="1:5" ht="105" x14ac:dyDescent="0.25">
      <c r="A4" s="140" t="s">
        <v>1</v>
      </c>
      <c r="B4" s="140" t="s">
        <v>2</v>
      </c>
      <c r="C4" s="140" t="s">
        <v>3</v>
      </c>
      <c r="D4" s="140" t="s">
        <v>162</v>
      </c>
      <c r="E4" s="140" t="s">
        <v>5</v>
      </c>
    </row>
    <row r="5" spans="1:5" x14ac:dyDescent="0.25">
      <c r="A5" s="105" t="s">
        <v>6</v>
      </c>
      <c r="B5" s="50" t="s">
        <v>7</v>
      </c>
      <c r="C5" s="129">
        <v>0</v>
      </c>
      <c r="D5" s="129">
        <v>6</v>
      </c>
      <c r="E5" s="129">
        <v>0</v>
      </c>
    </row>
    <row r="6" spans="1:5" x14ac:dyDescent="0.25">
      <c r="A6" s="106" t="s">
        <v>6</v>
      </c>
      <c r="B6" s="50" t="s">
        <v>8</v>
      </c>
      <c r="C6" s="129">
        <v>0</v>
      </c>
      <c r="D6" s="129">
        <v>15</v>
      </c>
      <c r="E6" s="129">
        <v>0</v>
      </c>
    </row>
    <row r="7" spans="1:5" x14ac:dyDescent="0.25">
      <c r="A7" s="106" t="s">
        <v>6</v>
      </c>
      <c r="B7" s="50" t="s">
        <v>9</v>
      </c>
      <c r="C7" s="129">
        <v>0</v>
      </c>
      <c r="D7" s="129">
        <v>26</v>
      </c>
      <c r="E7" s="129">
        <v>18</v>
      </c>
    </row>
    <row r="8" spans="1:5" x14ac:dyDescent="0.25">
      <c r="A8" s="106" t="s">
        <v>6</v>
      </c>
      <c r="B8" s="50" t="s">
        <v>10</v>
      </c>
      <c r="C8" s="129">
        <v>0</v>
      </c>
      <c r="D8" s="129">
        <v>6</v>
      </c>
      <c r="E8" s="129">
        <v>0</v>
      </c>
    </row>
    <row r="9" spans="1:5" x14ac:dyDescent="0.25">
      <c r="A9" s="106" t="s">
        <v>6</v>
      </c>
      <c r="B9" s="50" t="s">
        <v>11</v>
      </c>
      <c r="C9" s="129">
        <v>30</v>
      </c>
      <c r="D9" s="129">
        <v>5</v>
      </c>
      <c r="E9" s="129">
        <v>30</v>
      </c>
    </row>
    <row r="10" spans="1:5" ht="30" x14ac:dyDescent="0.25">
      <c r="A10" s="106" t="s">
        <v>6</v>
      </c>
      <c r="B10" s="50" t="s">
        <v>12</v>
      </c>
      <c r="C10" s="129">
        <v>0</v>
      </c>
      <c r="D10" s="129">
        <v>28</v>
      </c>
      <c r="E10" s="129">
        <v>0</v>
      </c>
    </row>
    <row r="11" spans="1:5" x14ac:dyDescent="0.25">
      <c r="A11" s="106" t="s">
        <v>6</v>
      </c>
      <c r="B11" s="50" t="s">
        <v>13</v>
      </c>
      <c r="C11" s="129">
        <v>13</v>
      </c>
      <c r="D11" s="129">
        <v>15</v>
      </c>
      <c r="E11" s="129">
        <v>22</v>
      </c>
    </row>
    <row r="12" spans="1:5" x14ac:dyDescent="0.25">
      <c r="A12" s="106" t="s">
        <v>6</v>
      </c>
      <c r="B12" s="50" t="s">
        <v>14</v>
      </c>
      <c r="C12" s="129">
        <v>34</v>
      </c>
      <c r="D12" s="129">
        <v>9</v>
      </c>
      <c r="E12" s="129">
        <v>30</v>
      </c>
    </row>
    <row r="13" spans="1:5" x14ac:dyDescent="0.25">
      <c r="A13" s="106" t="s">
        <v>6</v>
      </c>
      <c r="B13" s="50" t="s">
        <v>15</v>
      </c>
      <c r="C13" s="129">
        <v>0</v>
      </c>
      <c r="D13" s="129">
        <v>0</v>
      </c>
      <c r="E13" s="129">
        <v>0</v>
      </c>
    </row>
    <row r="14" spans="1:5" x14ac:dyDescent="0.25">
      <c r="A14" s="106" t="s">
        <v>6</v>
      </c>
      <c r="B14" s="50" t="s">
        <v>16</v>
      </c>
      <c r="C14" s="129">
        <v>63</v>
      </c>
      <c r="D14" s="129">
        <v>26</v>
      </c>
      <c r="E14" s="129">
        <v>41</v>
      </c>
    </row>
    <row r="15" spans="1:5" x14ac:dyDescent="0.25">
      <c r="A15" s="106" t="s">
        <v>6</v>
      </c>
      <c r="B15" s="50" t="s">
        <v>17</v>
      </c>
      <c r="C15" s="129">
        <v>16</v>
      </c>
      <c r="D15" s="129">
        <v>4</v>
      </c>
      <c r="E15" s="129">
        <v>20</v>
      </c>
    </row>
    <row r="16" spans="1:5" x14ac:dyDescent="0.25">
      <c r="A16" s="34" t="s">
        <v>18</v>
      </c>
      <c r="B16" s="35"/>
      <c r="C16" s="2">
        <v>156</v>
      </c>
      <c r="D16" s="2">
        <v>140</v>
      </c>
      <c r="E16" s="2">
        <v>161</v>
      </c>
    </row>
    <row r="17" spans="1:5" x14ac:dyDescent="0.25">
      <c r="A17" s="107" t="s">
        <v>19</v>
      </c>
      <c r="B17" s="50" t="s">
        <v>20</v>
      </c>
      <c r="C17" s="129">
        <v>518</v>
      </c>
      <c r="D17" s="129">
        <v>48</v>
      </c>
      <c r="E17" s="129">
        <v>0</v>
      </c>
    </row>
    <row r="18" spans="1:5" x14ac:dyDescent="0.25">
      <c r="A18" s="57"/>
      <c r="B18" s="50" t="s">
        <v>21</v>
      </c>
      <c r="C18" s="129">
        <v>294</v>
      </c>
      <c r="D18" s="129">
        <v>16</v>
      </c>
      <c r="E18" s="129">
        <v>0</v>
      </c>
    </row>
    <row r="19" spans="1:5" x14ac:dyDescent="0.25">
      <c r="A19" s="57"/>
      <c r="B19" s="50" t="s">
        <v>22</v>
      </c>
      <c r="C19" s="129">
        <v>140</v>
      </c>
      <c r="D19" s="129">
        <v>8</v>
      </c>
      <c r="E19" s="129">
        <v>0</v>
      </c>
    </row>
    <row r="20" spans="1:5" x14ac:dyDescent="0.25">
      <c r="A20" s="57"/>
      <c r="B20" s="1" t="s">
        <v>23</v>
      </c>
      <c r="C20" s="129">
        <v>20</v>
      </c>
      <c r="D20" s="129">
        <v>0</v>
      </c>
      <c r="E20" s="129">
        <v>10</v>
      </c>
    </row>
    <row r="21" spans="1:5" x14ac:dyDescent="0.25">
      <c r="A21" s="57"/>
      <c r="B21" s="50" t="s">
        <v>24</v>
      </c>
      <c r="C21" s="129">
        <v>16</v>
      </c>
      <c r="D21" s="129">
        <v>23</v>
      </c>
      <c r="E21" s="129">
        <v>10</v>
      </c>
    </row>
    <row r="22" spans="1:5" ht="30" x14ac:dyDescent="0.25">
      <c r="A22" s="57"/>
      <c r="B22" s="50" t="s">
        <v>25</v>
      </c>
      <c r="C22" s="129">
        <v>0</v>
      </c>
      <c r="D22" s="129">
        <v>0</v>
      </c>
      <c r="E22" s="129">
        <v>50</v>
      </c>
    </row>
    <row r="23" spans="1:5" x14ac:dyDescent="0.25">
      <c r="A23" s="57"/>
      <c r="B23" s="50" t="s">
        <v>26</v>
      </c>
      <c r="C23" s="129">
        <v>0</v>
      </c>
      <c r="D23" s="129">
        <v>0</v>
      </c>
      <c r="E23" s="129">
        <v>10</v>
      </c>
    </row>
    <row r="24" spans="1:5" ht="30" x14ac:dyDescent="0.25">
      <c r="A24" s="57"/>
      <c r="B24" s="50" t="s">
        <v>27</v>
      </c>
      <c r="C24" s="129">
        <v>0</v>
      </c>
      <c r="D24" s="129">
        <v>0</v>
      </c>
      <c r="E24" s="129">
        <v>90</v>
      </c>
    </row>
    <row r="25" spans="1:5" x14ac:dyDescent="0.25">
      <c r="A25" s="57"/>
      <c r="B25" s="50" t="s">
        <v>28</v>
      </c>
      <c r="C25" s="129">
        <v>112</v>
      </c>
      <c r="D25" s="129">
        <v>33</v>
      </c>
      <c r="E25" s="129">
        <v>80</v>
      </c>
    </row>
    <row r="26" spans="1:5" x14ac:dyDescent="0.25">
      <c r="A26" s="57"/>
      <c r="B26" s="50" t="s">
        <v>29</v>
      </c>
      <c r="C26" s="129">
        <v>0</v>
      </c>
      <c r="D26" s="129">
        <v>0</v>
      </c>
      <c r="E26" s="129">
        <v>0</v>
      </c>
    </row>
    <row r="27" spans="1:5" x14ac:dyDescent="0.25">
      <c r="A27" s="58"/>
      <c r="B27" s="50" t="s">
        <v>30</v>
      </c>
      <c r="C27" s="129">
        <v>16</v>
      </c>
      <c r="D27" s="129">
        <v>5</v>
      </c>
      <c r="E27" s="129">
        <v>20</v>
      </c>
    </row>
    <row r="28" spans="1:5" x14ac:dyDescent="0.25">
      <c r="A28" s="34" t="s">
        <v>31</v>
      </c>
      <c r="B28" s="35"/>
      <c r="C28" s="16">
        <f>SUM(C17:C27)</f>
        <v>1116</v>
      </c>
      <c r="D28" s="16">
        <f t="shared" ref="D28" si="0">SUM(D17:D27)</f>
        <v>133</v>
      </c>
      <c r="E28" s="16">
        <f>SUM(E17:E27)</f>
        <v>270</v>
      </c>
    </row>
    <row r="29" spans="1:5" ht="30" x14ac:dyDescent="0.25">
      <c r="A29" s="105" t="s">
        <v>32</v>
      </c>
      <c r="B29" s="50" t="s">
        <v>33</v>
      </c>
      <c r="C29" s="129">
        <v>8</v>
      </c>
      <c r="D29" s="129">
        <v>1</v>
      </c>
      <c r="E29" s="129">
        <v>7</v>
      </c>
    </row>
    <row r="30" spans="1:5" ht="30" x14ac:dyDescent="0.25">
      <c r="A30" s="106" t="s">
        <v>32</v>
      </c>
      <c r="B30" s="50" t="s">
        <v>34</v>
      </c>
      <c r="C30" s="129">
        <v>35</v>
      </c>
      <c r="D30" s="129">
        <v>10</v>
      </c>
      <c r="E30" s="129">
        <v>13</v>
      </c>
    </row>
    <row r="31" spans="1:5" x14ac:dyDescent="0.25">
      <c r="A31" s="34" t="s">
        <v>35</v>
      </c>
      <c r="B31" s="35"/>
      <c r="C31" s="2">
        <v>43</v>
      </c>
      <c r="D31" s="2">
        <v>11</v>
      </c>
      <c r="E31" s="2">
        <v>20</v>
      </c>
    </row>
    <row r="32" spans="1:5" x14ac:dyDescent="0.25">
      <c r="A32" s="105" t="s">
        <v>36</v>
      </c>
      <c r="B32" s="50" t="s">
        <v>37</v>
      </c>
      <c r="C32" s="129">
        <v>0</v>
      </c>
      <c r="D32" s="129">
        <v>39</v>
      </c>
      <c r="E32" s="129">
        <v>0</v>
      </c>
    </row>
    <row r="33" spans="1:5" x14ac:dyDescent="0.25">
      <c r="A33" s="106" t="s">
        <v>36</v>
      </c>
      <c r="B33" s="50" t="s">
        <v>38</v>
      </c>
      <c r="C33" s="129">
        <v>0</v>
      </c>
      <c r="D33" s="129">
        <v>6</v>
      </c>
      <c r="E33" s="129">
        <v>0</v>
      </c>
    </row>
    <row r="34" spans="1:5" x14ac:dyDescent="0.25">
      <c r="A34" s="34" t="s">
        <v>39</v>
      </c>
      <c r="B34" s="35"/>
      <c r="C34" s="2">
        <v>0</v>
      </c>
      <c r="D34" s="2">
        <v>45</v>
      </c>
      <c r="E34" s="2">
        <v>0</v>
      </c>
    </row>
    <row r="35" spans="1:5" x14ac:dyDescent="0.25">
      <c r="A35" s="34" t="s">
        <v>40</v>
      </c>
      <c r="B35" s="35"/>
      <c r="C35" s="2">
        <f>C16+C28+C31+C34</f>
        <v>1315</v>
      </c>
      <c r="D35" s="2">
        <f t="shared" ref="D35:E35" si="1">D16+D28+D31+D34</f>
        <v>329</v>
      </c>
      <c r="E35" s="2">
        <f t="shared" si="1"/>
        <v>451</v>
      </c>
    </row>
  </sheetData>
  <mergeCells count="11">
    <mergeCell ref="A28:B28"/>
    <mergeCell ref="A1:E1"/>
    <mergeCell ref="A2:E2"/>
    <mergeCell ref="A5:A15"/>
    <mergeCell ref="A16:B16"/>
    <mergeCell ref="A17:A27"/>
    <mergeCell ref="A29:A30"/>
    <mergeCell ref="A31:B31"/>
    <mergeCell ref="A32:A33"/>
    <mergeCell ref="A34:B34"/>
    <mergeCell ref="A35:B3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5"/>
  <sheetViews>
    <sheetView topLeftCell="A10" workbookViewId="0">
      <selection activeCell="Q11" sqref="Q11"/>
    </sheetView>
  </sheetViews>
  <sheetFormatPr defaultRowHeight="15" x14ac:dyDescent="0.25"/>
  <cols>
    <col min="1" max="1" width="9.140625" style="38"/>
    <col min="2" max="2" width="36.5703125" style="38" customWidth="1"/>
    <col min="3" max="16384" width="9.140625" style="38"/>
  </cols>
  <sheetData>
    <row r="1" spans="1:5" x14ac:dyDescent="0.25">
      <c r="A1" s="32" t="s">
        <v>160</v>
      </c>
      <c r="B1" s="32"/>
      <c r="C1" s="32"/>
      <c r="D1" s="32"/>
      <c r="E1" s="32"/>
    </row>
    <row r="2" spans="1:5" x14ac:dyDescent="0.25">
      <c r="A2" s="33" t="s">
        <v>163</v>
      </c>
      <c r="B2" s="33"/>
      <c r="C2" s="33"/>
      <c r="D2" s="33"/>
      <c r="E2" s="33"/>
    </row>
    <row r="3" spans="1:5" x14ac:dyDescent="0.25">
      <c r="A3" s="174"/>
      <c r="B3" s="174"/>
      <c r="C3" s="174"/>
      <c r="D3" s="174"/>
      <c r="E3" s="174"/>
    </row>
    <row r="4" spans="1:5" ht="105" x14ac:dyDescent="0.25">
      <c r="A4" s="139" t="s">
        <v>1</v>
      </c>
      <c r="B4" s="139" t="s">
        <v>2</v>
      </c>
      <c r="C4" s="181" t="s">
        <v>3</v>
      </c>
      <c r="D4" s="181" t="s">
        <v>162</v>
      </c>
      <c r="E4" s="181" t="s">
        <v>5</v>
      </c>
    </row>
    <row r="5" spans="1:5" x14ac:dyDescent="0.25">
      <c r="A5" s="105" t="s">
        <v>6</v>
      </c>
      <c r="B5" s="50" t="s">
        <v>7</v>
      </c>
      <c r="C5" s="129">
        <v>0</v>
      </c>
      <c r="D5" s="129">
        <v>6</v>
      </c>
      <c r="E5" s="129">
        <v>0</v>
      </c>
    </row>
    <row r="6" spans="1:5" x14ac:dyDescent="0.25">
      <c r="A6" s="106" t="s">
        <v>6</v>
      </c>
      <c r="B6" s="50" t="s">
        <v>8</v>
      </c>
      <c r="C6" s="129">
        <v>0</v>
      </c>
      <c r="D6" s="129">
        <v>15</v>
      </c>
      <c r="E6" s="129">
        <v>0</v>
      </c>
    </row>
    <row r="7" spans="1:5" x14ac:dyDescent="0.25">
      <c r="A7" s="106" t="s">
        <v>6</v>
      </c>
      <c r="B7" s="50" t="s">
        <v>9</v>
      </c>
      <c r="C7" s="129">
        <v>0</v>
      </c>
      <c r="D7" s="129">
        <v>26</v>
      </c>
      <c r="E7" s="129">
        <v>18</v>
      </c>
    </row>
    <row r="8" spans="1:5" x14ac:dyDescent="0.25">
      <c r="A8" s="106" t="s">
        <v>6</v>
      </c>
      <c r="B8" s="50" t="s">
        <v>10</v>
      </c>
      <c r="C8" s="129">
        <v>0</v>
      </c>
      <c r="D8" s="129">
        <v>6</v>
      </c>
      <c r="E8" s="129">
        <v>0</v>
      </c>
    </row>
    <row r="9" spans="1:5" x14ac:dyDescent="0.25">
      <c r="A9" s="106" t="s">
        <v>6</v>
      </c>
      <c r="B9" s="50" t="s">
        <v>11</v>
      </c>
      <c r="C9" s="129">
        <v>30</v>
      </c>
      <c r="D9" s="129">
        <v>5</v>
      </c>
      <c r="E9" s="129">
        <v>30</v>
      </c>
    </row>
    <row r="10" spans="1:5" ht="30" x14ac:dyDescent="0.25">
      <c r="A10" s="106" t="s">
        <v>6</v>
      </c>
      <c r="B10" s="50" t="s">
        <v>12</v>
      </c>
      <c r="C10" s="129">
        <v>0</v>
      </c>
      <c r="D10" s="129">
        <v>28</v>
      </c>
      <c r="E10" s="129">
        <v>0</v>
      </c>
    </row>
    <row r="11" spans="1:5" x14ac:dyDescent="0.25">
      <c r="A11" s="106" t="s">
        <v>6</v>
      </c>
      <c r="B11" s="50" t="s">
        <v>13</v>
      </c>
      <c r="C11" s="129">
        <v>13</v>
      </c>
      <c r="D11" s="129">
        <v>15</v>
      </c>
      <c r="E11" s="129">
        <v>22</v>
      </c>
    </row>
    <row r="12" spans="1:5" x14ac:dyDescent="0.25">
      <c r="A12" s="106" t="s">
        <v>6</v>
      </c>
      <c r="B12" s="50" t="s">
        <v>14</v>
      </c>
      <c r="C12" s="129">
        <v>34</v>
      </c>
      <c r="D12" s="129">
        <v>9</v>
      </c>
      <c r="E12" s="129">
        <v>30</v>
      </c>
    </row>
    <row r="13" spans="1:5" x14ac:dyDescent="0.25">
      <c r="A13" s="106" t="s">
        <v>6</v>
      </c>
      <c r="B13" s="50" t="s">
        <v>15</v>
      </c>
      <c r="C13" s="129">
        <v>0</v>
      </c>
      <c r="D13" s="129">
        <v>0</v>
      </c>
      <c r="E13" s="129">
        <v>0</v>
      </c>
    </row>
    <row r="14" spans="1:5" x14ac:dyDescent="0.25">
      <c r="A14" s="106" t="s">
        <v>6</v>
      </c>
      <c r="B14" s="50" t="s">
        <v>16</v>
      </c>
      <c r="C14" s="129">
        <v>63</v>
      </c>
      <c r="D14" s="129">
        <v>26</v>
      </c>
      <c r="E14" s="129">
        <v>41</v>
      </c>
    </row>
    <row r="15" spans="1:5" x14ac:dyDescent="0.25">
      <c r="A15" s="106" t="s">
        <v>6</v>
      </c>
      <c r="B15" s="50" t="s">
        <v>17</v>
      </c>
      <c r="C15" s="129">
        <v>16</v>
      </c>
      <c r="D15" s="129">
        <v>4</v>
      </c>
      <c r="E15" s="129">
        <v>20</v>
      </c>
    </row>
    <row r="16" spans="1:5" x14ac:dyDescent="0.25">
      <c r="A16" s="105" t="s">
        <v>18</v>
      </c>
      <c r="B16" s="106"/>
      <c r="C16" s="65">
        <v>156</v>
      </c>
      <c r="D16" s="65">
        <v>140</v>
      </c>
      <c r="E16" s="65">
        <v>161</v>
      </c>
    </row>
    <row r="17" spans="1:5" x14ac:dyDescent="0.25">
      <c r="A17" s="107" t="s">
        <v>19</v>
      </c>
      <c r="B17" s="50" t="s">
        <v>20</v>
      </c>
      <c r="C17" s="129">
        <v>518</v>
      </c>
      <c r="D17" s="129">
        <v>48</v>
      </c>
      <c r="E17" s="129">
        <v>0</v>
      </c>
    </row>
    <row r="18" spans="1:5" x14ac:dyDescent="0.25">
      <c r="A18" s="57"/>
      <c r="B18" s="50" t="s">
        <v>21</v>
      </c>
      <c r="C18" s="129">
        <v>294</v>
      </c>
      <c r="D18" s="129">
        <v>16</v>
      </c>
      <c r="E18" s="129">
        <v>0</v>
      </c>
    </row>
    <row r="19" spans="1:5" x14ac:dyDescent="0.25">
      <c r="A19" s="57"/>
      <c r="B19" s="50" t="s">
        <v>22</v>
      </c>
      <c r="C19" s="129">
        <v>140</v>
      </c>
      <c r="D19" s="129">
        <v>16</v>
      </c>
      <c r="E19" s="129">
        <v>0</v>
      </c>
    </row>
    <row r="20" spans="1:5" x14ac:dyDescent="0.25">
      <c r="A20" s="57"/>
      <c r="B20" s="1" t="s">
        <v>23</v>
      </c>
      <c r="C20" s="129">
        <v>20</v>
      </c>
      <c r="D20" s="129">
        <v>0</v>
      </c>
      <c r="E20" s="129">
        <v>10</v>
      </c>
    </row>
    <row r="21" spans="1:5" x14ac:dyDescent="0.25">
      <c r="A21" s="57"/>
      <c r="B21" s="50" t="s">
        <v>24</v>
      </c>
      <c r="C21" s="129">
        <v>16</v>
      </c>
      <c r="D21" s="129">
        <v>23</v>
      </c>
      <c r="E21" s="129">
        <v>10</v>
      </c>
    </row>
    <row r="22" spans="1:5" ht="30" x14ac:dyDescent="0.25">
      <c r="A22" s="57"/>
      <c r="B22" s="50" t="s">
        <v>25</v>
      </c>
      <c r="C22" s="129">
        <v>0</v>
      </c>
      <c r="D22" s="129">
        <v>0</v>
      </c>
      <c r="E22" s="129">
        <v>50</v>
      </c>
    </row>
    <row r="23" spans="1:5" x14ac:dyDescent="0.25">
      <c r="A23" s="57"/>
      <c r="B23" s="50" t="s">
        <v>26</v>
      </c>
      <c r="C23" s="129">
        <v>0</v>
      </c>
      <c r="D23" s="129">
        <v>0</v>
      </c>
      <c r="E23" s="129">
        <v>10</v>
      </c>
    </row>
    <row r="24" spans="1:5" ht="30" x14ac:dyDescent="0.25">
      <c r="A24" s="57"/>
      <c r="B24" s="50" t="s">
        <v>27</v>
      </c>
      <c r="C24" s="129">
        <v>0</v>
      </c>
      <c r="D24" s="129">
        <v>0</v>
      </c>
      <c r="E24" s="129">
        <v>90</v>
      </c>
    </row>
    <row r="25" spans="1:5" x14ac:dyDescent="0.25">
      <c r="A25" s="57"/>
      <c r="B25" s="50" t="s">
        <v>28</v>
      </c>
      <c r="C25" s="129">
        <v>112</v>
      </c>
      <c r="D25" s="129">
        <v>33</v>
      </c>
      <c r="E25" s="129">
        <v>80</v>
      </c>
    </row>
    <row r="26" spans="1:5" x14ac:dyDescent="0.25">
      <c r="A26" s="57"/>
      <c r="B26" s="50" t="s">
        <v>29</v>
      </c>
      <c r="C26" s="129">
        <v>0</v>
      </c>
      <c r="D26" s="129">
        <v>0</v>
      </c>
      <c r="E26" s="129">
        <v>0</v>
      </c>
    </row>
    <row r="27" spans="1:5" x14ac:dyDescent="0.25">
      <c r="A27" s="58"/>
      <c r="B27" s="50" t="s">
        <v>30</v>
      </c>
      <c r="C27" s="129">
        <v>16</v>
      </c>
      <c r="D27" s="129">
        <v>5</v>
      </c>
      <c r="E27" s="129">
        <v>20</v>
      </c>
    </row>
    <row r="28" spans="1:5" x14ac:dyDescent="0.25">
      <c r="A28" s="105" t="s">
        <v>31</v>
      </c>
      <c r="B28" s="106"/>
      <c r="C28" s="104">
        <v>1116</v>
      </c>
      <c r="D28" s="104">
        <f>SUM(D17:D27)</f>
        <v>141</v>
      </c>
      <c r="E28" s="104">
        <f t="shared" ref="E28" si="0">SUM(E17:E27)</f>
        <v>270</v>
      </c>
    </row>
    <row r="29" spans="1:5" ht="30" x14ac:dyDescent="0.25">
      <c r="A29" s="105" t="s">
        <v>32</v>
      </c>
      <c r="B29" s="50" t="s">
        <v>33</v>
      </c>
      <c r="C29" s="129">
        <v>8</v>
      </c>
      <c r="D29" s="129">
        <v>1</v>
      </c>
      <c r="E29" s="129">
        <v>7</v>
      </c>
    </row>
    <row r="30" spans="1:5" ht="30" x14ac:dyDescent="0.25">
      <c r="A30" s="106" t="s">
        <v>32</v>
      </c>
      <c r="B30" s="50" t="s">
        <v>34</v>
      </c>
      <c r="C30" s="129">
        <v>35</v>
      </c>
      <c r="D30" s="129">
        <v>10</v>
      </c>
      <c r="E30" s="129">
        <v>13</v>
      </c>
    </row>
    <row r="31" spans="1:5" x14ac:dyDescent="0.25">
      <c r="A31" s="105" t="s">
        <v>35</v>
      </c>
      <c r="B31" s="106"/>
      <c r="C31" s="65">
        <v>43</v>
      </c>
      <c r="D31" s="65">
        <v>11</v>
      </c>
      <c r="E31" s="65">
        <v>20</v>
      </c>
    </row>
    <row r="32" spans="1:5" x14ac:dyDescent="0.25">
      <c r="A32" s="105" t="s">
        <v>36</v>
      </c>
      <c r="B32" s="50" t="s">
        <v>37</v>
      </c>
      <c r="C32" s="129">
        <v>0</v>
      </c>
      <c r="D32" s="129">
        <v>39</v>
      </c>
      <c r="E32" s="129">
        <v>0</v>
      </c>
    </row>
    <row r="33" spans="1:5" x14ac:dyDescent="0.25">
      <c r="A33" s="106" t="s">
        <v>36</v>
      </c>
      <c r="B33" s="50" t="s">
        <v>38</v>
      </c>
      <c r="C33" s="129">
        <v>0</v>
      </c>
      <c r="D33" s="129">
        <v>6</v>
      </c>
      <c r="E33" s="129">
        <v>0</v>
      </c>
    </row>
    <row r="34" spans="1:5" x14ac:dyDescent="0.25">
      <c r="A34" s="105" t="s">
        <v>39</v>
      </c>
      <c r="B34" s="106"/>
      <c r="C34" s="65">
        <v>0</v>
      </c>
      <c r="D34" s="65">
        <v>45</v>
      </c>
      <c r="E34" s="65">
        <v>0</v>
      </c>
    </row>
    <row r="35" spans="1:5" x14ac:dyDescent="0.25">
      <c r="A35" s="105" t="s">
        <v>40</v>
      </c>
      <c r="B35" s="106"/>
      <c r="C35" s="65">
        <v>1315</v>
      </c>
      <c r="D35" s="65">
        <f>D16+D28+D31+D34</f>
        <v>337</v>
      </c>
      <c r="E35" s="65">
        <f t="shared" ref="E35" si="1">E16+E28+E31+E34</f>
        <v>451</v>
      </c>
    </row>
  </sheetData>
  <mergeCells count="11">
    <mergeCell ref="A28:B28"/>
    <mergeCell ref="A1:E1"/>
    <mergeCell ref="A2:E2"/>
    <mergeCell ref="A5:A15"/>
    <mergeCell ref="A16:B16"/>
    <mergeCell ref="A17:A27"/>
    <mergeCell ref="A29:A30"/>
    <mergeCell ref="A31:B31"/>
    <mergeCell ref="A32:A33"/>
    <mergeCell ref="A34:B34"/>
    <mergeCell ref="A35:B3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4"/>
  <sheetViews>
    <sheetView topLeftCell="A7" zoomScale="80" zoomScaleNormal="80" workbookViewId="0">
      <selection activeCell="Q11" sqref="Q11"/>
    </sheetView>
  </sheetViews>
  <sheetFormatPr defaultRowHeight="15" x14ac:dyDescent="0.25"/>
  <cols>
    <col min="1" max="1" width="9.140625" style="38"/>
    <col min="2" max="2" width="53.42578125" style="38" customWidth="1"/>
    <col min="3" max="3" width="12.5703125" style="38" customWidth="1"/>
    <col min="4" max="4" width="15.42578125" style="38" customWidth="1"/>
    <col min="5" max="5" width="17" style="38" customWidth="1"/>
    <col min="6" max="16384" width="9.140625" style="38"/>
  </cols>
  <sheetData>
    <row r="1" spans="1:5" x14ac:dyDescent="0.25">
      <c r="A1" s="36" t="s">
        <v>160</v>
      </c>
      <c r="B1" s="36"/>
      <c r="C1" s="36"/>
      <c r="D1" s="36"/>
      <c r="E1" s="36"/>
    </row>
    <row r="2" spans="1:5" x14ac:dyDescent="0.25">
      <c r="A2" s="37" t="s">
        <v>161</v>
      </c>
      <c r="B2" s="37"/>
      <c r="C2" s="37"/>
      <c r="D2" s="37"/>
      <c r="E2" s="37"/>
    </row>
    <row r="3" spans="1:5" ht="60" x14ac:dyDescent="0.25">
      <c r="A3" s="139" t="s">
        <v>1</v>
      </c>
      <c r="B3" s="139" t="s">
        <v>2</v>
      </c>
      <c r="C3" s="181" t="s">
        <v>3</v>
      </c>
      <c r="D3" s="181" t="s">
        <v>162</v>
      </c>
      <c r="E3" s="181" t="s">
        <v>5</v>
      </c>
    </row>
    <row r="4" spans="1:5" x14ac:dyDescent="0.25">
      <c r="A4" s="177" t="s">
        <v>6</v>
      </c>
      <c r="B4" s="50" t="s">
        <v>7</v>
      </c>
      <c r="C4" s="129">
        <v>0</v>
      </c>
      <c r="D4" s="129">
        <v>6</v>
      </c>
      <c r="E4" s="129">
        <v>0</v>
      </c>
    </row>
    <row r="5" spans="1:5" x14ac:dyDescent="0.25">
      <c r="A5" s="177" t="s">
        <v>6</v>
      </c>
      <c r="B5" s="50" t="s">
        <v>8</v>
      </c>
      <c r="C5" s="129">
        <v>0</v>
      </c>
      <c r="D5" s="129">
        <v>15</v>
      </c>
      <c r="E5" s="129">
        <v>0</v>
      </c>
    </row>
    <row r="6" spans="1:5" x14ac:dyDescent="0.25">
      <c r="A6" s="177" t="s">
        <v>6</v>
      </c>
      <c r="B6" s="50" t="s">
        <v>9</v>
      </c>
      <c r="C6" s="129">
        <v>0</v>
      </c>
      <c r="D6" s="129">
        <v>26</v>
      </c>
      <c r="E6" s="129">
        <v>18</v>
      </c>
    </row>
    <row r="7" spans="1:5" x14ac:dyDescent="0.25">
      <c r="A7" s="177" t="s">
        <v>6</v>
      </c>
      <c r="B7" s="50" t="s">
        <v>10</v>
      </c>
      <c r="C7" s="129">
        <v>0</v>
      </c>
      <c r="D7" s="129">
        <v>6</v>
      </c>
      <c r="E7" s="129">
        <v>0</v>
      </c>
    </row>
    <row r="8" spans="1:5" x14ac:dyDescent="0.25">
      <c r="A8" s="177" t="s">
        <v>6</v>
      </c>
      <c r="B8" s="50" t="s">
        <v>11</v>
      </c>
      <c r="C8" s="129">
        <v>30</v>
      </c>
      <c r="D8" s="129">
        <v>5</v>
      </c>
      <c r="E8" s="129">
        <v>30</v>
      </c>
    </row>
    <row r="9" spans="1:5" x14ac:dyDescent="0.25">
      <c r="A9" s="177" t="s">
        <v>6</v>
      </c>
      <c r="B9" s="50" t="s">
        <v>12</v>
      </c>
      <c r="C9" s="129">
        <v>0</v>
      </c>
      <c r="D9" s="129">
        <v>28</v>
      </c>
      <c r="E9" s="129">
        <v>0</v>
      </c>
    </row>
    <row r="10" spans="1:5" x14ac:dyDescent="0.25">
      <c r="A10" s="177" t="s">
        <v>6</v>
      </c>
      <c r="B10" s="50" t="s">
        <v>13</v>
      </c>
      <c r="C10" s="129">
        <v>13</v>
      </c>
      <c r="D10" s="129">
        <v>15</v>
      </c>
      <c r="E10" s="129">
        <v>22</v>
      </c>
    </row>
    <row r="11" spans="1:5" x14ac:dyDescent="0.25">
      <c r="A11" s="177" t="s">
        <v>6</v>
      </c>
      <c r="B11" s="50" t="s">
        <v>14</v>
      </c>
      <c r="C11" s="129">
        <v>34</v>
      </c>
      <c r="D11" s="129">
        <v>9</v>
      </c>
      <c r="E11" s="129">
        <v>30</v>
      </c>
    </row>
    <row r="12" spans="1:5" x14ac:dyDescent="0.25">
      <c r="A12" s="177" t="s">
        <v>6</v>
      </c>
      <c r="B12" s="50" t="s">
        <v>15</v>
      </c>
      <c r="C12" s="129">
        <v>0</v>
      </c>
      <c r="D12" s="129">
        <v>0</v>
      </c>
      <c r="E12" s="129">
        <v>0</v>
      </c>
    </row>
    <row r="13" spans="1:5" x14ac:dyDescent="0.25">
      <c r="A13" s="177" t="s">
        <v>6</v>
      </c>
      <c r="B13" s="50" t="s">
        <v>16</v>
      </c>
      <c r="C13" s="129">
        <v>63</v>
      </c>
      <c r="D13" s="129">
        <v>26</v>
      </c>
      <c r="E13" s="129">
        <v>41</v>
      </c>
    </row>
    <row r="14" spans="1:5" x14ac:dyDescent="0.25">
      <c r="A14" s="177" t="s">
        <v>6</v>
      </c>
      <c r="B14" s="50" t="s">
        <v>17</v>
      </c>
      <c r="C14" s="129">
        <v>16</v>
      </c>
      <c r="D14" s="129">
        <v>4</v>
      </c>
      <c r="E14" s="129">
        <v>20</v>
      </c>
    </row>
    <row r="15" spans="1:5" x14ac:dyDescent="0.25">
      <c r="A15" s="63" t="s">
        <v>18</v>
      </c>
      <c r="B15" s="64"/>
      <c r="C15" s="65">
        <v>156</v>
      </c>
      <c r="D15" s="65">
        <v>140</v>
      </c>
      <c r="E15" s="65">
        <v>161</v>
      </c>
    </row>
    <row r="16" spans="1:5" x14ac:dyDescent="0.25">
      <c r="A16" s="177" t="s">
        <v>19</v>
      </c>
      <c r="B16" s="50" t="s">
        <v>20</v>
      </c>
      <c r="C16" s="129">
        <v>518</v>
      </c>
      <c r="D16" s="129">
        <v>48</v>
      </c>
      <c r="E16" s="129">
        <v>0</v>
      </c>
    </row>
    <row r="17" spans="1:5" x14ac:dyDescent="0.25">
      <c r="A17" s="177" t="s">
        <v>19</v>
      </c>
      <c r="B17" s="50" t="s">
        <v>21</v>
      </c>
      <c r="C17" s="129">
        <v>294</v>
      </c>
      <c r="D17" s="129">
        <v>16</v>
      </c>
      <c r="E17" s="129">
        <v>0</v>
      </c>
    </row>
    <row r="18" spans="1:5" x14ac:dyDescent="0.25">
      <c r="A18" s="177" t="s">
        <v>19</v>
      </c>
      <c r="B18" s="50" t="s">
        <v>22</v>
      </c>
      <c r="C18" s="129">
        <v>140</v>
      </c>
      <c r="D18" s="129">
        <v>16</v>
      </c>
      <c r="E18" s="129">
        <v>0</v>
      </c>
    </row>
    <row r="19" spans="1:5" x14ac:dyDescent="0.25">
      <c r="A19" s="177" t="s">
        <v>19</v>
      </c>
      <c r="B19" s="1" t="s">
        <v>23</v>
      </c>
      <c r="C19" s="129">
        <v>20</v>
      </c>
      <c r="D19" s="129">
        <v>0</v>
      </c>
      <c r="E19" s="129">
        <v>10</v>
      </c>
    </row>
    <row r="20" spans="1:5" x14ac:dyDescent="0.25">
      <c r="A20" s="177" t="s">
        <v>19</v>
      </c>
      <c r="B20" s="50" t="s">
        <v>24</v>
      </c>
      <c r="C20" s="129">
        <v>16</v>
      </c>
      <c r="D20" s="129">
        <v>23</v>
      </c>
      <c r="E20" s="129">
        <v>10</v>
      </c>
    </row>
    <row r="21" spans="1:5" x14ac:dyDescent="0.25">
      <c r="A21" s="177" t="s">
        <v>19</v>
      </c>
      <c r="B21" s="50" t="s">
        <v>25</v>
      </c>
      <c r="C21" s="129">
        <v>0</v>
      </c>
      <c r="D21" s="129">
        <v>0</v>
      </c>
      <c r="E21" s="129">
        <v>50</v>
      </c>
    </row>
    <row r="22" spans="1:5" x14ac:dyDescent="0.25">
      <c r="A22" s="177" t="s">
        <v>19</v>
      </c>
      <c r="B22" s="50" t="s">
        <v>26</v>
      </c>
      <c r="C22" s="129">
        <v>0</v>
      </c>
      <c r="D22" s="129">
        <v>0</v>
      </c>
      <c r="E22" s="129">
        <v>10</v>
      </c>
    </row>
    <row r="23" spans="1:5" x14ac:dyDescent="0.25">
      <c r="A23" s="177" t="s">
        <v>19</v>
      </c>
      <c r="B23" s="50" t="s">
        <v>27</v>
      </c>
      <c r="C23" s="129">
        <v>0</v>
      </c>
      <c r="D23" s="129">
        <v>0</v>
      </c>
      <c r="E23" s="129">
        <v>100</v>
      </c>
    </row>
    <row r="24" spans="1:5" x14ac:dyDescent="0.25">
      <c r="A24" s="177" t="s">
        <v>19</v>
      </c>
      <c r="B24" s="50" t="s">
        <v>28</v>
      </c>
      <c r="C24" s="129">
        <v>112</v>
      </c>
      <c r="D24" s="129">
        <v>33</v>
      </c>
      <c r="E24" s="129">
        <v>80</v>
      </c>
    </row>
    <row r="25" spans="1:5" x14ac:dyDescent="0.25">
      <c r="A25" s="177" t="s">
        <v>19</v>
      </c>
      <c r="B25" s="50" t="s">
        <v>29</v>
      </c>
      <c r="C25" s="129">
        <v>0</v>
      </c>
      <c r="D25" s="129">
        <v>0</v>
      </c>
      <c r="E25" s="129">
        <v>0</v>
      </c>
    </row>
    <row r="26" spans="1:5" x14ac:dyDescent="0.25">
      <c r="A26" s="177" t="s">
        <v>19</v>
      </c>
      <c r="B26" s="50" t="s">
        <v>30</v>
      </c>
      <c r="C26" s="129">
        <v>16</v>
      </c>
      <c r="D26" s="129">
        <v>5</v>
      </c>
      <c r="E26" s="129">
        <v>20</v>
      </c>
    </row>
    <row r="27" spans="1:5" x14ac:dyDescent="0.25">
      <c r="A27" s="63" t="s">
        <v>31</v>
      </c>
      <c r="B27" s="64"/>
      <c r="C27" s="104">
        <v>1116</v>
      </c>
      <c r="D27" s="104">
        <f>SUM(D16:D26)</f>
        <v>141</v>
      </c>
      <c r="E27" s="104">
        <f t="shared" ref="E27" si="0">SUM(E16:E26)</f>
        <v>280</v>
      </c>
    </row>
    <row r="28" spans="1:5" ht="30" x14ac:dyDescent="0.25">
      <c r="A28" s="177" t="s">
        <v>32</v>
      </c>
      <c r="B28" s="50" t="s">
        <v>33</v>
      </c>
      <c r="C28" s="129">
        <v>8</v>
      </c>
      <c r="D28" s="129">
        <v>1</v>
      </c>
      <c r="E28" s="129">
        <v>7</v>
      </c>
    </row>
    <row r="29" spans="1:5" x14ac:dyDescent="0.25">
      <c r="A29" s="177" t="s">
        <v>32</v>
      </c>
      <c r="B29" s="50" t="s">
        <v>34</v>
      </c>
      <c r="C29" s="129">
        <v>35</v>
      </c>
      <c r="D29" s="129">
        <v>10</v>
      </c>
      <c r="E29" s="129">
        <v>13</v>
      </c>
    </row>
    <row r="30" spans="1:5" x14ac:dyDescent="0.25">
      <c r="A30" s="63" t="s">
        <v>35</v>
      </c>
      <c r="B30" s="64"/>
      <c r="C30" s="65">
        <v>43</v>
      </c>
      <c r="D30" s="65">
        <v>11</v>
      </c>
      <c r="E30" s="65">
        <v>20</v>
      </c>
    </row>
    <row r="31" spans="1:5" x14ac:dyDescent="0.25">
      <c r="A31" s="177" t="s">
        <v>36</v>
      </c>
      <c r="B31" s="50" t="s">
        <v>37</v>
      </c>
      <c r="C31" s="129">
        <v>0</v>
      </c>
      <c r="D31" s="129">
        <v>39</v>
      </c>
      <c r="E31" s="129">
        <v>0</v>
      </c>
    </row>
    <row r="32" spans="1:5" x14ac:dyDescent="0.25">
      <c r="A32" s="177" t="s">
        <v>36</v>
      </c>
      <c r="B32" s="50" t="s">
        <v>38</v>
      </c>
      <c r="C32" s="129">
        <v>0</v>
      </c>
      <c r="D32" s="129">
        <v>6</v>
      </c>
      <c r="E32" s="129">
        <v>0</v>
      </c>
    </row>
    <row r="33" spans="1:6" x14ac:dyDescent="0.25">
      <c r="A33" s="63" t="s">
        <v>39</v>
      </c>
      <c r="B33" s="64"/>
      <c r="C33" s="65">
        <v>0</v>
      </c>
      <c r="D33" s="65">
        <v>45</v>
      </c>
      <c r="E33" s="65">
        <v>0</v>
      </c>
    </row>
    <row r="34" spans="1:6" x14ac:dyDescent="0.25">
      <c r="A34" s="63" t="s">
        <v>40</v>
      </c>
      <c r="B34" s="64"/>
      <c r="C34" s="65">
        <v>1315</v>
      </c>
      <c r="D34" s="65">
        <f>D15+D27+D30+D33</f>
        <v>337</v>
      </c>
      <c r="E34" s="65">
        <f t="shared" ref="E34" si="1">E15+E27+E30+E33</f>
        <v>461</v>
      </c>
      <c r="F34" s="38">
        <f>E34+C34</f>
        <v>1776</v>
      </c>
    </row>
  </sheetData>
  <mergeCells count="6">
    <mergeCell ref="A31:A32"/>
    <mergeCell ref="A1:E1"/>
    <mergeCell ref="A2:E2"/>
    <mergeCell ref="A4:A14"/>
    <mergeCell ref="A16:A26"/>
    <mergeCell ref="A28:A29"/>
  </mergeCells>
  <conditionalFormatting sqref="B4:B34">
    <cfRule type="expression" dxfId="42" priority="24">
      <formula>IF(OR($A$1&lt;&gt;"",COUNTIF(#REF!,"*total*")),FALSE,NOT(SUM($D4:$D4,$E4:$E4,#REF!,$F4:$H4)))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"/>
  <sheetViews>
    <sheetView topLeftCell="A22" workbookViewId="0">
      <selection activeCell="Q11" sqref="Q11"/>
    </sheetView>
  </sheetViews>
  <sheetFormatPr defaultRowHeight="15" x14ac:dyDescent="0.25"/>
  <cols>
    <col min="1" max="1" width="9.140625" style="38"/>
    <col min="2" max="2" width="54.7109375" style="38" customWidth="1"/>
    <col min="3" max="3" width="15" style="38" customWidth="1"/>
    <col min="4" max="4" width="17.140625" style="38" customWidth="1"/>
    <col min="5" max="5" width="14.85546875" style="38" customWidth="1"/>
    <col min="6" max="16384" width="9.140625" style="38"/>
  </cols>
  <sheetData>
    <row r="1" spans="1:5" x14ac:dyDescent="0.25">
      <c r="A1" s="172"/>
      <c r="B1" s="173"/>
      <c r="C1" s="172"/>
      <c r="D1" s="172"/>
      <c r="E1" s="172"/>
    </row>
    <row r="2" spans="1:5" x14ac:dyDescent="0.25">
      <c r="A2" s="172"/>
      <c r="B2" s="173"/>
      <c r="C2" s="172"/>
      <c r="D2" s="172"/>
      <c r="E2" s="172"/>
    </row>
    <row r="3" spans="1:5" x14ac:dyDescent="0.25">
      <c r="A3" s="172"/>
      <c r="B3" s="173"/>
      <c r="C3" s="172"/>
      <c r="D3" s="172"/>
      <c r="E3" s="172"/>
    </row>
    <row r="4" spans="1:5" x14ac:dyDescent="0.25">
      <c r="A4" s="39"/>
      <c r="B4" s="39"/>
      <c r="C4" s="39"/>
      <c r="D4" s="39"/>
      <c r="E4" s="39"/>
    </row>
    <row r="5" spans="1:5" x14ac:dyDescent="0.25">
      <c r="A5" s="174"/>
      <c r="B5" s="174"/>
      <c r="C5" s="174"/>
      <c r="D5" s="174"/>
      <c r="E5" s="174"/>
    </row>
    <row r="6" spans="1:5" x14ac:dyDescent="0.25">
      <c r="A6" s="174"/>
      <c r="B6" s="174"/>
      <c r="C6" s="174"/>
      <c r="D6" s="174"/>
      <c r="E6" s="174"/>
    </row>
    <row r="7" spans="1:5" x14ac:dyDescent="0.25">
      <c r="A7" s="175" t="s">
        <v>0</v>
      </c>
      <c r="B7" s="175"/>
      <c r="C7" s="175"/>
      <c r="D7" s="175"/>
      <c r="E7" s="175"/>
    </row>
    <row r="8" spans="1:5" x14ac:dyDescent="0.25">
      <c r="A8" s="176" t="s">
        <v>41</v>
      </c>
      <c r="B8" s="176"/>
      <c r="C8" s="176"/>
      <c r="D8" s="176"/>
      <c r="E8" s="176"/>
    </row>
    <row r="9" spans="1:5" x14ac:dyDescent="0.25">
      <c r="A9" s="174"/>
      <c r="B9" s="174"/>
      <c r="C9" s="174"/>
      <c r="D9" s="174"/>
      <c r="E9" s="174"/>
    </row>
    <row r="10" spans="1:5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</row>
    <row r="11" spans="1:5" x14ac:dyDescent="0.25">
      <c r="A11" s="177" t="s">
        <v>6</v>
      </c>
      <c r="B11" s="50" t="s">
        <v>7</v>
      </c>
      <c r="C11" s="129">
        <v>0</v>
      </c>
      <c r="D11" s="129">
        <v>6</v>
      </c>
      <c r="E11" s="129">
        <v>0</v>
      </c>
    </row>
    <row r="12" spans="1:5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</row>
    <row r="13" spans="1:5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</row>
    <row r="14" spans="1:5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</row>
    <row r="15" spans="1:5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</row>
    <row r="16" spans="1:5" x14ac:dyDescent="0.25">
      <c r="A16" s="177" t="s">
        <v>6</v>
      </c>
      <c r="B16" s="50" t="s">
        <v>12</v>
      </c>
      <c r="C16" s="129">
        <v>0</v>
      </c>
      <c r="D16" s="129">
        <v>28</v>
      </c>
      <c r="E16" s="129">
        <v>0</v>
      </c>
    </row>
    <row r="17" spans="1:5" x14ac:dyDescent="0.25">
      <c r="A17" s="177" t="s">
        <v>6</v>
      </c>
      <c r="B17" s="50" t="s">
        <v>13</v>
      </c>
      <c r="C17" s="129">
        <v>13</v>
      </c>
      <c r="D17" s="129">
        <v>15</v>
      </c>
      <c r="E17" s="129">
        <v>22</v>
      </c>
    </row>
    <row r="18" spans="1:5" x14ac:dyDescent="0.25">
      <c r="A18" s="177" t="s">
        <v>6</v>
      </c>
      <c r="B18" s="50" t="s">
        <v>14</v>
      </c>
      <c r="C18" s="129">
        <v>34</v>
      </c>
      <c r="D18" s="129">
        <v>9</v>
      </c>
      <c r="E18" s="129">
        <v>30</v>
      </c>
    </row>
    <row r="19" spans="1:5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</row>
    <row r="20" spans="1:5" x14ac:dyDescent="0.25">
      <c r="A20" s="177" t="s">
        <v>6</v>
      </c>
      <c r="B20" s="50" t="s">
        <v>16</v>
      </c>
      <c r="C20" s="129">
        <v>63</v>
      </c>
      <c r="D20" s="129">
        <v>26</v>
      </c>
      <c r="E20" s="129">
        <v>41</v>
      </c>
    </row>
    <row r="21" spans="1:5" x14ac:dyDescent="0.25">
      <c r="A21" s="177" t="s">
        <v>6</v>
      </c>
      <c r="B21" s="50" t="s">
        <v>17</v>
      </c>
      <c r="C21" s="129">
        <v>16</v>
      </c>
      <c r="D21" s="129">
        <v>4</v>
      </c>
      <c r="E21" s="129">
        <v>20</v>
      </c>
    </row>
    <row r="22" spans="1:5" x14ac:dyDescent="0.25">
      <c r="A22" s="63" t="s">
        <v>18</v>
      </c>
      <c r="B22" s="64"/>
      <c r="C22" s="65">
        <v>156</v>
      </c>
      <c r="D22" s="65">
        <v>140</v>
      </c>
      <c r="E22" s="65">
        <v>161</v>
      </c>
    </row>
    <row r="23" spans="1:5" x14ac:dyDescent="0.25">
      <c r="A23" s="177" t="s">
        <v>19</v>
      </c>
      <c r="B23" s="50" t="s">
        <v>20</v>
      </c>
      <c r="C23" s="129">
        <v>518</v>
      </c>
      <c r="D23" s="129">
        <v>48</v>
      </c>
      <c r="E23" s="129">
        <v>0</v>
      </c>
    </row>
    <row r="24" spans="1:5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5" x14ac:dyDescent="0.25">
      <c r="A25" s="177" t="s">
        <v>19</v>
      </c>
      <c r="B25" s="50" t="s">
        <v>22</v>
      </c>
      <c r="C25" s="129">
        <v>140</v>
      </c>
      <c r="D25" s="129">
        <v>16</v>
      </c>
      <c r="E25" s="129">
        <v>0</v>
      </c>
    </row>
    <row r="26" spans="1:5" x14ac:dyDescent="0.25">
      <c r="A26" s="177" t="s">
        <v>19</v>
      </c>
      <c r="B26" s="1" t="s">
        <v>23</v>
      </c>
      <c r="C26" s="129">
        <v>20</v>
      </c>
      <c r="D26" s="129">
        <v>0</v>
      </c>
      <c r="E26" s="129">
        <v>20</v>
      </c>
    </row>
    <row r="27" spans="1:5" x14ac:dyDescent="0.25">
      <c r="A27" s="177" t="s">
        <v>19</v>
      </c>
      <c r="B27" s="50" t="s">
        <v>24</v>
      </c>
      <c r="C27" s="129">
        <v>16</v>
      </c>
      <c r="D27" s="129">
        <v>23</v>
      </c>
      <c r="E27" s="129">
        <v>10</v>
      </c>
    </row>
    <row r="28" spans="1:5" x14ac:dyDescent="0.25">
      <c r="A28" s="177" t="s">
        <v>19</v>
      </c>
      <c r="B28" s="50" t="s">
        <v>25</v>
      </c>
      <c r="C28" s="129">
        <v>0</v>
      </c>
      <c r="D28" s="129">
        <v>0</v>
      </c>
      <c r="E28" s="129">
        <v>50</v>
      </c>
    </row>
    <row r="29" spans="1:5" x14ac:dyDescent="0.25">
      <c r="A29" s="177" t="s">
        <v>19</v>
      </c>
      <c r="B29" s="50" t="s">
        <v>26</v>
      </c>
      <c r="C29" s="129">
        <v>0</v>
      </c>
      <c r="D29" s="129">
        <v>0</v>
      </c>
      <c r="E29" s="129">
        <v>10</v>
      </c>
    </row>
    <row r="30" spans="1:5" x14ac:dyDescent="0.25">
      <c r="A30" s="177" t="s">
        <v>19</v>
      </c>
      <c r="B30" s="50" t="s">
        <v>27</v>
      </c>
      <c r="C30" s="129">
        <v>0</v>
      </c>
      <c r="D30" s="129">
        <v>0</v>
      </c>
      <c r="E30" s="129">
        <v>100</v>
      </c>
    </row>
    <row r="31" spans="1:5" x14ac:dyDescent="0.25">
      <c r="A31" s="177" t="s">
        <v>19</v>
      </c>
      <c r="B31" s="50" t="s">
        <v>28</v>
      </c>
      <c r="C31" s="129">
        <v>208</v>
      </c>
      <c r="D31" s="129">
        <v>55</v>
      </c>
      <c r="E31" s="129">
        <v>104</v>
      </c>
    </row>
    <row r="32" spans="1:5" x14ac:dyDescent="0.25">
      <c r="A32" s="177" t="s">
        <v>19</v>
      </c>
      <c r="B32" s="50" t="s">
        <v>29</v>
      </c>
      <c r="C32" s="129">
        <v>0</v>
      </c>
      <c r="D32" s="129">
        <v>0</v>
      </c>
      <c r="E32" s="129">
        <v>0</v>
      </c>
    </row>
    <row r="33" spans="1:6" x14ac:dyDescent="0.25">
      <c r="A33" s="177" t="s">
        <v>19</v>
      </c>
      <c r="B33" s="50" t="s">
        <v>30</v>
      </c>
      <c r="C33" s="129">
        <v>16</v>
      </c>
      <c r="D33" s="129">
        <v>5</v>
      </c>
      <c r="E33" s="129">
        <v>20</v>
      </c>
    </row>
    <row r="34" spans="1:6" x14ac:dyDescent="0.25">
      <c r="A34" s="63" t="s">
        <v>31</v>
      </c>
      <c r="B34" s="64"/>
      <c r="C34" s="104">
        <v>1212</v>
      </c>
      <c r="D34" s="104">
        <v>163</v>
      </c>
      <c r="E34" s="104">
        <v>314</v>
      </c>
    </row>
    <row r="35" spans="1:6" ht="30" x14ac:dyDescent="0.25">
      <c r="A35" s="177" t="s">
        <v>32</v>
      </c>
      <c r="B35" s="50" t="s">
        <v>33</v>
      </c>
      <c r="C35" s="129">
        <v>8</v>
      </c>
      <c r="D35" s="129">
        <v>1</v>
      </c>
      <c r="E35" s="129">
        <v>7</v>
      </c>
    </row>
    <row r="36" spans="1:6" x14ac:dyDescent="0.25">
      <c r="A36" s="177" t="s">
        <v>32</v>
      </c>
      <c r="B36" s="50" t="s">
        <v>34</v>
      </c>
      <c r="C36" s="129">
        <v>35</v>
      </c>
      <c r="D36" s="129">
        <v>10</v>
      </c>
      <c r="E36" s="129">
        <v>13</v>
      </c>
    </row>
    <row r="37" spans="1:6" x14ac:dyDescent="0.25">
      <c r="A37" s="63" t="s">
        <v>35</v>
      </c>
      <c r="B37" s="64"/>
      <c r="C37" s="65">
        <v>43</v>
      </c>
      <c r="D37" s="65">
        <v>11</v>
      </c>
      <c r="E37" s="65">
        <v>20</v>
      </c>
    </row>
    <row r="38" spans="1:6" x14ac:dyDescent="0.25">
      <c r="A38" s="177" t="s">
        <v>36</v>
      </c>
      <c r="B38" s="50" t="s">
        <v>37</v>
      </c>
      <c r="C38" s="129">
        <v>0</v>
      </c>
      <c r="D38" s="129">
        <v>39</v>
      </c>
      <c r="E38" s="129">
        <v>0</v>
      </c>
    </row>
    <row r="39" spans="1:6" x14ac:dyDescent="0.25">
      <c r="A39" s="177" t="s">
        <v>36</v>
      </c>
      <c r="B39" s="50" t="s">
        <v>38</v>
      </c>
      <c r="C39" s="129">
        <v>0</v>
      </c>
      <c r="D39" s="129">
        <v>6</v>
      </c>
      <c r="E39" s="129">
        <v>0</v>
      </c>
    </row>
    <row r="40" spans="1:6" x14ac:dyDescent="0.25">
      <c r="A40" s="63" t="s">
        <v>39</v>
      </c>
      <c r="B40" s="64"/>
      <c r="C40" s="65">
        <v>0</v>
      </c>
      <c r="D40" s="65">
        <v>45</v>
      </c>
      <c r="E40" s="65">
        <v>0</v>
      </c>
    </row>
    <row r="41" spans="1:6" x14ac:dyDescent="0.25">
      <c r="A41" s="63" t="s">
        <v>40</v>
      </c>
      <c r="B41" s="64"/>
      <c r="C41" s="65">
        <v>1411</v>
      </c>
      <c r="D41" s="65">
        <v>359</v>
      </c>
      <c r="E41" s="65">
        <v>495</v>
      </c>
      <c r="F41" s="38">
        <f>E41+C41</f>
        <v>1906</v>
      </c>
    </row>
  </sheetData>
  <mergeCells count="6">
    <mergeCell ref="A38:A39"/>
    <mergeCell ref="A7:E7"/>
    <mergeCell ref="A8:E8"/>
    <mergeCell ref="A11:A21"/>
    <mergeCell ref="A23:A33"/>
    <mergeCell ref="A35:A36"/>
  </mergeCells>
  <conditionalFormatting sqref="B11:B41">
    <cfRule type="expression" dxfId="41" priority="5">
      <formula>IF(OR($A$1&lt;&gt;"",COUNTIF(#REF!,"*total*")),FALSE,NOT(SUM($D11:$D11,$E11:$E11,#REF!,$F11:$J11)))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"/>
  <sheetViews>
    <sheetView topLeftCell="A19" workbookViewId="0">
      <selection activeCell="Q11" sqref="Q11"/>
    </sheetView>
  </sheetViews>
  <sheetFormatPr defaultRowHeight="15" x14ac:dyDescent="0.25"/>
  <cols>
    <col min="1" max="1" width="9.140625" style="38"/>
    <col min="2" max="2" width="54.7109375" style="38" customWidth="1"/>
    <col min="3" max="3" width="15" style="38" customWidth="1"/>
    <col min="4" max="4" width="17.140625" style="38" customWidth="1"/>
    <col min="5" max="5" width="14.85546875" style="38" customWidth="1"/>
    <col min="6" max="16384" width="9.140625" style="38"/>
  </cols>
  <sheetData>
    <row r="1" spans="1:5" x14ac:dyDescent="0.25">
      <c r="A1" s="172"/>
      <c r="B1" s="173"/>
      <c r="C1" s="172"/>
      <c r="D1" s="172"/>
      <c r="E1" s="172"/>
    </row>
    <row r="2" spans="1:5" x14ac:dyDescent="0.25">
      <c r="A2" s="172"/>
      <c r="B2" s="173"/>
      <c r="C2" s="172"/>
      <c r="D2" s="172"/>
      <c r="E2" s="172"/>
    </row>
    <row r="3" spans="1:5" x14ac:dyDescent="0.25">
      <c r="A3" s="172"/>
      <c r="B3" s="173"/>
      <c r="C3" s="172"/>
      <c r="D3" s="172"/>
      <c r="E3" s="172"/>
    </row>
    <row r="4" spans="1:5" x14ac:dyDescent="0.25">
      <c r="A4" s="39"/>
      <c r="B4" s="39"/>
      <c r="C4" s="39"/>
      <c r="D4" s="39"/>
      <c r="E4" s="39"/>
    </row>
    <row r="5" spans="1:5" x14ac:dyDescent="0.25">
      <c r="A5" s="174"/>
      <c r="B5" s="174"/>
      <c r="C5" s="174"/>
      <c r="D5" s="174"/>
      <c r="E5" s="174"/>
    </row>
    <row r="6" spans="1:5" x14ac:dyDescent="0.25">
      <c r="A6" s="174"/>
      <c r="B6" s="174"/>
      <c r="C6" s="174"/>
      <c r="D6" s="174"/>
      <c r="E6" s="174"/>
    </row>
    <row r="7" spans="1:5" x14ac:dyDescent="0.25">
      <c r="A7" s="175" t="s">
        <v>0</v>
      </c>
      <c r="B7" s="175"/>
      <c r="C7" s="175"/>
      <c r="D7" s="175"/>
      <c r="E7" s="175"/>
    </row>
    <row r="8" spans="1:5" x14ac:dyDescent="0.25">
      <c r="A8" s="176" t="s">
        <v>41</v>
      </c>
      <c r="B8" s="176"/>
      <c r="C8" s="176"/>
      <c r="D8" s="176"/>
      <c r="E8" s="176"/>
    </row>
    <row r="9" spans="1:5" x14ac:dyDescent="0.25">
      <c r="A9" s="174"/>
      <c r="B9" s="174"/>
      <c r="C9" s="174"/>
      <c r="D9" s="174"/>
      <c r="E9" s="174"/>
    </row>
    <row r="10" spans="1:5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</row>
    <row r="11" spans="1:5" x14ac:dyDescent="0.25">
      <c r="A11" s="177" t="s">
        <v>6</v>
      </c>
      <c r="B11" s="50" t="s">
        <v>7</v>
      </c>
      <c r="C11" s="129">
        <v>0</v>
      </c>
      <c r="D11" s="179">
        <v>18</v>
      </c>
      <c r="E11" s="129">
        <v>0</v>
      </c>
    </row>
    <row r="12" spans="1:5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</row>
    <row r="13" spans="1:5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</row>
    <row r="14" spans="1:5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</row>
    <row r="15" spans="1:5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</row>
    <row r="16" spans="1:5" x14ac:dyDescent="0.25">
      <c r="A16" s="177" t="s">
        <v>6</v>
      </c>
      <c r="B16" s="50" t="s">
        <v>12</v>
      </c>
      <c r="C16" s="129">
        <v>0</v>
      </c>
      <c r="D16" s="179">
        <v>0</v>
      </c>
      <c r="E16" s="129">
        <v>0</v>
      </c>
    </row>
    <row r="17" spans="1:5" x14ac:dyDescent="0.25">
      <c r="A17" s="177" t="s">
        <v>6</v>
      </c>
      <c r="B17" s="50" t="s">
        <v>13</v>
      </c>
      <c r="C17" s="179">
        <v>19</v>
      </c>
      <c r="D17" s="179">
        <v>16</v>
      </c>
      <c r="E17" s="179">
        <v>25</v>
      </c>
    </row>
    <row r="18" spans="1:5" x14ac:dyDescent="0.25">
      <c r="A18" s="177" t="s">
        <v>6</v>
      </c>
      <c r="B18" s="50" t="s">
        <v>14</v>
      </c>
      <c r="C18" s="179">
        <v>35</v>
      </c>
      <c r="D18" s="179">
        <v>0</v>
      </c>
      <c r="E18" s="179">
        <v>34</v>
      </c>
    </row>
    <row r="19" spans="1:5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</row>
    <row r="20" spans="1:5" x14ac:dyDescent="0.25">
      <c r="A20" s="177" t="s">
        <v>6</v>
      </c>
      <c r="B20" s="50" t="s">
        <v>16</v>
      </c>
      <c r="C20" s="129">
        <v>63</v>
      </c>
      <c r="D20" s="179">
        <v>15</v>
      </c>
      <c r="E20" s="129">
        <v>41</v>
      </c>
    </row>
    <row r="21" spans="1:5" x14ac:dyDescent="0.25">
      <c r="A21" s="177" t="s">
        <v>6</v>
      </c>
      <c r="B21" s="50" t="s">
        <v>17</v>
      </c>
      <c r="C21" s="179">
        <v>6</v>
      </c>
      <c r="D21" s="180">
        <v>4</v>
      </c>
      <c r="E21" s="129">
        <v>20</v>
      </c>
    </row>
    <row r="22" spans="1:5" x14ac:dyDescent="0.25">
      <c r="A22" s="63" t="s">
        <v>18</v>
      </c>
      <c r="B22" s="64"/>
      <c r="C22" s="65">
        <f>SUM(C11:C21)</f>
        <v>153</v>
      </c>
      <c r="D22" s="65">
        <f t="shared" ref="D22:E22" si="0">SUM(D11:D21)</f>
        <v>105</v>
      </c>
      <c r="E22" s="65">
        <f t="shared" si="0"/>
        <v>168</v>
      </c>
    </row>
    <row r="23" spans="1:5" x14ac:dyDescent="0.25">
      <c r="A23" s="177" t="s">
        <v>19</v>
      </c>
      <c r="B23" s="50" t="s">
        <v>20</v>
      </c>
      <c r="C23" s="129">
        <v>518</v>
      </c>
      <c r="D23" s="129">
        <v>48</v>
      </c>
      <c r="E23" s="129">
        <v>0</v>
      </c>
    </row>
    <row r="24" spans="1:5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5" x14ac:dyDescent="0.25">
      <c r="A25" s="177" t="s">
        <v>19</v>
      </c>
      <c r="B25" s="50" t="s">
        <v>22</v>
      </c>
      <c r="C25" s="129">
        <v>140</v>
      </c>
      <c r="D25" s="129">
        <v>16</v>
      </c>
      <c r="E25" s="129">
        <v>0</v>
      </c>
    </row>
    <row r="26" spans="1:5" x14ac:dyDescent="0.25">
      <c r="A26" s="177" t="s">
        <v>19</v>
      </c>
      <c r="B26" s="1" t="s">
        <v>23</v>
      </c>
      <c r="C26" s="129">
        <v>20</v>
      </c>
      <c r="D26" s="129">
        <v>0</v>
      </c>
      <c r="E26" s="129">
        <v>20</v>
      </c>
    </row>
    <row r="27" spans="1:5" x14ac:dyDescent="0.25">
      <c r="A27" s="177" t="s">
        <v>19</v>
      </c>
      <c r="B27" s="50" t="s">
        <v>24</v>
      </c>
      <c r="C27" s="129">
        <v>16</v>
      </c>
      <c r="D27" s="129">
        <v>23</v>
      </c>
      <c r="E27" s="129">
        <v>10</v>
      </c>
    </row>
    <row r="28" spans="1:5" x14ac:dyDescent="0.25">
      <c r="A28" s="177" t="s">
        <v>19</v>
      </c>
      <c r="B28" s="50" t="s">
        <v>25</v>
      </c>
      <c r="C28" s="129">
        <v>0</v>
      </c>
      <c r="D28" s="129">
        <v>0</v>
      </c>
      <c r="E28" s="129">
        <v>50</v>
      </c>
    </row>
    <row r="29" spans="1:5" x14ac:dyDescent="0.25">
      <c r="A29" s="177" t="s">
        <v>19</v>
      </c>
      <c r="B29" s="50" t="s">
        <v>26</v>
      </c>
      <c r="C29" s="179">
        <v>10</v>
      </c>
      <c r="D29" s="179">
        <v>8</v>
      </c>
      <c r="E29" s="129">
        <v>10</v>
      </c>
    </row>
    <row r="30" spans="1:5" x14ac:dyDescent="0.25">
      <c r="A30" s="177" t="s">
        <v>19</v>
      </c>
      <c r="B30" s="50" t="s">
        <v>27</v>
      </c>
      <c r="C30" s="179">
        <v>48</v>
      </c>
      <c r="D30" s="129">
        <v>0</v>
      </c>
      <c r="E30" s="179">
        <v>102</v>
      </c>
    </row>
    <row r="31" spans="1:5" x14ac:dyDescent="0.25">
      <c r="A31" s="177" t="s">
        <v>19</v>
      </c>
      <c r="B31" s="50" t="s">
        <v>28</v>
      </c>
      <c r="C31" s="129">
        <v>208</v>
      </c>
      <c r="D31" s="129">
        <v>55</v>
      </c>
      <c r="E31" s="129">
        <v>104</v>
      </c>
    </row>
    <row r="32" spans="1:5" x14ac:dyDescent="0.25">
      <c r="A32" s="177" t="s">
        <v>19</v>
      </c>
      <c r="B32" s="50" t="s">
        <v>29</v>
      </c>
      <c r="C32" s="129">
        <v>0</v>
      </c>
      <c r="D32" s="129">
        <v>0</v>
      </c>
      <c r="E32" s="129">
        <v>0</v>
      </c>
    </row>
    <row r="33" spans="1:6" x14ac:dyDescent="0.25">
      <c r="A33" s="177" t="s">
        <v>19</v>
      </c>
      <c r="B33" s="50" t="s">
        <v>30</v>
      </c>
      <c r="C33" s="129">
        <v>16</v>
      </c>
      <c r="D33" s="129">
        <v>5</v>
      </c>
      <c r="E33" s="129">
        <v>20</v>
      </c>
    </row>
    <row r="34" spans="1:6" x14ac:dyDescent="0.25">
      <c r="A34" s="63" t="s">
        <v>31</v>
      </c>
      <c r="B34" s="64"/>
      <c r="C34" s="104">
        <f>SUM(C23:C33)</f>
        <v>1270</v>
      </c>
      <c r="D34" s="104">
        <f t="shared" ref="D34:E34" si="1">SUM(D23:D33)</f>
        <v>171</v>
      </c>
      <c r="E34" s="104">
        <f t="shared" si="1"/>
        <v>316</v>
      </c>
    </row>
    <row r="35" spans="1:6" ht="30" x14ac:dyDescent="0.25">
      <c r="A35" s="177" t="s">
        <v>32</v>
      </c>
      <c r="B35" s="50" t="s">
        <v>33</v>
      </c>
      <c r="C35" s="129">
        <v>8</v>
      </c>
      <c r="D35" s="129">
        <v>1</v>
      </c>
      <c r="E35" s="129">
        <v>7</v>
      </c>
    </row>
    <row r="36" spans="1:6" x14ac:dyDescent="0.25">
      <c r="A36" s="177" t="s">
        <v>32</v>
      </c>
      <c r="B36" s="50" t="s">
        <v>34</v>
      </c>
      <c r="C36" s="129">
        <v>35</v>
      </c>
      <c r="D36" s="129">
        <v>10</v>
      </c>
      <c r="E36" s="129">
        <v>13</v>
      </c>
    </row>
    <row r="37" spans="1:6" x14ac:dyDescent="0.25">
      <c r="A37" s="63" t="s">
        <v>35</v>
      </c>
      <c r="B37" s="64"/>
      <c r="C37" s="65">
        <f>SUM(C35:C36)</f>
        <v>43</v>
      </c>
      <c r="D37" s="65">
        <f t="shared" ref="D37:E37" si="2">SUM(D35:D36)</f>
        <v>11</v>
      </c>
      <c r="E37" s="65">
        <f t="shared" si="2"/>
        <v>20</v>
      </c>
    </row>
    <row r="38" spans="1:6" x14ac:dyDescent="0.25">
      <c r="A38" s="177" t="s">
        <v>36</v>
      </c>
      <c r="B38" s="50" t="s">
        <v>37</v>
      </c>
      <c r="C38" s="129">
        <v>0</v>
      </c>
      <c r="D38" s="129">
        <v>39</v>
      </c>
      <c r="E38" s="129">
        <v>0</v>
      </c>
    </row>
    <row r="39" spans="1:6" x14ac:dyDescent="0.25">
      <c r="A39" s="177" t="s">
        <v>36</v>
      </c>
      <c r="B39" s="50" t="s">
        <v>38</v>
      </c>
      <c r="C39" s="129">
        <v>0</v>
      </c>
      <c r="D39" s="129">
        <v>6</v>
      </c>
      <c r="E39" s="129">
        <v>0</v>
      </c>
    </row>
    <row r="40" spans="1:6" x14ac:dyDescent="0.25">
      <c r="A40" s="63" t="s">
        <v>39</v>
      </c>
      <c r="B40" s="64"/>
      <c r="C40" s="65">
        <f>SUM(C38:C39)</f>
        <v>0</v>
      </c>
      <c r="D40" s="65">
        <f t="shared" ref="D40:E40" si="3">SUM(D38:D39)</f>
        <v>45</v>
      </c>
      <c r="E40" s="65">
        <f t="shared" si="3"/>
        <v>0</v>
      </c>
    </row>
    <row r="41" spans="1:6" x14ac:dyDescent="0.25">
      <c r="A41" s="63" t="s">
        <v>40</v>
      </c>
      <c r="B41" s="64"/>
      <c r="C41" s="65">
        <f>C22+C34+C37+C40</f>
        <v>1466</v>
      </c>
      <c r="D41" s="65">
        <f t="shared" ref="D41:E41" si="4">D22+D34+D37+D40</f>
        <v>332</v>
      </c>
      <c r="E41" s="65">
        <f t="shared" si="4"/>
        <v>504</v>
      </c>
      <c r="F41" s="38">
        <f>E41+C41</f>
        <v>1970</v>
      </c>
    </row>
  </sheetData>
  <mergeCells count="6">
    <mergeCell ref="A38:A39"/>
    <mergeCell ref="A7:E7"/>
    <mergeCell ref="A8:E8"/>
    <mergeCell ref="A11:A21"/>
    <mergeCell ref="A23:A33"/>
    <mergeCell ref="A35:A36"/>
  </mergeCells>
  <conditionalFormatting sqref="B11:B41">
    <cfRule type="expression" dxfId="40" priority="1">
      <formula>IF(OR($A$1&lt;&gt;"",COUNTIF(#REF!,"*total*")),FALSE,NOT(SUM($D11:$D11,$E11:$E11,#REF!,$F11:$J11)))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"/>
  <sheetViews>
    <sheetView topLeftCell="A25" workbookViewId="0">
      <selection activeCell="Q11" sqref="Q11"/>
    </sheetView>
  </sheetViews>
  <sheetFormatPr defaultRowHeight="15" x14ac:dyDescent="0.25"/>
  <cols>
    <col min="1" max="1" width="9.140625" style="38"/>
    <col min="2" max="2" width="40.5703125" style="38" customWidth="1"/>
    <col min="3" max="3" width="15" style="38" customWidth="1"/>
    <col min="4" max="4" width="17.140625" style="38" customWidth="1"/>
    <col min="5" max="5" width="14.85546875" style="38" customWidth="1"/>
    <col min="6" max="16384" width="9.140625" style="38"/>
  </cols>
  <sheetData>
    <row r="1" spans="1:5" x14ac:dyDescent="0.25">
      <c r="A1" s="172"/>
      <c r="B1" s="173"/>
      <c r="C1" s="172"/>
      <c r="D1" s="172"/>
      <c r="E1" s="172"/>
    </row>
    <row r="2" spans="1:5" x14ac:dyDescent="0.25">
      <c r="A2" s="172"/>
      <c r="B2" s="173"/>
      <c r="C2" s="172"/>
      <c r="D2" s="172"/>
      <c r="E2" s="172"/>
    </row>
    <row r="3" spans="1:5" x14ac:dyDescent="0.25">
      <c r="A3" s="172"/>
      <c r="B3" s="173"/>
      <c r="C3" s="172"/>
      <c r="D3" s="172"/>
      <c r="E3" s="172"/>
    </row>
    <row r="4" spans="1:5" x14ac:dyDescent="0.25">
      <c r="A4" s="39"/>
      <c r="B4" s="39"/>
      <c r="C4" s="39"/>
      <c r="D4" s="39"/>
      <c r="E4" s="39"/>
    </row>
    <row r="5" spans="1:5" x14ac:dyDescent="0.25">
      <c r="A5" s="174"/>
      <c r="B5" s="174"/>
      <c r="C5" s="174"/>
      <c r="D5" s="174"/>
      <c r="E5" s="174"/>
    </row>
    <row r="6" spans="1:5" x14ac:dyDescent="0.25">
      <c r="A6" s="174"/>
      <c r="B6" s="174"/>
      <c r="C6" s="174"/>
      <c r="D6" s="174"/>
      <c r="E6" s="174"/>
    </row>
    <row r="7" spans="1:5" x14ac:dyDescent="0.25">
      <c r="A7" s="175" t="s">
        <v>0</v>
      </c>
      <c r="B7" s="175"/>
      <c r="C7" s="175"/>
      <c r="D7" s="175"/>
      <c r="E7" s="175"/>
    </row>
    <row r="8" spans="1:5" x14ac:dyDescent="0.25">
      <c r="A8" s="176" t="s">
        <v>41</v>
      </c>
      <c r="B8" s="176"/>
      <c r="C8" s="176"/>
      <c r="D8" s="176"/>
      <c r="E8" s="176"/>
    </row>
    <row r="9" spans="1:5" x14ac:dyDescent="0.25">
      <c r="A9" s="174"/>
      <c r="B9" s="174"/>
      <c r="C9" s="174"/>
      <c r="D9" s="174"/>
      <c r="E9" s="174"/>
    </row>
    <row r="10" spans="1:5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</row>
    <row r="11" spans="1:5" x14ac:dyDescent="0.25">
      <c r="A11" s="177" t="s">
        <v>6</v>
      </c>
      <c r="B11" s="50" t="s">
        <v>7</v>
      </c>
      <c r="C11" s="129">
        <v>0</v>
      </c>
      <c r="D11" s="129">
        <v>18</v>
      </c>
      <c r="E11" s="129">
        <v>0</v>
      </c>
    </row>
    <row r="12" spans="1:5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</row>
    <row r="13" spans="1:5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</row>
    <row r="14" spans="1:5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</row>
    <row r="15" spans="1:5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</row>
    <row r="16" spans="1:5" x14ac:dyDescent="0.25">
      <c r="A16" s="177" t="s">
        <v>6</v>
      </c>
      <c r="B16" s="50" t="s">
        <v>12</v>
      </c>
      <c r="C16" s="129">
        <v>0</v>
      </c>
      <c r="D16" s="129">
        <v>0</v>
      </c>
      <c r="E16" s="129">
        <v>0</v>
      </c>
    </row>
    <row r="17" spans="1:5" x14ac:dyDescent="0.25">
      <c r="A17" s="177" t="s">
        <v>6</v>
      </c>
      <c r="B17" s="50" t="s">
        <v>13</v>
      </c>
      <c r="C17" s="129">
        <v>35</v>
      </c>
      <c r="D17" s="129">
        <v>16</v>
      </c>
      <c r="E17" s="129">
        <v>25</v>
      </c>
    </row>
    <row r="18" spans="1:5" x14ac:dyDescent="0.25">
      <c r="A18" s="177" t="s">
        <v>6</v>
      </c>
      <c r="B18" s="50" t="s">
        <v>14</v>
      </c>
      <c r="C18" s="129">
        <v>14</v>
      </c>
      <c r="D18" s="129">
        <v>0</v>
      </c>
      <c r="E18" s="129">
        <v>34</v>
      </c>
    </row>
    <row r="19" spans="1:5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</row>
    <row r="20" spans="1:5" x14ac:dyDescent="0.25">
      <c r="A20" s="177" t="s">
        <v>6</v>
      </c>
      <c r="B20" s="50" t="s">
        <v>16</v>
      </c>
      <c r="C20" s="129">
        <v>63</v>
      </c>
      <c r="D20" s="129">
        <v>15</v>
      </c>
      <c r="E20" s="129">
        <v>41</v>
      </c>
    </row>
    <row r="21" spans="1:5" x14ac:dyDescent="0.25">
      <c r="A21" s="177" t="s">
        <v>6</v>
      </c>
      <c r="B21" s="50" t="s">
        <v>17</v>
      </c>
      <c r="C21" s="129">
        <v>6</v>
      </c>
      <c r="D21" s="129">
        <v>4</v>
      </c>
      <c r="E21" s="129">
        <v>20</v>
      </c>
    </row>
    <row r="22" spans="1:5" x14ac:dyDescent="0.25">
      <c r="A22" s="63" t="s">
        <v>18</v>
      </c>
      <c r="B22" s="64"/>
      <c r="C22" s="65">
        <f>SUM(C11:C21)</f>
        <v>148</v>
      </c>
      <c r="D22" s="65">
        <f t="shared" ref="D22:E22" si="0">SUM(D11:D21)</f>
        <v>105</v>
      </c>
      <c r="E22" s="65">
        <f t="shared" si="0"/>
        <v>168</v>
      </c>
    </row>
    <row r="23" spans="1:5" x14ac:dyDescent="0.25">
      <c r="A23" s="177" t="s">
        <v>19</v>
      </c>
      <c r="B23" s="50" t="s">
        <v>20</v>
      </c>
      <c r="C23" s="129">
        <v>513</v>
      </c>
      <c r="D23" s="129">
        <v>48</v>
      </c>
      <c r="E23" s="129">
        <v>0</v>
      </c>
    </row>
    <row r="24" spans="1:5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5" x14ac:dyDescent="0.25">
      <c r="A25" s="177" t="s">
        <v>19</v>
      </c>
      <c r="B25" s="50" t="s">
        <v>22</v>
      </c>
      <c r="C25" s="129">
        <v>184</v>
      </c>
      <c r="D25" s="129">
        <v>16</v>
      </c>
      <c r="E25" s="129">
        <v>0</v>
      </c>
    </row>
    <row r="26" spans="1:5" x14ac:dyDescent="0.25">
      <c r="A26" s="177" t="s">
        <v>19</v>
      </c>
      <c r="B26" s="1" t="s">
        <v>23</v>
      </c>
      <c r="C26" s="129">
        <v>44</v>
      </c>
      <c r="D26" s="129">
        <v>0</v>
      </c>
      <c r="E26" s="129">
        <v>20</v>
      </c>
    </row>
    <row r="27" spans="1:5" x14ac:dyDescent="0.25">
      <c r="A27" s="177" t="s">
        <v>19</v>
      </c>
      <c r="B27" s="50" t="s">
        <v>24</v>
      </c>
      <c r="C27" s="129">
        <v>41</v>
      </c>
      <c r="D27" s="129">
        <v>23</v>
      </c>
      <c r="E27" s="129">
        <v>10</v>
      </c>
    </row>
    <row r="28" spans="1:5" ht="30" x14ac:dyDescent="0.25">
      <c r="A28" s="177" t="s">
        <v>19</v>
      </c>
      <c r="B28" s="50" t="s">
        <v>25</v>
      </c>
      <c r="C28" s="129">
        <v>0</v>
      </c>
      <c r="D28" s="129">
        <v>0</v>
      </c>
      <c r="E28" s="129">
        <v>50</v>
      </c>
    </row>
    <row r="29" spans="1:5" x14ac:dyDescent="0.25">
      <c r="A29" s="177" t="s">
        <v>19</v>
      </c>
      <c r="B29" s="50" t="s">
        <v>26</v>
      </c>
      <c r="C29" s="129">
        <v>10</v>
      </c>
      <c r="D29" s="129">
        <v>8</v>
      </c>
      <c r="E29" s="129">
        <v>10</v>
      </c>
    </row>
    <row r="30" spans="1:5" ht="30" x14ac:dyDescent="0.25">
      <c r="A30" s="177" t="s">
        <v>19</v>
      </c>
      <c r="B30" s="50" t="s">
        <v>27</v>
      </c>
      <c r="C30" s="129">
        <v>48</v>
      </c>
      <c r="D30" s="129">
        <v>0</v>
      </c>
      <c r="E30" s="129">
        <v>102</v>
      </c>
    </row>
    <row r="31" spans="1:5" x14ac:dyDescent="0.25">
      <c r="A31" s="177" t="s">
        <v>19</v>
      </c>
      <c r="B31" s="50" t="s">
        <v>28</v>
      </c>
      <c r="C31" s="129">
        <v>175</v>
      </c>
      <c r="D31" s="129">
        <v>0</v>
      </c>
      <c r="E31" s="129">
        <v>144</v>
      </c>
    </row>
    <row r="32" spans="1:5" x14ac:dyDescent="0.25">
      <c r="A32" s="177" t="s">
        <v>19</v>
      </c>
      <c r="B32" s="50" t="s">
        <v>29</v>
      </c>
      <c r="C32" s="129">
        <v>0</v>
      </c>
      <c r="D32" s="129">
        <v>0</v>
      </c>
      <c r="E32" s="129">
        <v>0</v>
      </c>
    </row>
    <row r="33" spans="1:6" x14ac:dyDescent="0.25">
      <c r="A33" s="177" t="s">
        <v>19</v>
      </c>
      <c r="B33" s="50" t="s">
        <v>30</v>
      </c>
      <c r="C33" s="129">
        <v>9</v>
      </c>
      <c r="D33" s="129">
        <v>5</v>
      </c>
      <c r="E33" s="129">
        <v>20</v>
      </c>
    </row>
    <row r="34" spans="1:6" x14ac:dyDescent="0.25">
      <c r="A34" s="63" t="s">
        <v>31</v>
      </c>
      <c r="B34" s="64"/>
      <c r="C34" s="104">
        <f>SUM(C23:C33)</f>
        <v>1318</v>
      </c>
      <c r="D34" s="104">
        <f t="shared" ref="D34:E34" si="1">SUM(D23:D33)</f>
        <v>116</v>
      </c>
      <c r="E34" s="104">
        <f t="shared" si="1"/>
        <v>356</v>
      </c>
    </row>
    <row r="35" spans="1:6" x14ac:dyDescent="0.25">
      <c r="A35" s="128" t="s">
        <v>32</v>
      </c>
      <c r="B35" s="64" t="s">
        <v>42</v>
      </c>
      <c r="C35" s="129">
        <v>20</v>
      </c>
      <c r="D35" s="54">
        <v>5</v>
      </c>
      <c r="E35" s="54">
        <v>0</v>
      </c>
    </row>
    <row r="36" spans="1:6" x14ac:dyDescent="0.25">
      <c r="A36" s="130"/>
      <c r="B36" s="64" t="s">
        <v>43</v>
      </c>
      <c r="C36" s="129">
        <v>34</v>
      </c>
      <c r="D36" s="54">
        <v>0</v>
      </c>
      <c r="E36" s="54">
        <v>10</v>
      </c>
    </row>
    <row r="37" spans="1:6" ht="30" x14ac:dyDescent="0.25">
      <c r="A37" s="130"/>
      <c r="B37" s="50" t="s">
        <v>33</v>
      </c>
      <c r="C37" s="129">
        <v>8</v>
      </c>
      <c r="D37" s="129">
        <v>1</v>
      </c>
      <c r="E37" s="129">
        <v>7</v>
      </c>
    </row>
    <row r="38" spans="1:6" x14ac:dyDescent="0.25">
      <c r="A38" s="131"/>
      <c r="B38" s="50" t="s">
        <v>34</v>
      </c>
      <c r="C38" s="129">
        <v>43</v>
      </c>
      <c r="D38" s="129">
        <v>10</v>
      </c>
      <c r="E38" s="129">
        <v>23</v>
      </c>
    </row>
    <row r="39" spans="1:6" x14ac:dyDescent="0.25">
      <c r="A39" s="63" t="s">
        <v>35</v>
      </c>
      <c r="B39" s="64"/>
      <c r="C39" s="65">
        <f>SUM(C35:C38)</f>
        <v>105</v>
      </c>
      <c r="D39" s="65">
        <f>SUM(D35:D38)</f>
        <v>16</v>
      </c>
      <c r="E39" s="65">
        <f>SUM(E35:E38)</f>
        <v>40</v>
      </c>
    </row>
    <row r="40" spans="1:6" x14ac:dyDescent="0.25">
      <c r="A40" s="177" t="s">
        <v>36</v>
      </c>
      <c r="B40" s="50" t="s">
        <v>37</v>
      </c>
      <c r="C40" s="129">
        <v>0</v>
      </c>
      <c r="D40" s="129">
        <v>39</v>
      </c>
      <c r="E40" s="129">
        <v>0</v>
      </c>
    </row>
    <row r="41" spans="1:6" x14ac:dyDescent="0.25">
      <c r="A41" s="177" t="s">
        <v>36</v>
      </c>
      <c r="B41" s="50" t="s">
        <v>38</v>
      </c>
      <c r="C41" s="129">
        <v>0</v>
      </c>
      <c r="D41" s="129">
        <v>6</v>
      </c>
      <c r="E41" s="129">
        <v>0</v>
      </c>
    </row>
    <row r="42" spans="1:6" x14ac:dyDescent="0.25">
      <c r="A42" s="63" t="s">
        <v>39</v>
      </c>
      <c r="B42" s="64"/>
      <c r="C42" s="65">
        <f>SUM(C40:C41)</f>
        <v>0</v>
      </c>
      <c r="D42" s="65">
        <f t="shared" ref="D42:E42" si="2">SUM(D40:D41)</f>
        <v>45</v>
      </c>
      <c r="E42" s="65">
        <f t="shared" si="2"/>
        <v>0</v>
      </c>
    </row>
    <row r="43" spans="1:6" x14ac:dyDescent="0.25">
      <c r="A43" s="63" t="s">
        <v>40</v>
      </c>
      <c r="B43" s="64"/>
      <c r="C43" s="65">
        <f>C22+C34+C39+C42</f>
        <v>1571</v>
      </c>
      <c r="D43" s="65">
        <f t="shared" ref="D43:E43" si="3">D22+D34+D39+D42</f>
        <v>282</v>
      </c>
      <c r="E43" s="65">
        <f t="shared" si="3"/>
        <v>564</v>
      </c>
      <c r="F43" s="38">
        <f>E43+C43</f>
        <v>2135</v>
      </c>
    </row>
  </sheetData>
  <mergeCells count="6">
    <mergeCell ref="A40:A41"/>
    <mergeCell ref="A35:A38"/>
    <mergeCell ref="A7:E7"/>
    <mergeCell ref="A8:E8"/>
    <mergeCell ref="A11:A21"/>
    <mergeCell ref="A23:A33"/>
  </mergeCells>
  <conditionalFormatting sqref="B11:B43">
    <cfRule type="expression" dxfId="39" priority="1">
      <formula>IF(OR($A$1&lt;&gt;"",COUNTIF(#REF!,"*total*")),FALSE,NOT(SUM($D11:$D11,$E11:$E11,#REF!,$F11:$J11)))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4"/>
  <sheetViews>
    <sheetView topLeftCell="A4" workbookViewId="0">
      <selection activeCell="Q11" sqref="Q11"/>
    </sheetView>
  </sheetViews>
  <sheetFormatPr defaultRowHeight="15" x14ac:dyDescent="0.25"/>
  <cols>
    <col min="1" max="1" width="9.140625" style="38"/>
    <col min="2" max="2" width="40.5703125" style="38" customWidth="1"/>
    <col min="3" max="3" width="15" style="38" customWidth="1"/>
    <col min="4" max="4" width="17.140625" style="38" customWidth="1"/>
    <col min="5" max="5" width="14.85546875" style="38" customWidth="1"/>
    <col min="6" max="16384" width="9.140625" style="38"/>
  </cols>
  <sheetData>
    <row r="1" spans="1:5" x14ac:dyDescent="0.25">
      <c r="A1" s="172"/>
      <c r="B1" s="173"/>
      <c r="C1" s="172"/>
      <c r="D1" s="172"/>
      <c r="E1" s="172"/>
    </row>
    <row r="2" spans="1:5" x14ac:dyDescent="0.25">
      <c r="A2" s="172"/>
      <c r="B2" s="173"/>
      <c r="C2" s="172"/>
      <c r="D2" s="172"/>
      <c r="E2" s="172"/>
    </row>
    <row r="3" spans="1:5" x14ac:dyDescent="0.25">
      <c r="A3" s="172"/>
      <c r="B3" s="173"/>
      <c r="C3" s="172"/>
      <c r="D3" s="172"/>
      <c r="E3" s="172"/>
    </row>
    <row r="4" spans="1:5" x14ac:dyDescent="0.25">
      <c r="A4" s="39"/>
      <c r="B4" s="39"/>
      <c r="C4" s="39"/>
      <c r="D4" s="39"/>
      <c r="E4" s="39"/>
    </row>
    <row r="5" spans="1:5" x14ac:dyDescent="0.25">
      <c r="A5" s="174"/>
      <c r="B5" s="174"/>
      <c r="C5" s="174"/>
      <c r="D5" s="174"/>
      <c r="E5" s="174"/>
    </row>
    <row r="6" spans="1:5" x14ac:dyDescent="0.25">
      <c r="A6" s="174"/>
      <c r="B6" s="174"/>
      <c r="C6" s="174"/>
      <c r="D6" s="174"/>
      <c r="E6" s="174"/>
    </row>
    <row r="7" spans="1:5" x14ac:dyDescent="0.25">
      <c r="A7" s="175" t="s">
        <v>0</v>
      </c>
      <c r="B7" s="175"/>
      <c r="C7" s="175"/>
      <c r="D7" s="175"/>
      <c r="E7" s="175"/>
    </row>
    <row r="8" spans="1:5" x14ac:dyDescent="0.25">
      <c r="A8" s="176" t="s">
        <v>41</v>
      </c>
      <c r="B8" s="176"/>
      <c r="C8" s="176"/>
      <c r="D8" s="176"/>
      <c r="E8" s="176"/>
    </row>
    <row r="9" spans="1:5" x14ac:dyDescent="0.25">
      <c r="A9" s="174"/>
      <c r="B9" s="174"/>
      <c r="C9" s="174"/>
      <c r="D9" s="174"/>
      <c r="E9" s="174"/>
    </row>
    <row r="10" spans="1:5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</row>
    <row r="11" spans="1:5" x14ac:dyDescent="0.25">
      <c r="A11" s="177" t="s">
        <v>6</v>
      </c>
      <c r="B11" s="50" t="s">
        <v>7</v>
      </c>
      <c r="C11" s="129">
        <v>0</v>
      </c>
      <c r="D11" s="129">
        <v>18</v>
      </c>
      <c r="E11" s="129">
        <v>0</v>
      </c>
    </row>
    <row r="12" spans="1:5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</row>
    <row r="13" spans="1:5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</row>
    <row r="14" spans="1:5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</row>
    <row r="15" spans="1:5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</row>
    <row r="16" spans="1:5" x14ac:dyDescent="0.25">
      <c r="A16" s="177" t="s">
        <v>6</v>
      </c>
      <c r="B16" s="50" t="s">
        <v>12</v>
      </c>
      <c r="C16" s="129">
        <v>0</v>
      </c>
      <c r="D16" s="129">
        <v>0</v>
      </c>
      <c r="E16" s="129">
        <v>0</v>
      </c>
    </row>
    <row r="17" spans="1:5" x14ac:dyDescent="0.25">
      <c r="A17" s="177" t="s">
        <v>6</v>
      </c>
      <c r="B17" s="50" t="s">
        <v>13</v>
      </c>
      <c r="C17" s="129">
        <v>30</v>
      </c>
      <c r="D17" s="129">
        <v>8</v>
      </c>
      <c r="E17" s="129">
        <v>30</v>
      </c>
    </row>
    <row r="18" spans="1:5" x14ac:dyDescent="0.25">
      <c r="A18" s="177" t="s">
        <v>6</v>
      </c>
      <c r="B18" s="50" t="s">
        <v>14</v>
      </c>
      <c r="C18" s="129">
        <v>10</v>
      </c>
      <c r="D18" s="129">
        <v>0</v>
      </c>
      <c r="E18" s="129">
        <v>40</v>
      </c>
    </row>
    <row r="19" spans="1:5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</row>
    <row r="20" spans="1:5" x14ac:dyDescent="0.25">
      <c r="A20" s="177" t="s">
        <v>6</v>
      </c>
      <c r="B20" s="50" t="s">
        <v>16</v>
      </c>
      <c r="C20" s="129">
        <v>63</v>
      </c>
      <c r="D20" s="129">
        <v>15</v>
      </c>
      <c r="E20" s="129">
        <v>41</v>
      </c>
    </row>
    <row r="21" spans="1:5" x14ac:dyDescent="0.25">
      <c r="A21" s="177" t="s">
        <v>6</v>
      </c>
      <c r="B21" s="50" t="s">
        <v>17</v>
      </c>
      <c r="C21" s="129">
        <v>6</v>
      </c>
      <c r="D21" s="129">
        <v>4</v>
      </c>
      <c r="E21" s="129">
        <v>20</v>
      </c>
    </row>
    <row r="22" spans="1:5" x14ac:dyDescent="0.25">
      <c r="A22" s="63" t="s">
        <v>18</v>
      </c>
      <c r="B22" s="64"/>
      <c r="C22" s="65">
        <f>SUM(C11:C21)</f>
        <v>139</v>
      </c>
      <c r="D22" s="65">
        <f>SUM(D11:D21)</f>
        <v>97</v>
      </c>
      <c r="E22" s="65">
        <f>SUM(E11:E21)</f>
        <v>179</v>
      </c>
    </row>
    <row r="23" spans="1:5" x14ac:dyDescent="0.25">
      <c r="A23" s="177" t="s">
        <v>19</v>
      </c>
      <c r="B23" s="50" t="s">
        <v>20</v>
      </c>
      <c r="C23" s="129">
        <v>513</v>
      </c>
      <c r="D23" s="129">
        <v>48</v>
      </c>
      <c r="E23" s="129">
        <v>0</v>
      </c>
    </row>
    <row r="24" spans="1:5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5" x14ac:dyDescent="0.25">
      <c r="A25" s="177"/>
      <c r="B25" s="50" t="s">
        <v>44</v>
      </c>
      <c r="C25" s="129"/>
      <c r="D25" s="129"/>
      <c r="E25" s="129"/>
    </row>
    <row r="26" spans="1:5" x14ac:dyDescent="0.25">
      <c r="A26" s="177" t="s">
        <v>19</v>
      </c>
      <c r="B26" s="50" t="s">
        <v>22</v>
      </c>
      <c r="C26" s="129">
        <v>184</v>
      </c>
      <c r="D26" s="129">
        <v>16</v>
      </c>
      <c r="E26" s="129">
        <v>0</v>
      </c>
    </row>
    <row r="27" spans="1:5" x14ac:dyDescent="0.25">
      <c r="A27" s="177" t="s">
        <v>19</v>
      </c>
      <c r="B27" s="1" t="s">
        <v>23</v>
      </c>
      <c r="C27" s="129">
        <v>44</v>
      </c>
      <c r="D27" s="129">
        <v>0</v>
      </c>
      <c r="E27" s="129">
        <v>20</v>
      </c>
    </row>
    <row r="28" spans="1:5" x14ac:dyDescent="0.25">
      <c r="A28" s="177" t="s">
        <v>19</v>
      </c>
      <c r="B28" s="50" t="s">
        <v>24</v>
      </c>
      <c r="C28" s="129">
        <v>41</v>
      </c>
      <c r="D28" s="129">
        <v>23</v>
      </c>
      <c r="E28" s="129">
        <v>10</v>
      </c>
    </row>
    <row r="29" spans="1:5" ht="30" x14ac:dyDescent="0.25">
      <c r="A29" s="177" t="s">
        <v>19</v>
      </c>
      <c r="B29" s="50" t="s">
        <v>25</v>
      </c>
      <c r="C29" s="129">
        <v>0</v>
      </c>
      <c r="D29" s="129">
        <v>0</v>
      </c>
      <c r="E29" s="129">
        <v>50</v>
      </c>
    </row>
    <row r="30" spans="1:5" x14ac:dyDescent="0.25">
      <c r="A30" s="177" t="s">
        <v>19</v>
      </c>
      <c r="B30" s="50" t="s">
        <v>26</v>
      </c>
      <c r="C30" s="129">
        <v>10</v>
      </c>
      <c r="D30" s="129">
        <v>8</v>
      </c>
      <c r="E30" s="129">
        <v>10</v>
      </c>
    </row>
    <row r="31" spans="1:5" ht="30" x14ac:dyDescent="0.25">
      <c r="A31" s="177" t="s">
        <v>19</v>
      </c>
      <c r="B31" s="50" t="s">
        <v>27</v>
      </c>
      <c r="C31" s="129">
        <v>48</v>
      </c>
      <c r="D31" s="129">
        <v>0</v>
      </c>
      <c r="E31" s="129">
        <v>102</v>
      </c>
    </row>
    <row r="32" spans="1:5" x14ac:dyDescent="0.25">
      <c r="A32" s="177" t="s">
        <v>19</v>
      </c>
      <c r="B32" s="50" t="s">
        <v>28</v>
      </c>
      <c r="C32" s="129">
        <v>175</v>
      </c>
      <c r="D32" s="129">
        <v>0</v>
      </c>
      <c r="E32" s="129">
        <v>144</v>
      </c>
    </row>
    <row r="33" spans="1:5" x14ac:dyDescent="0.25">
      <c r="A33" s="177" t="s">
        <v>19</v>
      </c>
      <c r="B33" s="50" t="s">
        <v>29</v>
      </c>
      <c r="C33" s="129">
        <v>0</v>
      </c>
      <c r="D33" s="129">
        <v>0</v>
      </c>
      <c r="E33" s="129">
        <v>0</v>
      </c>
    </row>
    <row r="34" spans="1:5" x14ac:dyDescent="0.25">
      <c r="A34" s="177" t="s">
        <v>19</v>
      </c>
      <c r="B34" s="50" t="s">
        <v>30</v>
      </c>
      <c r="C34" s="129">
        <v>9</v>
      </c>
      <c r="D34" s="129">
        <v>5</v>
      </c>
      <c r="E34" s="129">
        <v>20</v>
      </c>
    </row>
    <row r="35" spans="1:5" x14ac:dyDescent="0.25">
      <c r="A35" s="63" t="s">
        <v>31</v>
      </c>
      <c r="B35" s="64"/>
      <c r="C35" s="104">
        <f>SUM(C23:C34)</f>
        <v>1318</v>
      </c>
      <c r="D35" s="104">
        <f t="shared" ref="D35:E35" si="0">SUM(D23:D34)</f>
        <v>116</v>
      </c>
      <c r="E35" s="104">
        <f t="shared" si="0"/>
        <v>356</v>
      </c>
    </row>
    <row r="36" spans="1:5" x14ac:dyDescent="0.25">
      <c r="A36" s="128" t="s">
        <v>32</v>
      </c>
      <c r="B36" s="64" t="s">
        <v>42</v>
      </c>
      <c r="C36" s="129">
        <v>20</v>
      </c>
      <c r="D36" s="54">
        <v>5</v>
      </c>
      <c r="E36" s="54">
        <v>0</v>
      </c>
    </row>
    <row r="37" spans="1:5" x14ac:dyDescent="0.25">
      <c r="A37" s="130"/>
      <c r="B37" s="64" t="s">
        <v>43</v>
      </c>
      <c r="C37" s="129">
        <v>34</v>
      </c>
      <c r="D37" s="54">
        <v>0</v>
      </c>
      <c r="E37" s="54">
        <v>10</v>
      </c>
    </row>
    <row r="38" spans="1:5" ht="30" x14ac:dyDescent="0.25">
      <c r="A38" s="130"/>
      <c r="B38" s="50" t="s">
        <v>33</v>
      </c>
      <c r="C38" s="129">
        <v>8</v>
      </c>
      <c r="D38" s="129">
        <v>1</v>
      </c>
      <c r="E38" s="129">
        <v>7</v>
      </c>
    </row>
    <row r="39" spans="1:5" x14ac:dyDescent="0.25">
      <c r="A39" s="131"/>
      <c r="B39" s="50" t="s">
        <v>34</v>
      </c>
      <c r="C39" s="129">
        <v>43</v>
      </c>
      <c r="D39" s="129">
        <v>10</v>
      </c>
      <c r="E39" s="129">
        <v>23</v>
      </c>
    </row>
    <row r="40" spans="1:5" x14ac:dyDescent="0.25">
      <c r="A40" s="63" t="s">
        <v>35</v>
      </c>
      <c r="B40" s="64"/>
      <c r="C40" s="65">
        <f>SUM(C36:C39)</f>
        <v>105</v>
      </c>
      <c r="D40" s="65">
        <f>SUM(D36:D39)</f>
        <v>16</v>
      </c>
      <c r="E40" s="65">
        <f>SUM(E36:E39)</f>
        <v>40</v>
      </c>
    </row>
    <row r="41" spans="1:5" x14ac:dyDescent="0.25">
      <c r="A41" s="177" t="s">
        <v>36</v>
      </c>
      <c r="B41" s="50" t="s">
        <v>37</v>
      </c>
      <c r="C41" s="129">
        <v>0</v>
      </c>
      <c r="D41" s="129">
        <v>39</v>
      </c>
      <c r="E41" s="129">
        <v>0</v>
      </c>
    </row>
    <row r="42" spans="1:5" x14ac:dyDescent="0.25">
      <c r="A42" s="177" t="s">
        <v>36</v>
      </c>
      <c r="B42" s="50" t="s">
        <v>38</v>
      </c>
      <c r="C42" s="129">
        <v>0</v>
      </c>
      <c r="D42" s="129">
        <v>6</v>
      </c>
      <c r="E42" s="129">
        <v>0</v>
      </c>
    </row>
    <row r="43" spans="1:5" x14ac:dyDescent="0.25">
      <c r="A43" s="63" t="s">
        <v>39</v>
      </c>
      <c r="B43" s="64"/>
      <c r="C43" s="65">
        <f>SUM(C41:C42)</f>
        <v>0</v>
      </c>
      <c r="D43" s="65">
        <f t="shared" ref="D43:E43" si="1">SUM(D41:D42)</f>
        <v>45</v>
      </c>
      <c r="E43" s="65">
        <f t="shared" si="1"/>
        <v>0</v>
      </c>
    </row>
    <row r="44" spans="1:5" x14ac:dyDescent="0.25">
      <c r="A44" s="63" t="s">
        <v>40</v>
      </c>
      <c r="B44" s="64"/>
      <c r="C44" s="65">
        <f>C22+C35+C40+C43</f>
        <v>1562</v>
      </c>
      <c r="D44" s="65">
        <f t="shared" ref="D44:E44" si="2">D22+D35+D40+D43</f>
        <v>274</v>
      </c>
      <c r="E44" s="65">
        <f t="shared" si="2"/>
        <v>575</v>
      </c>
    </row>
  </sheetData>
  <mergeCells count="6">
    <mergeCell ref="A41:A42"/>
    <mergeCell ref="A7:E7"/>
    <mergeCell ref="A8:E8"/>
    <mergeCell ref="A11:A21"/>
    <mergeCell ref="A23:A34"/>
    <mergeCell ref="A36:A39"/>
  </mergeCells>
  <conditionalFormatting sqref="B11:B44">
    <cfRule type="expression" dxfId="38" priority="1">
      <formula>IF(OR($A$1&lt;&gt;"",COUNTIF(#REF!,"*total*")),FALSE,NOT(SUM($D11:$D11,$E11:$E11,#REF!,$F11:$J11)))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4"/>
  <sheetViews>
    <sheetView topLeftCell="A4" zoomScale="90" zoomScaleNormal="90" workbookViewId="0">
      <selection activeCell="Q11" sqref="Q11"/>
    </sheetView>
  </sheetViews>
  <sheetFormatPr defaultRowHeight="15" x14ac:dyDescent="0.25"/>
  <cols>
    <col min="1" max="1" width="9.140625" style="38"/>
    <col min="2" max="2" width="40.5703125" style="38" customWidth="1"/>
    <col min="3" max="3" width="15" style="38" customWidth="1"/>
    <col min="4" max="4" width="17.140625" style="38" customWidth="1"/>
    <col min="5" max="5" width="14.85546875" style="38" customWidth="1"/>
    <col min="6" max="16384" width="9.140625" style="38"/>
  </cols>
  <sheetData>
    <row r="1" spans="1:5" x14ac:dyDescent="0.25">
      <c r="A1" s="172"/>
      <c r="B1" s="173"/>
      <c r="C1" s="172"/>
      <c r="D1" s="172"/>
      <c r="E1" s="172"/>
    </row>
    <row r="2" spans="1:5" x14ac:dyDescent="0.25">
      <c r="A2" s="172"/>
      <c r="B2" s="173"/>
      <c r="C2" s="172"/>
      <c r="D2" s="172"/>
      <c r="E2" s="172"/>
    </row>
    <row r="3" spans="1:5" x14ac:dyDescent="0.25">
      <c r="A3" s="172"/>
      <c r="B3" s="173"/>
      <c r="C3" s="172"/>
      <c r="D3" s="172"/>
      <c r="E3" s="172"/>
    </row>
    <row r="4" spans="1:5" x14ac:dyDescent="0.25">
      <c r="A4" s="39"/>
      <c r="B4" s="39"/>
      <c r="C4" s="39"/>
      <c r="D4" s="39"/>
      <c r="E4" s="39"/>
    </row>
    <row r="5" spans="1:5" x14ac:dyDescent="0.25">
      <c r="A5" s="174"/>
      <c r="B5" s="174"/>
      <c r="C5" s="174"/>
      <c r="D5" s="174"/>
      <c r="E5" s="174"/>
    </row>
    <row r="6" spans="1:5" x14ac:dyDescent="0.25">
      <c r="A6" s="174"/>
      <c r="B6" s="174"/>
      <c r="C6" s="174"/>
      <c r="D6" s="174"/>
      <c r="E6" s="174"/>
    </row>
    <row r="7" spans="1:5" x14ac:dyDescent="0.25">
      <c r="A7" s="175" t="s">
        <v>0</v>
      </c>
      <c r="B7" s="175"/>
      <c r="C7" s="175"/>
      <c r="D7" s="175"/>
      <c r="E7" s="175"/>
    </row>
    <row r="8" spans="1:5" x14ac:dyDescent="0.25">
      <c r="A8" s="176" t="s">
        <v>41</v>
      </c>
      <c r="B8" s="176"/>
      <c r="C8" s="176"/>
      <c r="D8" s="176"/>
      <c r="E8" s="176"/>
    </row>
    <row r="9" spans="1:5" x14ac:dyDescent="0.25">
      <c r="A9" s="174"/>
      <c r="B9" s="174"/>
      <c r="C9" s="174"/>
      <c r="D9" s="174"/>
      <c r="E9" s="174"/>
    </row>
    <row r="10" spans="1:5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</row>
    <row r="11" spans="1:5" x14ac:dyDescent="0.25">
      <c r="A11" s="177" t="s">
        <v>6</v>
      </c>
      <c r="B11" s="50" t="s">
        <v>7</v>
      </c>
      <c r="C11" s="129">
        <v>0</v>
      </c>
      <c r="D11" s="129">
        <v>18</v>
      </c>
      <c r="E11" s="129">
        <v>0</v>
      </c>
    </row>
    <row r="12" spans="1:5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</row>
    <row r="13" spans="1:5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</row>
    <row r="14" spans="1:5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</row>
    <row r="15" spans="1:5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</row>
    <row r="16" spans="1:5" x14ac:dyDescent="0.25">
      <c r="A16" s="177" t="s">
        <v>6</v>
      </c>
      <c r="B16" s="50" t="s">
        <v>12</v>
      </c>
      <c r="C16" s="129">
        <v>0</v>
      </c>
      <c r="D16" s="129">
        <v>0</v>
      </c>
      <c r="E16" s="129">
        <v>0</v>
      </c>
    </row>
    <row r="17" spans="1:5" x14ac:dyDescent="0.25">
      <c r="A17" s="177" t="s">
        <v>6</v>
      </c>
      <c r="B17" s="50" t="s">
        <v>13</v>
      </c>
      <c r="C17" s="129">
        <v>30</v>
      </c>
      <c r="D17" s="129">
        <v>8</v>
      </c>
      <c r="E17" s="129">
        <v>30</v>
      </c>
    </row>
    <row r="18" spans="1:5" x14ac:dyDescent="0.25">
      <c r="A18" s="177" t="s">
        <v>6</v>
      </c>
      <c r="B18" s="50" t="s">
        <v>14</v>
      </c>
      <c r="C18" s="129">
        <v>10</v>
      </c>
      <c r="D18" s="129">
        <v>0</v>
      </c>
      <c r="E18" s="129">
        <v>41</v>
      </c>
    </row>
    <row r="19" spans="1:5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</row>
    <row r="20" spans="1:5" x14ac:dyDescent="0.25">
      <c r="A20" s="177" t="s">
        <v>6</v>
      </c>
      <c r="B20" s="50" t="s">
        <v>16</v>
      </c>
      <c r="C20" s="129">
        <v>63</v>
      </c>
      <c r="D20" s="129">
        <v>15</v>
      </c>
      <c r="E20" s="129">
        <v>41</v>
      </c>
    </row>
    <row r="21" spans="1:5" x14ac:dyDescent="0.25">
      <c r="A21" s="177" t="s">
        <v>6</v>
      </c>
      <c r="B21" s="50" t="s">
        <v>17</v>
      </c>
      <c r="C21" s="129">
        <v>6</v>
      </c>
      <c r="D21" s="129">
        <v>4</v>
      </c>
      <c r="E21" s="129">
        <v>20</v>
      </c>
    </row>
    <row r="22" spans="1:5" x14ac:dyDescent="0.25">
      <c r="A22" s="63" t="s">
        <v>18</v>
      </c>
      <c r="B22" s="64"/>
      <c r="C22" s="65">
        <f>SUM(C11:C21)</f>
        <v>139</v>
      </c>
      <c r="D22" s="65">
        <f t="shared" ref="D22:E22" si="0">SUM(D11:D21)</f>
        <v>97</v>
      </c>
      <c r="E22" s="65">
        <f t="shared" si="0"/>
        <v>180</v>
      </c>
    </row>
    <row r="23" spans="1:5" x14ac:dyDescent="0.25">
      <c r="A23" s="177" t="s">
        <v>19</v>
      </c>
      <c r="B23" s="50" t="s">
        <v>20</v>
      </c>
      <c r="C23" s="129">
        <v>513</v>
      </c>
      <c r="D23" s="129">
        <v>48</v>
      </c>
      <c r="E23" s="129">
        <v>0</v>
      </c>
    </row>
    <row r="24" spans="1:5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5" x14ac:dyDescent="0.25">
      <c r="A25" s="177"/>
      <c r="B25" s="50" t="s">
        <v>44</v>
      </c>
      <c r="C25" s="129">
        <v>0</v>
      </c>
      <c r="D25" s="129">
        <v>0</v>
      </c>
      <c r="E25" s="129">
        <v>20</v>
      </c>
    </row>
    <row r="26" spans="1:5" x14ac:dyDescent="0.25">
      <c r="A26" s="177" t="s">
        <v>19</v>
      </c>
      <c r="B26" s="50" t="s">
        <v>22</v>
      </c>
      <c r="C26" s="129">
        <v>184</v>
      </c>
      <c r="D26" s="129">
        <v>16</v>
      </c>
      <c r="E26" s="129">
        <v>0</v>
      </c>
    </row>
    <row r="27" spans="1:5" x14ac:dyDescent="0.25">
      <c r="A27" s="177" t="s">
        <v>19</v>
      </c>
      <c r="B27" s="1" t="s">
        <v>23</v>
      </c>
      <c r="C27" s="129">
        <v>44</v>
      </c>
      <c r="D27" s="129">
        <v>0</v>
      </c>
      <c r="E27" s="129">
        <v>20</v>
      </c>
    </row>
    <row r="28" spans="1:5" x14ac:dyDescent="0.25">
      <c r="A28" s="177" t="s">
        <v>19</v>
      </c>
      <c r="B28" s="50" t="s">
        <v>24</v>
      </c>
      <c r="C28" s="129">
        <v>41</v>
      </c>
      <c r="D28" s="129">
        <v>23</v>
      </c>
      <c r="E28" s="129">
        <v>10</v>
      </c>
    </row>
    <row r="29" spans="1:5" ht="30" x14ac:dyDescent="0.25">
      <c r="A29" s="177" t="s">
        <v>19</v>
      </c>
      <c r="B29" s="50" t="s">
        <v>25</v>
      </c>
      <c r="C29" s="129">
        <v>33</v>
      </c>
      <c r="D29" s="129">
        <v>0</v>
      </c>
      <c r="E29" s="129">
        <v>50</v>
      </c>
    </row>
    <row r="30" spans="1:5" x14ac:dyDescent="0.25">
      <c r="A30" s="177" t="s">
        <v>19</v>
      </c>
      <c r="B30" s="50" t="s">
        <v>26</v>
      </c>
      <c r="C30" s="129">
        <v>10</v>
      </c>
      <c r="D30" s="129">
        <v>8</v>
      </c>
      <c r="E30" s="129">
        <v>10</v>
      </c>
    </row>
    <row r="31" spans="1:5" ht="30" x14ac:dyDescent="0.25">
      <c r="A31" s="177" t="s">
        <v>19</v>
      </c>
      <c r="B31" s="50" t="s">
        <v>27</v>
      </c>
      <c r="C31" s="129">
        <v>48</v>
      </c>
      <c r="D31" s="129">
        <v>0</v>
      </c>
      <c r="E31" s="129">
        <v>102</v>
      </c>
    </row>
    <row r="32" spans="1:5" x14ac:dyDescent="0.25">
      <c r="A32" s="177" t="s">
        <v>19</v>
      </c>
      <c r="B32" s="50" t="s">
        <v>28</v>
      </c>
      <c r="C32" s="129">
        <v>175</v>
      </c>
      <c r="D32" s="129">
        <v>0</v>
      </c>
      <c r="E32" s="129">
        <v>144</v>
      </c>
    </row>
    <row r="33" spans="1:5" x14ac:dyDescent="0.25">
      <c r="A33" s="177" t="s">
        <v>19</v>
      </c>
      <c r="B33" s="50" t="s">
        <v>29</v>
      </c>
      <c r="C33" s="129">
        <v>0</v>
      </c>
      <c r="D33" s="129">
        <v>0</v>
      </c>
      <c r="E33" s="129">
        <v>0</v>
      </c>
    </row>
    <row r="34" spans="1:5" x14ac:dyDescent="0.25">
      <c r="A34" s="177" t="s">
        <v>19</v>
      </c>
      <c r="B34" s="50" t="s">
        <v>30</v>
      </c>
      <c r="C34" s="129">
        <v>9</v>
      </c>
      <c r="D34" s="129">
        <v>5</v>
      </c>
      <c r="E34" s="129">
        <v>20</v>
      </c>
    </row>
    <row r="35" spans="1:5" x14ac:dyDescent="0.25">
      <c r="A35" s="63" t="s">
        <v>31</v>
      </c>
      <c r="B35" s="64"/>
      <c r="C35" s="104">
        <f>SUM(C23:C34)</f>
        <v>1351</v>
      </c>
      <c r="D35" s="104">
        <f t="shared" ref="D35:E35" si="1">SUM(D23:D34)</f>
        <v>116</v>
      </c>
      <c r="E35" s="104">
        <f t="shared" si="1"/>
        <v>376</v>
      </c>
    </row>
    <row r="36" spans="1:5" x14ac:dyDescent="0.25">
      <c r="A36" s="128" t="s">
        <v>32</v>
      </c>
      <c r="B36" s="64" t="s">
        <v>42</v>
      </c>
      <c r="C36" s="129">
        <v>20</v>
      </c>
      <c r="D36" s="54">
        <v>5</v>
      </c>
      <c r="E36" s="54">
        <v>0</v>
      </c>
    </row>
    <row r="37" spans="1:5" x14ac:dyDescent="0.25">
      <c r="A37" s="130"/>
      <c r="B37" s="64" t="s">
        <v>43</v>
      </c>
      <c r="C37" s="129">
        <v>34</v>
      </c>
      <c r="D37" s="54">
        <v>0</v>
      </c>
      <c r="E37" s="54">
        <v>10</v>
      </c>
    </row>
    <row r="38" spans="1:5" ht="30" x14ac:dyDescent="0.25">
      <c r="A38" s="130"/>
      <c r="B38" s="50" t="s">
        <v>33</v>
      </c>
      <c r="C38" s="129">
        <v>8</v>
      </c>
      <c r="D38" s="129">
        <v>1</v>
      </c>
      <c r="E38" s="129">
        <v>7</v>
      </c>
    </row>
    <row r="39" spans="1:5" x14ac:dyDescent="0.25">
      <c r="A39" s="131"/>
      <c r="B39" s="50" t="s">
        <v>34</v>
      </c>
      <c r="C39" s="129">
        <v>43</v>
      </c>
      <c r="D39" s="129">
        <v>10</v>
      </c>
      <c r="E39" s="129">
        <v>23</v>
      </c>
    </row>
    <row r="40" spans="1:5" x14ac:dyDescent="0.25">
      <c r="A40" s="63" t="s">
        <v>35</v>
      </c>
      <c r="B40" s="64"/>
      <c r="C40" s="65">
        <f>SUM(C36:C39)</f>
        <v>105</v>
      </c>
      <c r="D40" s="65">
        <f t="shared" ref="D40:E40" si="2">SUM(D36:D39)</f>
        <v>16</v>
      </c>
      <c r="E40" s="65">
        <f t="shared" si="2"/>
        <v>40</v>
      </c>
    </row>
    <row r="41" spans="1:5" x14ac:dyDescent="0.25">
      <c r="A41" s="177" t="s">
        <v>36</v>
      </c>
      <c r="B41" s="50" t="s">
        <v>37</v>
      </c>
      <c r="C41" s="129">
        <v>0</v>
      </c>
      <c r="D41" s="129">
        <v>39</v>
      </c>
      <c r="E41" s="129">
        <v>0</v>
      </c>
    </row>
    <row r="42" spans="1:5" x14ac:dyDescent="0.25">
      <c r="A42" s="177" t="s">
        <v>36</v>
      </c>
      <c r="B42" s="50" t="s">
        <v>38</v>
      </c>
      <c r="C42" s="129">
        <v>0</v>
      </c>
      <c r="D42" s="129">
        <v>6</v>
      </c>
      <c r="E42" s="129">
        <v>0</v>
      </c>
    </row>
    <row r="43" spans="1:5" x14ac:dyDescent="0.25">
      <c r="A43" s="63" t="s">
        <v>39</v>
      </c>
      <c r="B43" s="64"/>
      <c r="C43" s="65">
        <f>SUM(C41:C42)</f>
        <v>0</v>
      </c>
      <c r="D43" s="65">
        <f t="shared" ref="D43:E43" si="3">SUM(D41:D42)</f>
        <v>45</v>
      </c>
      <c r="E43" s="65">
        <f t="shared" si="3"/>
        <v>0</v>
      </c>
    </row>
    <row r="44" spans="1:5" x14ac:dyDescent="0.25">
      <c r="A44" s="63" t="s">
        <v>40</v>
      </c>
      <c r="B44" s="64"/>
      <c r="C44" s="2">
        <f>C22+C35+C40+C43</f>
        <v>1595</v>
      </c>
      <c r="D44" s="2">
        <f t="shared" ref="D44:E44" si="4">D22+D35+D40+D43</f>
        <v>274</v>
      </c>
      <c r="E44" s="2">
        <f t="shared" si="4"/>
        <v>596</v>
      </c>
    </row>
  </sheetData>
  <mergeCells count="6">
    <mergeCell ref="A41:A42"/>
    <mergeCell ref="A7:E7"/>
    <mergeCell ref="A8:E8"/>
    <mergeCell ref="A11:A21"/>
    <mergeCell ref="A23:A34"/>
    <mergeCell ref="A36:A39"/>
  </mergeCells>
  <conditionalFormatting sqref="B11:B44">
    <cfRule type="expression" dxfId="37" priority="1">
      <formula>IF(OR($A$1&lt;&gt;"",COUNTIF(#REF!,"*total*")),FALSE,NOT(SUM($D11:$D11,$E11:$E11,#REF!,$F11:$J11)))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44"/>
  <sheetViews>
    <sheetView topLeftCell="A10" workbookViewId="0">
      <selection activeCell="Q11" sqref="Q11"/>
    </sheetView>
  </sheetViews>
  <sheetFormatPr defaultRowHeight="15" x14ac:dyDescent="0.25"/>
  <cols>
    <col min="1" max="1" width="9.140625" style="38"/>
    <col min="2" max="2" width="40.5703125" style="38" customWidth="1"/>
    <col min="3" max="3" width="15" style="38" customWidth="1"/>
    <col min="4" max="4" width="17.140625" style="38" customWidth="1"/>
    <col min="5" max="5" width="14.85546875" style="38" customWidth="1"/>
    <col min="6" max="16384" width="9.140625" style="38"/>
  </cols>
  <sheetData>
    <row r="1" spans="1:5" x14ac:dyDescent="0.25">
      <c r="A1" s="172"/>
      <c r="B1" s="173"/>
      <c r="C1" s="172"/>
      <c r="D1" s="172"/>
      <c r="E1" s="172"/>
    </row>
    <row r="2" spans="1:5" x14ac:dyDescent="0.25">
      <c r="A2" s="172"/>
      <c r="B2" s="173"/>
      <c r="C2" s="172"/>
      <c r="D2" s="172"/>
      <c r="E2" s="172"/>
    </row>
    <row r="3" spans="1:5" x14ac:dyDescent="0.25">
      <c r="A3" s="172"/>
      <c r="B3" s="173"/>
      <c r="C3" s="172"/>
      <c r="D3" s="172"/>
      <c r="E3" s="172"/>
    </row>
    <row r="4" spans="1:5" x14ac:dyDescent="0.25">
      <c r="A4" s="39"/>
      <c r="B4" s="39"/>
      <c r="C4" s="39"/>
      <c r="D4" s="39"/>
      <c r="E4" s="39"/>
    </row>
    <row r="5" spans="1:5" x14ac:dyDescent="0.25">
      <c r="A5" s="174"/>
      <c r="B5" s="174"/>
      <c r="C5" s="174"/>
      <c r="D5" s="174"/>
      <c r="E5" s="174"/>
    </row>
    <row r="6" spans="1:5" x14ac:dyDescent="0.25">
      <c r="A6" s="174"/>
      <c r="B6" s="174"/>
      <c r="C6" s="174"/>
      <c r="D6" s="174"/>
      <c r="E6" s="174"/>
    </row>
    <row r="7" spans="1:5" x14ac:dyDescent="0.25">
      <c r="A7" s="175" t="s">
        <v>0</v>
      </c>
      <c r="B7" s="175"/>
      <c r="C7" s="175"/>
      <c r="D7" s="175"/>
      <c r="E7" s="175"/>
    </row>
    <row r="8" spans="1:5" x14ac:dyDescent="0.25">
      <c r="A8" s="176" t="s">
        <v>41</v>
      </c>
      <c r="B8" s="176"/>
      <c r="C8" s="176"/>
      <c r="D8" s="176"/>
      <c r="E8" s="176"/>
    </row>
    <row r="9" spans="1:5" x14ac:dyDescent="0.25">
      <c r="A9" s="174"/>
      <c r="B9" s="174"/>
      <c r="C9" s="174"/>
      <c r="D9" s="174"/>
      <c r="E9" s="174"/>
    </row>
    <row r="10" spans="1:5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</row>
    <row r="11" spans="1:5" x14ac:dyDescent="0.25">
      <c r="A11" s="177" t="s">
        <v>6</v>
      </c>
      <c r="B11" s="50" t="s">
        <v>7</v>
      </c>
      <c r="C11" s="129">
        <v>0</v>
      </c>
      <c r="D11" s="129">
        <v>18</v>
      </c>
      <c r="E11" s="129">
        <v>0</v>
      </c>
    </row>
    <row r="12" spans="1:5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</row>
    <row r="13" spans="1:5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</row>
    <row r="14" spans="1:5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</row>
    <row r="15" spans="1:5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</row>
    <row r="16" spans="1:5" x14ac:dyDescent="0.25">
      <c r="A16" s="177" t="s">
        <v>6</v>
      </c>
      <c r="B16" s="50" t="s">
        <v>12</v>
      </c>
      <c r="C16" s="129">
        <v>0</v>
      </c>
      <c r="D16" s="129">
        <v>0</v>
      </c>
      <c r="E16" s="129">
        <v>0</v>
      </c>
    </row>
    <row r="17" spans="1:5" x14ac:dyDescent="0.25">
      <c r="A17" s="177" t="s">
        <v>6</v>
      </c>
      <c r="B17" s="50" t="s">
        <v>13</v>
      </c>
      <c r="C17" s="129">
        <v>30</v>
      </c>
      <c r="D17" s="129">
        <v>8</v>
      </c>
      <c r="E17" s="129">
        <v>30</v>
      </c>
    </row>
    <row r="18" spans="1:5" x14ac:dyDescent="0.25">
      <c r="A18" s="177" t="s">
        <v>6</v>
      </c>
      <c r="B18" s="50" t="s">
        <v>14</v>
      </c>
      <c r="C18" s="129">
        <v>10</v>
      </c>
      <c r="D18" s="129">
        <v>0</v>
      </c>
      <c r="E18" s="129">
        <v>41</v>
      </c>
    </row>
    <row r="19" spans="1:5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</row>
    <row r="20" spans="1:5" x14ac:dyDescent="0.25">
      <c r="A20" s="177" t="s">
        <v>6</v>
      </c>
      <c r="B20" s="50" t="s">
        <v>16</v>
      </c>
      <c r="C20" s="129">
        <v>63</v>
      </c>
      <c r="D20" s="129">
        <v>15</v>
      </c>
      <c r="E20" s="129">
        <v>41</v>
      </c>
    </row>
    <row r="21" spans="1:5" ht="17.25" customHeight="1" x14ac:dyDescent="0.25">
      <c r="A21" s="177" t="s">
        <v>6</v>
      </c>
      <c r="B21" s="50" t="s">
        <v>17</v>
      </c>
      <c r="C21" s="129">
        <v>6</v>
      </c>
      <c r="D21" s="129">
        <v>4</v>
      </c>
      <c r="E21" s="129">
        <v>20</v>
      </c>
    </row>
    <row r="22" spans="1:5" x14ac:dyDescent="0.25">
      <c r="A22" s="63" t="s">
        <v>18</v>
      </c>
      <c r="B22" s="64"/>
      <c r="C22" s="65">
        <f>SUM(C11:C21)</f>
        <v>139</v>
      </c>
      <c r="D22" s="65">
        <f t="shared" ref="D22:E22" si="0">SUM(D11:D21)</f>
        <v>97</v>
      </c>
      <c r="E22" s="65">
        <f t="shared" si="0"/>
        <v>180</v>
      </c>
    </row>
    <row r="23" spans="1:5" x14ac:dyDescent="0.25">
      <c r="A23" s="177" t="s">
        <v>19</v>
      </c>
      <c r="B23" s="50" t="s">
        <v>20</v>
      </c>
      <c r="C23" s="129">
        <v>513</v>
      </c>
      <c r="D23" s="129">
        <v>48</v>
      </c>
      <c r="E23" s="129">
        <v>0</v>
      </c>
    </row>
    <row r="24" spans="1:5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5" x14ac:dyDescent="0.25">
      <c r="A25" s="177"/>
      <c r="B25" s="50" t="s">
        <v>44</v>
      </c>
      <c r="C25" s="129">
        <v>0</v>
      </c>
      <c r="D25" s="129">
        <v>0</v>
      </c>
      <c r="E25" s="129">
        <v>20</v>
      </c>
    </row>
    <row r="26" spans="1:5" x14ac:dyDescent="0.25">
      <c r="A26" s="177" t="s">
        <v>19</v>
      </c>
      <c r="B26" s="50" t="s">
        <v>22</v>
      </c>
      <c r="C26" s="129">
        <v>184</v>
      </c>
      <c r="D26" s="129">
        <v>16</v>
      </c>
      <c r="E26" s="129">
        <v>0</v>
      </c>
    </row>
    <row r="27" spans="1:5" x14ac:dyDescent="0.25">
      <c r="A27" s="177" t="s">
        <v>19</v>
      </c>
      <c r="B27" s="1" t="s">
        <v>23</v>
      </c>
      <c r="C27" s="129">
        <v>68</v>
      </c>
      <c r="D27" s="129">
        <v>0</v>
      </c>
      <c r="E27" s="129">
        <v>20</v>
      </c>
    </row>
    <row r="28" spans="1:5" x14ac:dyDescent="0.25">
      <c r="A28" s="177" t="s">
        <v>19</v>
      </c>
      <c r="B28" s="50" t="s">
        <v>24</v>
      </c>
      <c r="C28" s="129">
        <v>41</v>
      </c>
      <c r="D28" s="129">
        <v>23</v>
      </c>
      <c r="E28" s="129">
        <v>10</v>
      </c>
    </row>
    <row r="29" spans="1:5" ht="30" x14ac:dyDescent="0.25">
      <c r="A29" s="177" t="s">
        <v>19</v>
      </c>
      <c r="B29" s="50" t="s">
        <v>25</v>
      </c>
      <c r="C29" s="129">
        <v>33</v>
      </c>
      <c r="D29" s="129">
        <v>0</v>
      </c>
      <c r="E29" s="129">
        <v>50</v>
      </c>
    </row>
    <row r="30" spans="1:5" x14ac:dyDescent="0.25">
      <c r="A30" s="177" t="s">
        <v>19</v>
      </c>
      <c r="B30" s="50" t="s">
        <v>26</v>
      </c>
      <c r="C30" s="129">
        <v>10</v>
      </c>
      <c r="D30" s="129">
        <v>8</v>
      </c>
      <c r="E30" s="129">
        <v>10</v>
      </c>
    </row>
    <row r="31" spans="1:5" ht="30" x14ac:dyDescent="0.25">
      <c r="A31" s="177" t="s">
        <v>19</v>
      </c>
      <c r="B31" s="50" t="s">
        <v>27</v>
      </c>
      <c r="C31" s="129">
        <v>48</v>
      </c>
      <c r="D31" s="129">
        <v>0</v>
      </c>
      <c r="E31" s="129">
        <v>102</v>
      </c>
    </row>
    <row r="32" spans="1:5" x14ac:dyDescent="0.25">
      <c r="A32" s="177" t="s">
        <v>19</v>
      </c>
      <c r="B32" s="50" t="s">
        <v>28</v>
      </c>
      <c r="C32" s="129">
        <v>175</v>
      </c>
      <c r="D32" s="129">
        <v>0</v>
      </c>
      <c r="E32" s="129">
        <v>144</v>
      </c>
    </row>
    <row r="33" spans="1:5" x14ac:dyDescent="0.25">
      <c r="A33" s="177" t="s">
        <v>19</v>
      </c>
      <c r="B33" s="50" t="s">
        <v>29</v>
      </c>
      <c r="C33" s="129">
        <v>0</v>
      </c>
      <c r="D33" s="129">
        <v>0</v>
      </c>
      <c r="E33" s="129">
        <v>0</v>
      </c>
    </row>
    <row r="34" spans="1:5" x14ac:dyDescent="0.25">
      <c r="A34" s="177" t="s">
        <v>19</v>
      </c>
      <c r="B34" s="50" t="s">
        <v>30</v>
      </c>
      <c r="C34" s="129">
        <v>9</v>
      </c>
      <c r="D34" s="129">
        <v>5</v>
      </c>
      <c r="E34" s="129">
        <v>20</v>
      </c>
    </row>
    <row r="35" spans="1:5" x14ac:dyDescent="0.25">
      <c r="A35" s="63" t="s">
        <v>31</v>
      </c>
      <c r="B35" s="64"/>
      <c r="C35" s="104">
        <f>SUM(C23:C34)</f>
        <v>1375</v>
      </c>
      <c r="D35" s="104">
        <f t="shared" ref="D35:E35" si="1">SUM(D23:D34)</f>
        <v>116</v>
      </c>
      <c r="E35" s="104">
        <f t="shared" si="1"/>
        <v>376</v>
      </c>
    </row>
    <row r="36" spans="1:5" x14ac:dyDescent="0.25">
      <c r="A36" s="128" t="s">
        <v>32</v>
      </c>
      <c r="B36" s="64" t="s">
        <v>42</v>
      </c>
      <c r="C36" s="129">
        <v>20</v>
      </c>
      <c r="D36" s="54">
        <v>5</v>
      </c>
      <c r="E36" s="54">
        <v>0</v>
      </c>
    </row>
    <row r="37" spans="1:5" x14ac:dyDescent="0.25">
      <c r="A37" s="130"/>
      <c r="B37" s="64" t="s">
        <v>43</v>
      </c>
      <c r="C37" s="129">
        <v>34</v>
      </c>
      <c r="D37" s="54">
        <v>0</v>
      </c>
      <c r="E37" s="54">
        <v>10</v>
      </c>
    </row>
    <row r="38" spans="1:5" ht="30" x14ac:dyDescent="0.25">
      <c r="A38" s="130"/>
      <c r="B38" s="50" t="s">
        <v>33</v>
      </c>
      <c r="C38" s="129">
        <v>8</v>
      </c>
      <c r="D38" s="129">
        <v>1</v>
      </c>
      <c r="E38" s="129">
        <v>7</v>
      </c>
    </row>
    <row r="39" spans="1:5" x14ac:dyDescent="0.25">
      <c r="A39" s="131"/>
      <c r="B39" s="50" t="s">
        <v>34</v>
      </c>
      <c r="C39" s="129">
        <v>43</v>
      </c>
      <c r="D39" s="129">
        <v>10</v>
      </c>
      <c r="E39" s="129">
        <v>23</v>
      </c>
    </row>
    <row r="40" spans="1:5" x14ac:dyDescent="0.25">
      <c r="A40" s="63" t="s">
        <v>35</v>
      </c>
      <c r="B40" s="64"/>
      <c r="C40" s="65">
        <f>SUM(C36:C39)</f>
        <v>105</v>
      </c>
      <c r="D40" s="65">
        <f t="shared" ref="D40:E40" si="2">SUM(D36:D39)</f>
        <v>16</v>
      </c>
      <c r="E40" s="65">
        <f t="shared" si="2"/>
        <v>40</v>
      </c>
    </row>
    <row r="41" spans="1:5" x14ac:dyDescent="0.25">
      <c r="A41" s="177" t="s">
        <v>36</v>
      </c>
      <c r="B41" s="50" t="s">
        <v>37</v>
      </c>
      <c r="C41" s="129">
        <v>0</v>
      </c>
      <c r="D41" s="129">
        <v>39</v>
      </c>
      <c r="E41" s="129">
        <v>0</v>
      </c>
    </row>
    <row r="42" spans="1:5" x14ac:dyDescent="0.25">
      <c r="A42" s="177" t="s">
        <v>36</v>
      </c>
      <c r="B42" s="50" t="s">
        <v>38</v>
      </c>
      <c r="C42" s="129">
        <v>0</v>
      </c>
      <c r="D42" s="129">
        <v>6</v>
      </c>
      <c r="E42" s="129">
        <v>0</v>
      </c>
    </row>
    <row r="43" spans="1:5" x14ac:dyDescent="0.25">
      <c r="A43" s="63" t="s">
        <v>39</v>
      </c>
      <c r="B43" s="64"/>
      <c r="C43" s="65">
        <f>SUM(C41:C42)</f>
        <v>0</v>
      </c>
      <c r="D43" s="65">
        <f t="shared" ref="D43:E43" si="3">SUM(D41:D42)</f>
        <v>45</v>
      </c>
      <c r="E43" s="65">
        <f t="shared" si="3"/>
        <v>0</v>
      </c>
    </row>
    <row r="44" spans="1:5" x14ac:dyDescent="0.25">
      <c r="A44" s="63" t="s">
        <v>40</v>
      </c>
      <c r="B44" s="64"/>
      <c r="C44" s="2">
        <f>C22+C35+C40+C43</f>
        <v>1619</v>
      </c>
      <c r="D44" s="2">
        <f t="shared" ref="D44:E44" si="4">D22+D35+D40+D43</f>
        <v>274</v>
      </c>
      <c r="E44" s="2">
        <f t="shared" si="4"/>
        <v>596</v>
      </c>
    </row>
  </sheetData>
  <mergeCells count="6">
    <mergeCell ref="A41:A42"/>
    <mergeCell ref="A7:E7"/>
    <mergeCell ref="A8:E8"/>
    <mergeCell ref="A11:A21"/>
    <mergeCell ref="A23:A34"/>
    <mergeCell ref="A36:A39"/>
  </mergeCells>
  <conditionalFormatting sqref="B11:B44">
    <cfRule type="expression" dxfId="36" priority="6">
      <formula>IF(OR($A$1&lt;&gt;"",COUNTIF(#REF!,"*total*")),FALSE,NOT(SUM($D11:$D11,$E11:$E11,#REF!,$F11:$I11)))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5"/>
  <sheetViews>
    <sheetView topLeftCell="A7" workbookViewId="0">
      <selection activeCell="Q11" sqref="Q11"/>
    </sheetView>
  </sheetViews>
  <sheetFormatPr defaultRowHeight="15" x14ac:dyDescent="0.25"/>
  <cols>
    <col min="1" max="1" width="9.140625" style="38"/>
    <col min="2" max="2" width="40.5703125" style="38" customWidth="1"/>
    <col min="3" max="3" width="15" style="38" customWidth="1"/>
    <col min="4" max="4" width="17.140625" style="38" customWidth="1"/>
    <col min="5" max="5" width="14.85546875" style="38" customWidth="1"/>
    <col min="6" max="6" width="13.140625" style="38" customWidth="1"/>
    <col min="7" max="16384" width="9.140625" style="38"/>
  </cols>
  <sheetData>
    <row r="1" spans="1:6" x14ac:dyDescent="0.25">
      <c r="A1" s="172"/>
      <c r="B1" s="173"/>
      <c r="C1" s="172"/>
      <c r="D1" s="172"/>
      <c r="E1" s="172"/>
    </row>
    <row r="2" spans="1:6" x14ac:dyDescent="0.25">
      <c r="A2" s="172"/>
      <c r="B2" s="173"/>
      <c r="C2" s="172"/>
      <c r="D2" s="172"/>
      <c r="E2" s="172"/>
    </row>
    <row r="3" spans="1:6" x14ac:dyDescent="0.25">
      <c r="A3" s="172"/>
      <c r="B3" s="173"/>
      <c r="C3" s="172"/>
      <c r="D3" s="172"/>
      <c r="E3" s="172"/>
    </row>
    <row r="4" spans="1:6" x14ac:dyDescent="0.25">
      <c r="A4" s="39"/>
      <c r="B4" s="39"/>
      <c r="C4" s="39"/>
      <c r="D4" s="39"/>
      <c r="E4" s="39"/>
    </row>
    <row r="5" spans="1:6" x14ac:dyDescent="0.25">
      <c r="A5" s="174"/>
      <c r="B5" s="174"/>
      <c r="C5" s="174"/>
      <c r="D5" s="174"/>
      <c r="E5" s="174"/>
    </row>
    <row r="6" spans="1:6" x14ac:dyDescent="0.25">
      <c r="A6" s="174"/>
      <c r="B6" s="174"/>
      <c r="C6" s="174"/>
      <c r="D6" s="174"/>
      <c r="E6" s="174"/>
    </row>
    <row r="7" spans="1:6" x14ac:dyDescent="0.25">
      <c r="A7" s="175" t="s">
        <v>0</v>
      </c>
      <c r="B7" s="175"/>
      <c r="C7" s="175"/>
      <c r="D7" s="175"/>
      <c r="E7" s="175"/>
      <c r="F7" s="175"/>
    </row>
    <row r="8" spans="1:6" x14ac:dyDescent="0.25">
      <c r="A8" s="176" t="s">
        <v>41</v>
      </c>
      <c r="B8" s="176"/>
      <c r="C8" s="176"/>
      <c r="D8" s="176"/>
      <c r="E8" s="176"/>
      <c r="F8" s="176"/>
    </row>
    <row r="9" spans="1:6" x14ac:dyDescent="0.25">
      <c r="A9" s="174"/>
      <c r="B9" s="174"/>
      <c r="C9" s="174"/>
      <c r="D9" s="174"/>
      <c r="E9" s="174"/>
    </row>
    <row r="10" spans="1:6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  <c r="F10" s="140" t="s">
        <v>46</v>
      </c>
    </row>
    <row r="11" spans="1:6" x14ac:dyDescent="0.25">
      <c r="A11" s="177" t="s">
        <v>6</v>
      </c>
      <c r="B11" s="50" t="s">
        <v>7</v>
      </c>
      <c r="C11" s="129">
        <v>0</v>
      </c>
      <c r="D11" s="129">
        <v>18</v>
      </c>
      <c r="E11" s="129">
        <v>0</v>
      </c>
      <c r="F11" s="51">
        <v>0</v>
      </c>
    </row>
    <row r="12" spans="1:6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  <c r="F12" s="51">
        <v>0</v>
      </c>
    </row>
    <row r="13" spans="1:6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  <c r="F13" s="51">
        <v>18</v>
      </c>
    </row>
    <row r="14" spans="1:6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  <c r="F14" s="51">
        <v>0</v>
      </c>
    </row>
    <row r="15" spans="1:6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  <c r="F15" s="51">
        <v>30</v>
      </c>
    </row>
    <row r="16" spans="1:6" x14ac:dyDescent="0.25">
      <c r="A16" s="177" t="s">
        <v>6</v>
      </c>
      <c r="B16" s="50" t="s">
        <v>12</v>
      </c>
      <c r="C16" s="129">
        <v>0</v>
      </c>
      <c r="D16" s="129">
        <v>0</v>
      </c>
      <c r="E16" s="129">
        <v>0</v>
      </c>
      <c r="F16" s="51">
        <v>0</v>
      </c>
    </row>
    <row r="17" spans="1:6" x14ac:dyDescent="0.25">
      <c r="A17" s="177" t="s">
        <v>6</v>
      </c>
      <c r="B17" s="50" t="s">
        <v>13</v>
      </c>
      <c r="C17" s="129">
        <v>30</v>
      </c>
      <c r="D17" s="129">
        <v>8</v>
      </c>
      <c r="E17" s="129">
        <v>35</v>
      </c>
      <c r="F17" s="51">
        <v>50</v>
      </c>
    </row>
    <row r="18" spans="1:6" x14ac:dyDescent="0.25">
      <c r="A18" s="177" t="s">
        <v>6</v>
      </c>
      <c r="B18" s="50" t="s">
        <v>14</v>
      </c>
      <c r="C18" s="129">
        <v>16</v>
      </c>
      <c r="D18" s="129">
        <v>0</v>
      </c>
      <c r="E18" s="129">
        <v>51</v>
      </c>
      <c r="F18" s="51">
        <v>70</v>
      </c>
    </row>
    <row r="19" spans="1:6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  <c r="F19" s="51">
        <v>0</v>
      </c>
    </row>
    <row r="20" spans="1:6" x14ac:dyDescent="0.25">
      <c r="A20" s="177" t="s">
        <v>6</v>
      </c>
      <c r="B20" s="50" t="s">
        <v>16</v>
      </c>
      <c r="C20" s="129">
        <v>63</v>
      </c>
      <c r="D20" s="129">
        <v>15</v>
      </c>
      <c r="E20" s="129">
        <v>41</v>
      </c>
      <c r="F20" s="51">
        <v>66</v>
      </c>
    </row>
    <row r="21" spans="1:6" ht="17.25" customHeight="1" x14ac:dyDescent="0.25">
      <c r="A21" s="177" t="s">
        <v>6</v>
      </c>
      <c r="B21" s="50" t="s">
        <v>17</v>
      </c>
      <c r="C21" s="129">
        <v>6</v>
      </c>
      <c r="D21" s="129">
        <v>4</v>
      </c>
      <c r="E21" s="129">
        <v>20</v>
      </c>
      <c r="F21" s="51">
        <v>60</v>
      </c>
    </row>
    <row r="22" spans="1:6" x14ac:dyDescent="0.25">
      <c r="A22" s="63" t="s">
        <v>18</v>
      </c>
      <c r="B22" s="64"/>
      <c r="C22" s="65">
        <f>SUM(C11:C21)</f>
        <v>145</v>
      </c>
      <c r="D22" s="65">
        <f t="shared" ref="D22:E22" si="0">SUM(D11:D21)</f>
        <v>97</v>
      </c>
      <c r="E22" s="141">
        <f t="shared" si="0"/>
        <v>195</v>
      </c>
      <c r="F22" s="178">
        <f>SUM(F11:F21)</f>
        <v>294</v>
      </c>
    </row>
    <row r="23" spans="1:6" x14ac:dyDescent="0.25">
      <c r="A23" s="177" t="s">
        <v>19</v>
      </c>
      <c r="B23" s="50" t="s">
        <v>20</v>
      </c>
      <c r="C23" s="129">
        <v>513</v>
      </c>
      <c r="D23" s="129">
        <v>48</v>
      </c>
      <c r="E23" s="129">
        <v>0</v>
      </c>
    </row>
    <row r="24" spans="1:6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6" x14ac:dyDescent="0.25">
      <c r="A25" s="177"/>
      <c r="B25" s="50" t="s">
        <v>44</v>
      </c>
      <c r="C25" s="129">
        <v>0</v>
      </c>
      <c r="D25" s="129">
        <v>0</v>
      </c>
      <c r="E25" s="129">
        <v>20</v>
      </c>
    </row>
    <row r="26" spans="1:6" x14ac:dyDescent="0.25">
      <c r="A26" s="177" t="s">
        <v>19</v>
      </c>
      <c r="B26" s="50" t="s">
        <v>22</v>
      </c>
      <c r="C26" s="129">
        <v>184</v>
      </c>
      <c r="D26" s="129">
        <v>16</v>
      </c>
      <c r="E26" s="129">
        <v>0</v>
      </c>
    </row>
    <row r="27" spans="1:6" x14ac:dyDescent="0.25">
      <c r="A27" s="177" t="s">
        <v>19</v>
      </c>
      <c r="B27" s="1" t="s">
        <v>23</v>
      </c>
      <c r="C27" s="129">
        <v>68</v>
      </c>
      <c r="D27" s="129">
        <v>0</v>
      </c>
      <c r="E27" s="129">
        <v>20</v>
      </c>
    </row>
    <row r="28" spans="1:6" x14ac:dyDescent="0.25">
      <c r="A28" s="177"/>
      <c r="B28" s="1" t="s">
        <v>45</v>
      </c>
      <c r="C28" s="129">
        <v>16</v>
      </c>
      <c r="D28" s="129">
        <v>0</v>
      </c>
      <c r="E28" s="129">
        <v>20</v>
      </c>
    </row>
    <row r="29" spans="1:6" x14ac:dyDescent="0.25">
      <c r="A29" s="177" t="s">
        <v>19</v>
      </c>
      <c r="B29" s="50" t="s">
        <v>24</v>
      </c>
      <c r="C29" s="129">
        <v>41</v>
      </c>
      <c r="D29" s="129">
        <v>23</v>
      </c>
      <c r="E29" s="129">
        <v>10</v>
      </c>
    </row>
    <row r="30" spans="1:6" ht="30" x14ac:dyDescent="0.25">
      <c r="A30" s="177" t="s">
        <v>19</v>
      </c>
      <c r="B30" s="50" t="s">
        <v>25</v>
      </c>
      <c r="C30" s="129">
        <v>33</v>
      </c>
      <c r="D30" s="129">
        <v>0</v>
      </c>
      <c r="E30" s="129">
        <v>50</v>
      </c>
    </row>
    <row r="31" spans="1:6" x14ac:dyDescent="0.25">
      <c r="A31" s="177" t="s">
        <v>19</v>
      </c>
      <c r="B31" s="50" t="s">
        <v>26</v>
      </c>
      <c r="C31" s="129">
        <v>10</v>
      </c>
      <c r="D31" s="129">
        <v>8</v>
      </c>
      <c r="E31" s="129">
        <v>10</v>
      </c>
    </row>
    <row r="32" spans="1:6" ht="30" x14ac:dyDescent="0.25">
      <c r="A32" s="177" t="s">
        <v>19</v>
      </c>
      <c r="B32" s="50" t="s">
        <v>27</v>
      </c>
      <c r="C32" s="129">
        <v>48</v>
      </c>
      <c r="D32" s="129">
        <v>0</v>
      </c>
      <c r="E32" s="129">
        <v>102</v>
      </c>
    </row>
    <row r="33" spans="1:5" x14ac:dyDescent="0.25">
      <c r="A33" s="177" t="s">
        <v>19</v>
      </c>
      <c r="B33" s="50" t="s">
        <v>28</v>
      </c>
      <c r="C33" s="129">
        <v>175</v>
      </c>
      <c r="D33" s="129">
        <v>0</v>
      </c>
      <c r="E33" s="129">
        <v>144</v>
      </c>
    </row>
    <row r="34" spans="1:5" x14ac:dyDescent="0.25">
      <c r="A34" s="177" t="s">
        <v>19</v>
      </c>
      <c r="B34" s="50" t="s">
        <v>29</v>
      </c>
      <c r="C34" s="129">
        <v>0</v>
      </c>
      <c r="D34" s="129">
        <v>0</v>
      </c>
      <c r="E34" s="129">
        <v>0</v>
      </c>
    </row>
    <row r="35" spans="1:5" x14ac:dyDescent="0.25">
      <c r="A35" s="177" t="s">
        <v>19</v>
      </c>
      <c r="B35" s="50" t="s">
        <v>30</v>
      </c>
      <c r="C35" s="129">
        <v>9</v>
      </c>
      <c r="D35" s="129">
        <v>5</v>
      </c>
      <c r="E35" s="129">
        <v>20</v>
      </c>
    </row>
    <row r="36" spans="1:5" x14ac:dyDescent="0.25">
      <c r="A36" s="63" t="s">
        <v>31</v>
      </c>
      <c r="B36" s="64"/>
      <c r="C36" s="104">
        <f>SUM(C23:C35)</f>
        <v>1391</v>
      </c>
      <c r="D36" s="104">
        <f t="shared" ref="D36:E36" si="1">SUM(D23:D35)</f>
        <v>116</v>
      </c>
      <c r="E36" s="104">
        <f t="shared" si="1"/>
        <v>396</v>
      </c>
    </row>
    <row r="37" spans="1:5" x14ac:dyDescent="0.25">
      <c r="A37" s="128" t="s">
        <v>32</v>
      </c>
      <c r="B37" s="64" t="s">
        <v>42</v>
      </c>
      <c r="C37" s="129">
        <v>20</v>
      </c>
      <c r="D37" s="54">
        <v>5</v>
      </c>
      <c r="E37" s="54">
        <v>0</v>
      </c>
    </row>
    <row r="38" spans="1:5" x14ac:dyDescent="0.25">
      <c r="A38" s="130"/>
      <c r="B38" s="64" t="s">
        <v>43</v>
      </c>
      <c r="C38" s="129">
        <v>34</v>
      </c>
      <c r="D38" s="54">
        <v>0</v>
      </c>
      <c r="E38" s="54">
        <v>10</v>
      </c>
    </row>
    <row r="39" spans="1:5" ht="30" x14ac:dyDescent="0.25">
      <c r="A39" s="130"/>
      <c r="B39" s="50" t="s">
        <v>33</v>
      </c>
      <c r="C39" s="129">
        <v>8</v>
      </c>
      <c r="D39" s="129">
        <v>1</v>
      </c>
      <c r="E39" s="129">
        <v>7</v>
      </c>
    </row>
    <row r="40" spans="1:5" x14ac:dyDescent="0.25">
      <c r="A40" s="131"/>
      <c r="B40" s="50" t="s">
        <v>34</v>
      </c>
      <c r="C40" s="129">
        <v>43</v>
      </c>
      <c r="D40" s="129">
        <v>10</v>
      </c>
      <c r="E40" s="129">
        <v>23</v>
      </c>
    </row>
    <row r="41" spans="1:5" x14ac:dyDescent="0.25">
      <c r="A41" s="63" t="s">
        <v>35</v>
      </c>
      <c r="B41" s="64"/>
      <c r="C41" s="65">
        <f>SUM(C37:C40)</f>
        <v>105</v>
      </c>
      <c r="D41" s="65">
        <f t="shared" ref="D41:E41" si="2">SUM(D37:D40)</f>
        <v>16</v>
      </c>
      <c r="E41" s="65">
        <f t="shared" si="2"/>
        <v>40</v>
      </c>
    </row>
    <row r="42" spans="1:5" x14ac:dyDescent="0.25">
      <c r="A42" s="177" t="s">
        <v>36</v>
      </c>
      <c r="B42" s="50" t="s">
        <v>37</v>
      </c>
      <c r="C42" s="129">
        <v>0</v>
      </c>
      <c r="D42" s="129">
        <v>39</v>
      </c>
      <c r="E42" s="129">
        <v>0</v>
      </c>
    </row>
    <row r="43" spans="1:5" x14ac:dyDescent="0.25">
      <c r="A43" s="177" t="s">
        <v>36</v>
      </c>
      <c r="B43" s="50" t="s">
        <v>38</v>
      </c>
      <c r="C43" s="129">
        <v>0</v>
      </c>
      <c r="D43" s="129">
        <v>6</v>
      </c>
      <c r="E43" s="129">
        <v>0</v>
      </c>
    </row>
    <row r="44" spans="1:5" x14ac:dyDescent="0.25">
      <c r="A44" s="63" t="s">
        <v>39</v>
      </c>
      <c r="B44" s="64"/>
      <c r="C44" s="65">
        <f>SUM(C42:C43)</f>
        <v>0</v>
      </c>
      <c r="D44" s="65">
        <f t="shared" ref="D44:E44" si="3">SUM(D42:D43)</f>
        <v>45</v>
      </c>
      <c r="E44" s="65">
        <f t="shared" si="3"/>
        <v>0</v>
      </c>
    </row>
    <row r="45" spans="1:5" x14ac:dyDescent="0.25">
      <c r="A45" s="63" t="s">
        <v>40</v>
      </c>
      <c r="B45" s="64"/>
      <c r="C45" s="2">
        <f>C22+C36+C41+C44</f>
        <v>1641</v>
      </c>
      <c r="D45" s="2">
        <f t="shared" ref="D45:E45" si="4">D22+D36+D41+D44</f>
        <v>274</v>
      </c>
      <c r="E45" s="2">
        <f t="shared" si="4"/>
        <v>631</v>
      </c>
    </row>
  </sheetData>
  <mergeCells count="6">
    <mergeCell ref="A11:A21"/>
    <mergeCell ref="A23:A35"/>
    <mergeCell ref="A37:A40"/>
    <mergeCell ref="A42:A43"/>
    <mergeCell ref="A7:F7"/>
    <mergeCell ref="A8:F8"/>
  </mergeCells>
  <conditionalFormatting sqref="B11:B45">
    <cfRule type="expression" dxfId="35" priority="1">
      <formula>IF(OR($A$1&lt;&gt;"",COUNTIF(#REF!,"*total*")),FALSE,NOT(SUM($D11:$D11,$E11:$E11,#REF!,$F11:$I11)))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4"/>
  <sheetViews>
    <sheetView topLeftCell="A11" zoomScale="90" zoomScaleNormal="90" workbookViewId="0">
      <selection activeCell="F37" sqref="F37"/>
    </sheetView>
  </sheetViews>
  <sheetFormatPr defaultRowHeight="15" x14ac:dyDescent="0.25"/>
  <cols>
    <col min="1" max="1" width="10.85546875" style="38" customWidth="1"/>
    <col min="2" max="2" width="56" style="38" bestFit="1" customWidth="1"/>
    <col min="3" max="3" width="14" style="102" customWidth="1"/>
    <col min="4" max="4" width="17.7109375" style="102" customWidth="1"/>
    <col min="5" max="5" width="16.7109375" style="102" customWidth="1"/>
    <col min="6" max="16384" width="9.140625" style="38"/>
  </cols>
  <sheetData>
    <row r="1" spans="1:5" ht="19.5" customHeight="1" x14ac:dyDescent="0.25"/>
    <row r="2" spans="1:5" x14ac:dyDescent="0.25">
      <c r="A2" s="185" t="s">
        <v>160</v>
      </c>
      <c r="B2" s="185"/>
      <c r="C2" s="185"/>
      <c r="D2" s="185"/>
      <c r="E2" s="185"/>
    </row>
    <row r="3" spans="1:5" x14ac:dyDescent="0.25">
      <c r="A3" s="186">
        <v>43930.421215277776</v>
      </c>
      <c r="B3" s="186"/>
      <c r="C3" s="186"/>
      <c r="D3" s="186"/>
      <c r="E3" s="186"/>
    </row>
    <row r="4" spans="1:5" ht="15" hidden="1" customHeight="1" x14ac:dyDescent="0.25"/>
    <row r="5" spans="1:5" ht="60" customHeight="1" x14ac:dyDescent="0.25">
      <c r="A5" s="19" t="s">
        <v>1</v>
      </c>
      <c r="B5" s="19" t="s">
        <v>2</v>
      </c>
      <c r="C5" s="19" t="s">
        <v>166</v>
      </c>
      <c r="D5" s="19" t="s">
        <v>162</v>
      </c>
      <c r="E5" s="19" t="s">
        <v>5</v>
      </c>
    </row>
    <row r="6" spans="1:5" ht="15" hidden="1" customHeight="1" x14ac:dyDescent="0.25">
      <c r="A6" s="38" t="s">
        <v>168</v>
      </c>
      <c r="B6" s="38" t="s" vm="1">
        <v>169</v>
      </c>
      <c r="C6" s="38"/>
      <c r="D6" s="38"/>
      <c r="E6" s="38"/>
    </row>
    <row r="7" spans="1:5" ht="15" hidden="1" customHeight="1" x14ac:dyDescent="0.25">
      <c r="A7" s="38" t="s">
        <v>170</v>
      </c>
      <c r="B7" s="38" t="s" vm="3">
        <v>173</v>
      </c>
      <c r="C7" s="38"/>
      <c r="D7" s="38"/>
      <c r="E7" s="38"/>
    </row>
    <row r="8" spans="1:5" ht="15" hidden="1" customHeight="1" x14ac:dyDescent="0.25"/>
    <row r="9" spans="1:5" ht="15" hidden="1" customHeight="1" x14ac:dyDescent="0.25">
      <c r="A9" s="38" t="s">
        <v>172</v>
      </c>
      <c r="C9" s="38"/>
      <c r="D9" s="38"/>
      <c r="E9" s="38"/>
    </row>
    <row r="10" spans="1:5" hidden="1" x14ac:dyDescent="0.25">
      <c r="A10" s="38" t="s">
        <v>167</v>
      </c>
      <c r="B10" s="38" t="s">
        <v>2</v>
      </c>
      <c r="C10" s="38" t="s">
        <v>166</v>
      </c>
      <c r="D10" s="38" t="s">
        <v>162</v>
      </c>
      <c r="E10" s="38" t="s">
        <v>5</v>
      </c>
    </row>
    <row r="11" spans="1:5" x14ac:dyDescent="0.25">
      <c r="A11" s="51" t="s">
        <v>6</v>
      </c>
      <c r="B11" s="116" t="s">
        <v>7</v>
      </c>
      <c r="C11" s="51">
        <v>0</v>
      </c>
      <c r="D11" s="51">
        <v>6</v>
      </c>
      <c r="E11" s="51">
        <v>0</v>
      </c>
    </row>
    <row r="12" spans="1:5" ht="15" customHeight="1" x14ac:dyDescent="0.25">
      <c r="A12" s="51" t="s">
        <v>6</v>
      </c>
      <c r="B12" s="116" t="s">
        <v>8</v>
      </c>
      <c r="C12" s="51">
        <v>0</v>
      </c>
      <c r="D12" s="51">
        <v>15</v>
      </c>
      <c r="E12" s="51">
        <v>0</v>
      </c>
    </row>
    <row r="13" spans="1:5" x14ac:dyDescent="0.25">
      <c r="A13" s="51" t="s">
        <v>6</v>
      </c>
      <c r="B13" s="116" t="s">
        <v>9</v>
      </c>
      <c r="C13" s="51">
        <v>0</v>
      </c>
      <c r="D13" s="51">
        <v>26</v>
      </c>
      <c r="E13" s="51">
        <v>10</v>
      </c>
    </row>
    <row r="14" spans="1:5" x14ac:dyDescent="0.25">
      <c r="A14" s="51" t="s">
        <v>6</v>
      </c>
      <c r="B14" s="116" t="s">
        <v>10</v>
      </c>
      <c r="C14" s="51">
        <v>0</v>
      </c>
      <c r="D14" s="51">
        <v>6</v>
      </c>
      <c r="E14" s="51">
        <v>0</v>
      </c>
    </row>
    <row r="15" spans="1:5" x14ac:dyDescent="0.25">
      <c r="A15" s="51" t="s">
        <v>6</v>
      </c>
      <c r="B15" s="116" t="s">
        <v>11</v>
      </c>
      <c r="C15" s="51">
        <v>30</v>
      </c>
      <c r="D15" s="51">
        <v>5</v>
      </c>
      <c r="E15" s="51">
        <v>30</v>
      </c>
    </row>
    <row r="16" spans="1:5" x14ac:dyDescent="0.25">
      <c r="A16" s="51" t="s">
        <v>6</v>
      </c>
      <c r="B16" s="116" t="s">
        <v>12</v>
      </c>
      <c r="C16" s="51">
        <v>0</v>
      </c>
      <c r="D16" s="51">
        <v>28</v>
      </c>
      <c r="E16" s="51">
        <v>0</v>
      </c>
    </row>
    <row r="17" spans="1:5" x14ac:dyDescent="0.25">
      <c r="A17" s="51" t="s">
        <v>6</v>
      </c>
      <c r="B17" s="116" t="s">
        <v>13</v>
      </c>
      <c r="C17" s="51">
        <v>13</v>
      </c>
      <c r="D17" s="51">
        <v>15</v>
      </c>
      <c r="E17" s="51">
        <v>10</v>
      </c>
    </row>
    <row r="18" spans="1:5" x14ac:dyDescent="0.25">
      <c r="A18" s="51" t="s">
        <v>6</v>
      </c>
      <c r="B18" s="116" t="s">
        <v>14</v>
      </c>
      <c r="C18" s="51">
        <v>34</v>
      </c>
      <c r="D18" s="51">
        <v>9</v>
      </c>
      <c r="E18" s="51">
        <v>20</v>
      </c>
    </row>
    <row r="19" spans="1:5" x14ac:dyDescent="0.25">
      <c r="A19" s="51" t="s">
        <v>6</v>
      </c>
      <c r="B19" s="116" t="s">
        <v>15</v>
      </c>
      <c r="C19" s="51">
        <v>0</v>
      </c>
      <c r="D19" s="51">
        <v>0</v>
      </c>
      <c r="E19" s="51">
        <v>10</v>
      </c>
    </row>
    <row r="20" spans="1:5" x14ac:dyDescent="0.25">
      <c r="A20" s="51" t="s">
        <v>6</v>
      </c>
      <c r="B20" s="116" t="s">
        <v>16</v>
      </c>
      <c r="C20" s="51">
        <v>41</v>
      </c>
      <c r="D20" s="51">
        <v>26</v>
      </c>
      <c r="E20" s="51">
        <v>50</v>
      </c>
    </row>
    <row r="21" spans="1:5" x14ac:dyDescent="0.25">
      <c r="A21" s="51" t="s">
        <v>6</v>
      </c>
      <c r="B21" s="116" t="s">
        <v>17</v>
      </c>
      <c r="C21" s="51">
        <v>16</v>
      </c>
      <c r="D21" s="51">
        <v>4</v>
      </c>
      <c r="E21" s="51">
        <v>0</v>
      </c>
    </row>
    <row r="22" spans="1:5" s="20" customFormat="1" x14ac:dyDescent="0.25">
      <c r="A22" s="26" t="s">
        <v>18</v>
      </c>
      <c r="B22" s="27"/>
      <c r="C22" s="23">
        <v>134</v>
      </c>
      <c r="D22" s="23">
        <v>140</v>
      </c>
      <c r="E22" s="23">
        <v>130</v>
      </c>
    </row>
    <row r="23" spans="1:5" x14ac:dyDescent="0.25">
      <c r="A23" s="51" t="s">
        <v>19</v>
      </c>
      <c r="B23" s="116" t="s">
        <v>24</v>
      </c>
      <c r="C23" s="51">
        <v>0</v>
      </c>
      <c r="D23" s="51">
        <v>23</v>
      </c>
      <c r="E23" s="51">
        <v>10</v>
      </c>
    </row>
    <row r="24" spans="1:5" x14ac:dyDescent="0.25">
      <c r="A24" s="51" t="s">
        <v>19</v>
      </c>
      <c r="B24" s="116" t="s">
        <v>25</v>
      </c>
      <c r="C24" s="51">
        <v>0</v>
      </c>
      <c r="D24" s="51">
        <v>0</v>
      </c>
      <c r="E24" s="51">
        <v>0</v>
      </c>
    </row>
    <row r="25" spans="1:5" x14ac:dyDescent="0.25">
      <c r="A25" s="51" t="s">
        <v>19</v>
      </c>
      <c r="B25" s="116" t="s">
        <v>26</v>
      </c>
      <c r="C25" s="51">
        <v>0</v>
      </c>
      <c r="D25" s="51">
        <v>0</v>
      </c>
      <c r="E25" s="51">
        <v>0</v>
      </c>
    </row>
    <row r="26" spans="1:5" x14ac:dyDescent="0.25">
      <c r="A26" s="51" t="s">
        <v>19</v>
      </c>
      <c r="B26" s="116" t="s">
        <v>27</v>
      </c>
      <c r="C26" s="51">
        <v>0</v>
      </c>
      <c r="D26" s="51">
        <v>0</v>
      </c>
      <c r="E26" s="51">
        <v>60</v>
      </c>
    </row>
    <row r="27" spans="1:5" x14ac:dyDescent="0.25">
      <c r="A27" s="51" t="s">
        <v>19</v>
      </c>
      <c r="B27" s="116" t="s">
        <v>28</v>
      </c>
      <c r="C27" s="51">
        <v>112</v>
      </c>
      <c r="D27" s="51">
        <v>33</v>
      </c>
      <c r="E27" s="51">
        <v>85</v>
      </c>
    </row>
    <row r="28" spans="1:5" x14ac:dyDescent="0.25">
      <c r="A28" s="51" t="s">
        <v>19</v>
      </c>
      <c r="B28" s="116" t="s">
        <v>29</v>
      </c>
      <c r="C28" s="51">
        <v>0</v>
      </c>
      <c r="D28" s="51">
        <v>0</v>
      </c>
      <c r="E28" s="51">
        <v>0</v>
      </c>
    </row>
    <row r="29" spans="1:5" x14ac:dyDescent="0.25">
      <c r="A29" s="51" t="s">
        <v>19</v>
      </c>
      <c r="B29" s="116" t="s">
        <v>30</v>
      </c>
      <c r="C29" s="51">
        <v>16</v>
      </c>
      <c r="D29" s="51">
        <v>5</v>
      </c>
      <c r="E29" s="51">
        <v>10</v>
      </c>
    </row>
    <row r="30" spans="1:5" s="20" customFormat="1" x14ac:dyDescent="0.25">
      <c r="A30" s="26" t="s">
        <v>31</v>
      </c>
      <c r="B30" s="27"/>
      <c r="C30" s="23">
        <v>16</v>
      </c>
      <c r="D30" s="23">
        <v>28</v>
      </c>
      <c r="E30" s="23">
        <v>145</v>
      </c>
    </row>
    <row r="31" spans="1:5" x14ac:dyDescent="0.25">
      <c r="A31" s="51" t="s">
        <v>32</v>
      </c>
      <c r="B31" s="116" t="s">
        <v>33</v>
      </c>
      <c r="C31" s="51">
        <v>8</v>
      </c>
      <c r="D31" s="51">
        <v>1</v>
      </c>
      <c r="E31" s="51">
        <v>7</v>
      </c>
    </row>
    <row r="32" spans="1:5" x14ac:dyDescent="0.25">
      <c r="A32" s="51" t="s">
        <v>32</v>
      </c>
      <c r="B32" s="116" t="s">
        <v>34</v>
      </c>
      <c r="C32" s="51">
        <v>35</v>
      </c>
      <c r="D32" s="51">
        <v>10</v>
      </c>
      <c r="E32" s="51">
        <v>13</v>
      </c>
    </row>
    <row r="33" spans="1:6" x14ac:dyDescent="0.25">
      <c r="A33" s="26" t="s">
        <v>35</v>
      </c>
      <c r="B33" s="27"/>
      <c r="C33" s="119">
        <v>43</v>
      </c>
      <c r="D33" s="119">
        <v>11</v>
      </c>
      <c r="E33" s="119">
        <v>20</v>
      </c>
    </row>
    <row r="34" spans="1:6" x14ac:dyDescent="0.25">
      <c r="A34" s="51" t="s">
        <v>36</v>
      </c>
      <c r="B34" s="116" t="s">
        <v>37</v>
      </c>
      <c r="C34" s="51">
        <v>0</v>
      </c>
      <c r="D34" s="51">
        <v>39</v>
      </c>
      <c r="E34" s="51">
        <v>0</v>
      </c>
    </row>
    <row r="35" spans="1:6" x14ac:dyDescent="0.25">
      <c r="A35" s="51" t="s">
        <v>36</v>
      </c>
      <c r="B35" s="116" t="s">
        <v>38</v>
      </c>
      <c r="C35" s="51">
        <v>0</v>
      </c>
      <c r="D35" s="51">
        <v>6</v>
      </c>
      <c r="E35" s="51">
        <v>0</v>
      </c>
    </row>
    <row r="36" spans="1:6" s="20" customFormat="1" x14ac:dyDescent="0.25">
      <c r="A36" s="26" t="s">
        <v>39</v>
      </c>
      <c r="B36" s="27"/>
      <c r="C36" s="23">
        <v>0</v>
      </c>
      <c r="D36" s="23">
        <v>45</v>
      </c>
      <c r="E36" s="23">
        <v>0</v>
      </c>
    </row>
    <row r="37" spans="1:6" s="20" customFormat="1" x14ac:dyDescent="0.25">
      <c r="A37" s="24" t="s">
        <v>40</v>
      </c>
      <c r="B37" s="25"/>
      <c r="C37" s="13">
        <v>193</v>
      </c>
      <c r="D37" s="13">
        <v>224</v>
      </c>
      <c r="E37" s="13">
        <v>295</v>
      </c>
      <c r="F37" s="187">
        <f>E37+C37</f>
        <v>488</v>
      </c>
    </row>
    <row r="38" spans="1:6" x14ac:dyDescent="0.25">
      <c r="B38" s="114"/>
      <c r="C38" s="38"/>
      <c r="D38" s="38"/>
      <c r="E38" s="38"/>
    </row>
    <row r="39" spans="1:6" x14ac:dyDescent="0.25">
      <c r="C39" s="38"/>
      <c r="D39" s="38"/>
      <c r="E39" s="38"/>
    </row>
    <row r="40" spans="1:6" x14ac:dyDescent="0.25">
      <c r="C40" s="38"/>
      <c r="D40" s="38"/>
      <c r="E40" s="38"/>
    </row>
    <row r="41" spans="1:6" x14ac:dyDescent="0.25">
      <c r="C41" s="38"/>
      <c r="D41" s="38"/>
      <c r="E41" s="38"/>
    </row>
    <row r="42" spans="1:6" x14ac:dyDescent="0.25">
      <c r="C42" s="38"/>
      <c r="D42" s="38"/>
      <c r="E42" s="38"/>
    </row>
    <row r="43" spans="1:6" x14ac:dyDescent="0.25">
      <c r="C43" s="38"/>
      <c r="D43" s="38"/>
      <c r="E43" s="38"/>
    </row>
    <row r="44" spans="1:6" x14ac:dyDescent="0.25">
      <c r="C44" s="38"/>
      <c r="D44" s="38"/>
      <c r="E44" s="38"/>
    </row>
    <row r="45" spans="1:6" x14ac:dyDescent="0.25">
      <c r="C45" s="38"/>
      <c r="D45" s="38"/>
      <c r="E45" s="38"/>
    </row>
    <row r="46" spans="1:6" x14ac:dyDescent="0.25">
      <c r="C46" s="38"/>
      <c r="D46" s="38"/>
      <c r="E46" s="38"/>
    </row>
    <row r="47" spans="1:6" x14ac:dyDescent="0.25">
      <c r="C47" s="38"/>
      <c r="D47" s="38"/>
      <c r="E47" s="38"/>
    </row>
    <row r="48" spans="1:6" x14ac:dyDescent="0.25">
      <c r="C48" s="38"/>
      <c r="D48" s="38"/>
      <c r="E48" s="38"/>
    </row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</sheetData>
  <mergeCells count="7">
    <mergeCell ref="A37:B37"/>
    <mergeCell ref="A2:E2"/>
    <mergeCell ref="A3:E3"/>
    <mergeCell ref="A22:B22"/>
    <mergeCell ref="A30:B30"/>
    <mergeCell ref="A33:B33"/>
    <mergeCell ref="A36:B3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5"/>
  <sheetViews>
    <sheetView topLeftCell="A25" workbookViewId="0">
      <selection activeCell="Q11" sqref="Q11"/>
    </sheetView>
  </sheetViews>
  <sheetFormatPr defaultRowHeight="15" x14ac:dyDescent="0.25"/>
  <cols>
    <col min="1" max="1" width="9.140625" style="38"/>
    <col min="2" max="2" width="40.5703125" style="38" customWidth="1"/>
    <col min="3" max="3" width="15" style="38" customWidth="1"/>
    <col min="4" max="4" width="17.140625" style="38" customWidth="1"/>
    <col min="5" max="5" width="14.85546875" style="38" customWidth="1"/>
    <col min="6" max="6" width="13.140625" style="38" customWidth="1"/>
    <col min="7" max="16384" width="9.140625" style="38"/>
  </cols>
  <sheetData>
    <row r="1" spans="1:6" x14ac:dyDescent="0.25">
      <c r="A1" s="172"/>
      <c r="B1" s="173"/>
      <c r="C1" s="172"/>
      <c r="D1" s="172"/>
      <c r="E1" s="172"/>
    </row>
    <row r="2" spans="1:6" x14ac:dyDescent="0.25">
      <c r="A2" s="172"/>
      <c r="B2" s="173"/>
      <c r="C2" s="172"/>
      <c r="D2" s="172"/>
      <c r="E2" s="172"/>
    </row>
    <row r="3" spans="1:6" x14ac:dyDescent="0.25">
      <c r="A3" s="172"/>
      <c r="B3" s="173"/>
      <c r="C3" s="172"/>
      <c r="D3" s="172"/>
      <c r="E3" s="172"/>
    </row>
    <row r="4" spans="1:6" x14ac:dyDescent="0.25">
      <c r="A4" s="39"/>
      <c r="B4" s="39"/>
      <c r="C4" s="39"/>
      <c r="D4" s="39"/>
      <c r="E4" s="39"/>
    </row>
    <row r="5" spans="1:6" x14ac:dyDescent="0.25">
      <c r="A5" s="174"/>
      <c r="B5" s="174"/>
      <c r="C5" s="174"/>
      <c r="D5" s="174"/>
      <c r="E5" s="174"/>
    </row>
    <row r="6" spans="1:6" x14ac:dyDescent="0.25">
      <c r="A6" s="174"/>
      <c r="B6" s="174"/>
      <c r="C6" s="174"/>
      <c r="D6" s="174"/>
      <c r="E6" s="174"/>
    </row>
    <row r="7" spans="1:6" x14ac:dyDescent="0.25">
      <c r="A7" s="175" t="s">
        <v>0</v>
      </c>
      <c r="B7" s="175"/>
      <c r="C7" s="175"/>
      <c r="D7" s="175"/>
      <c r="E7" s="175"/>
      <c r="F7" s="175"/>
    </row>
    <row r="8" spans="1:6" x14ac:dyDescent="0.25">
      <c r="A8" s="176" t="s">
        <v>41</v>
      </c>
      <c r="B8" s="176"/>
      <c r="C8" s="176"/>
      <c r="D8" s="176"/>
      <c r="E8" s="176"/>
      <c r="F8" s="176"/>
    </row>
    <row r="9" spans="1:6" x14ac:dyDescent="0.25">
      <c r="A9" s="174"/>
      <c r="B9" s="174"/>
      <c r="C9" s="174"/>
      <c r="D9" s="174"/>
      <c r="E9" s="174"/>
    </row>
    <row r="10" spans="1:6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  <c r="F10" s="140" t="s">
        <v>46</v>
      </c>
    </row>
    <row r="11" spans="1:6" x14ac:dyDescent="0.25">
      <c r="A11" s="177" t="s">
        <v>6</v>
      </c>
      <c r="B11" s="50" t="s">
        <v>7</v>
      </c>
      <c r="C11" s="129">
        <v>0</v>
      </c>
      <c r="D11" s="129">
        <v>18</v>
      </c>
      <c r="E11" s="129">
        <v>0</v>
      </c>
      <c r="F11" s="51">
        <v>0</v>
      </c>
    </row>
    <row r="12" spans="1:6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  <c r="F12" s="51">
        <v>0</v>
      </c>
    </row>
    <row r="13" spans="1:6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  <c r="F13" s="51">
        <v>18</v>
      </c>
    </row>
    <row r="14" spans="1:6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  <c r="F14" s="51">
        <v>0</v>
      </c>
    </row>
    <row r="15" spans="1:6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  <c r="F15" s="51">
        <v>30</v>
      </c>
    </row>
    <row r="16" spans="1:6" x14ac:dyDescent="0.25">
      <c r="A16" s="177" t="s">
        <v>6</v>
      </c>
      <c r="B16" s="50" t="s">
        <v>12</v>
      </c>
      <c r="C16" s="129">
        <v>0</v>
      </c>
      <c r="D16" s="129">
        <v>0</v>
      </c>
      <c r="E16" s="129">
        <v>0</v>
      </c>
      <c r="F16" s="51">
        <v>0</v>
      </c>
    </row>
    <row r="17" spans="1:6" x14ac:dyDescent="0.25">
      <c r="A17" s="177" t="s">
        <v>6</v>
      </c>
      <c r="B17" s="50" t="s">
        <v>13</v>
      </c>
      <c r="C17" s="129">
        <v>30</v>
      </c>
      <c r="D17" s="129">
        <v>8</v>
      </c>
      <c r="E17" s="129">
        <v>35</v>
      </c>
      <c r="F17" s="51">
        <v>50</v>
      </c>
    </row>
    <row r="18" spans="1:6" x14ac:dyDescent="0.25">
      <c r="A18" s="177" t="s">
        <v>6</v>
      </c>
      <c r="B18" s="50" t="s">
        <v>14</v>
      </c>
      <c r="C18" s="129">
        <v>16</v>
      </c>
      <c r="D18" s="129">
        <v>0</v>
      </c>
      <c r="E18" s="129">
        <v>51</v>
      </c>
      <c r="F18" s="51">
        <v>70</v>
      </c>
    </row>
    <row r="19" spans="1:6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  <c r="F19" s="51">
        <v>0</v>
      </c>
    </row>
    <row r="20" spans="1:6" x14ac:dyDescent="0.25">
      <c r="A20" s="177" t="s">
        <v>6</v>
      </c>
      <c r="B20" s="50" t="s">
        <v>16</v>
      </c>
      <c r="C20" s="129">
        <v>63</v>
      </c>
      <c r="D20" s="129">
        <v>15</v>
      </c>
      <c r="E20" s="129">
        <v>41</v>
      </c>
      <c r="F20" s="51">
        <v>66</v>
      </c>
    </row>
    <row r="21" spans="1:6" ht="17.25" customHeight="1" x14ac:dyDescent="0.25">
      <c r="A21" s="177" t="s">
        <v>6</v>
      </c>
      <c r="B21" s="50" t="s">
        <v>17</v>
      </c>
      <c r="C21" s="129">
        <v>6</v>
      </c>
      <c r="D21" s="129">
        <v>4</v>
      </c>
      <c r="E21" s="129">
        <v>20</v>
      </c>
      <c r="F21" s="51">
        <v>60</v>
      </c>
    </row>
    <row r="22" spans="1:6" x14ac:dyDescent="0.25">
      <c r="A22" s="63" t="s">
        <v>18</v>
      </c>
      <c r="B22" s="64"/>
      <c r="C22" s="65">
        <f>SUM(C11:C21)</f>
        <v>145</v>
      </c>
      <c r="D22" s="65">
        <f t="shared" ref="D22:E22" si="0">SUM(D11:D21)</f>
        <v>97</v>
      </c>
      <c r="E22" s="141">
        <f t="shared" si="0"/>
        <v>195</v>
      </c>
      <c r="F22" s="178">
        <f>SUM(F11:F21)</f>
        <v>294</v>
      </c>
    </row>
    <row r="23" spans="1:6" x14ac:dyDescent="0.25">
      <c r="A23" s="177" t="s">
        <v>19</v>
      </c>
      <c r="B23" s="50" t="s">
        <v>20</v>
      </c>
      <c r="C23" s="129">
        <v>513</v>
      </c>
      <c r="D23" s="129">
        <v>48</v>
      </c>
      <c r="E23" s="129">
        <v>0</v>
      </c>
    </row>
    <row r="24" spans="1:6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6" x14ac:dyDescent="0.25">
      <c r="A25" s="177"/>
      <c r="B25" s="50" t="s">
        <v>44</v>
      </c>
      <c r="C25" s="129">
        <v>0</v>
      </c>
      <c r="D25" s="129">
        <v>0</v>
      </c>
      <c r="E25" s="129">
        <v>20</v>
      </c>
    </row>
    <row r="26" spans="1:6" x14ac:dyDescent="0.25">
      <c r="A26" s="177" t="s">
        <v>19</v>
      </c>
      <c r="B26" s="50" t="s">
        <v>22</v>
      </c>
      <c r="C26" s="129">
        <v>184</v>
      </c>
      <c r="D26" s="129">
        <v>16</v>
      </c>
      <c r="E26" s="129">
        <v>0</v>
      </c>
    </row>
    <row r="27" spans="1:6" x14ac:dyDescent="0.25">
      <c r="A27" s="177" t="s">
        <v>19</v>
      </c>
      <c r="B27" s="1" t="s">
        <v>23</v>
      </c>
      <c r="C27" s="129">
        <v>68</v>
      </c>
      <c r="D27" s="129">
        <v>0</v>
      </c>
      <c r="E27" s="129">
        <v>20</v>
      </c>
    </row>
    <row r="28" spans="1:6" x14ac:dyDescent="0.25">
      <c r="A28" s="177"/>
      <c r="B28" s="1" t="s">
        <v>45</v>
      </c>
      <c r="C28" s="129">
        <v>16</v>
      </c>
      <c r="D28" s="129">
        <v>0</v>
      </c>
      <c r="E28" s="129">
        <v>20</v>
      </c>
    </row>
    <row r="29" spans="1:6" x14ac:dyDescent="0.25">
      <c r="A29" s="177" t="s">
        <v>19</v>
      </c>
      <c r="B29" s="50" t="s">
        <v>24</v>
      </c>
      <c r="C29" s="129">
        <v>41</v>
      </c>
      <c r="D29" s="129">
        <v>23</v>
      </c>
      <c r="E29" s="129">
        <v>10</v>
      </c>
    </row>
    <row r="30" spans="1:6" ht="30" x14ac:dyDescent="0.25">
      <c r="A30" s="177" t="s">
        <v>19</v>
      </c>
      <c r="B30" s="50" t="s">
        <v>25</v>
      </c>
      <c r="C30" s="129">
        <v>33</v>
      </c>
      <c r="D30" s="129">
        <v>0</v>
      </c>
      <c r="E30" s="129">
        <v>50</v>
      </c>
    </row>
    <row r="31" spans="1:6" x14ac:dyDescent="0.25">
      <c r="A31" s="177" t="s">
        <v>19</v>
      </c>
      <c r="B31" s="50" t="s">
        <v>26</v>
      </c>
      <c r="C31" s="129">
        <v>10</v>
      </c>
      <c r="D31" s="129">
        <v>8</v>
      </c>
      <c r="E31" s="129">
        <v>10</v>
      </c>
    </row>
    <row r="32" spans="1:6" ht="30" x14ac:dyDescent="0.25">
      <c r="A32" s="177" t="s">
        <v>19</v>
      </c>
      <c r="B32" s="50" t="s">
        <v>27</v>
      </c>
      <c r="C32" s="129">
        <v>48</v>
      </c>
      <c r="D32" s="129">
        <v>0</v>
      </c>
      <c r="E32" s="129">
        <v>102</v>
      </c>
    </row>
    <row r="33" spans="1:5" x14ac:dyDescent="0.25">
      <c r="A33" s="177" t="s">
        <v>19</v>
      </c>
      <c r="B33" s="50" t="s">
        <v>28</v>
      </c>
      <c r="C33" s="129">
        <v>175</v>
      </c>
      <c r="D33" s="129">
        <v>0</v>
      </c>
      <c r="E33" s="129">
        <v>184</v>
      </c>
    </row>
    <row r="34" spans="1:5" x14ac:dyDescent="0.25">
      <c r="A34" s="177" t="s">
        <v>19</v>
      </c>
      <c r="B34" s="50" t="s">
        <v>29</v>
      </c>
      <c r="C34" s="129">
        <v>0</v>
      </c>
      <c r="D34" s="129">
        <v>0</v>
      </c>
      <c r="E34" s="129">
        <v>0</v>
      </c>
    </row>
    <row r="35" spans="1:5" x14ac:dyDescent="0.25">
      <c r="A35" s="177" t="s">
        <v>19</v>
      </c>
      <c r="B35" s="50" t="s">
        <v>30</v>
      </c>
      <c r="C35" s="129">
        <v>9</v>
      </c>
      <c r="D35" s="129">
        <v>5</v>
      </c>
      <c r="E35" s="129">
        <v>20</v>
      </c>
    </row>
    <row r="36" spans="1:5" x14ac:dyDescent="0.25">
      <c r="A36" s="63" t="s">
        <v>31</v>
      </c>
      <c r="B36" s="64"/>
      <c r="C36" s="104">
        <f>SUM(C23:C35)</f>
        <v>1391</v>
      </c>
      <c r="D36" s="104">
        <f t="shared" ref="D36:E36" si="1">SUM(D23:D35)</f>
        <v>116</v>
      </c>
      <c r="E36" s="104">
        <f t="shared" si="1"/>
        <v>436</v>
      </c>
    </row>
    <row r="37" spans="1:5" x14ac:dyDescent="0.25">
      <c r="A37" s="128" t="s">
        <v>32</v>
      </c>
      <c r="B37" s="64" t="s">
        <v>42</v>
      </c>
      <c r="C37" s="129">
        <v>20</v>
      </c>
      <c r="D37" s="54">
        <v>5</v>
      </c>
      <c r="E37" s="54">
        <v>0</v>
      </c>
    </row>
    <row r="38" spans="1:5" x14ac:dyDescent="0.25">
      <c r="A38" s="130"/>
      <c r="B38" s="64" t="s">
        <v>43</v>
      </c>
      <c r="C38" s="129">
        <v>34</v>
      </c>
      <c r="D38" s="54">
        <v>0</v>
      </c>
      <c r="E38" s="54">
        <v>10</v>
      </c>
    </row>
    <row r="39" spans="1:5" ht="30" x14ac:dyDescent="0.25">
      <c r="A39" s="130"/>
      <c r="B39" s="50" t="s">
        <v>33</v>
      </c>
      <c r="C39" s="129">
        <v>8</v>
      </c>
      <c r="D39" s="129">
        <v>1</v>
      </c>
      <c r="E39" s="129">
        <v>7</v>
      </c>
    </row>
    <row r="40" spans="1:5" x14ac:dyDescent="0.25">
      <c r="A40" s="131"/>
      <c r="B40" s="50" t="s">
        <v>34</v>
      </c>
      <c r="C40" s="129">
        <v>43</v>
      </c>
      <c r="D40" s="129">
        <v>10</v>
      </c>
      <c r="E40" s="129">
        <v>23</v>
      </c>
    </row>
    <row r="41" spans="1:5" x14ac:dyDescent="0.25">
      <c r="A41" s="63" t="s">
        <v>35</v>
      </c>
      <c r="B41" s="64"/>
      <c r="C41" s="65">
        <f>SUM(C37:C40)</f>
        <v>105</v>
      </c>
      <c r="D41" s="65">
        <f t="shared" ref="D41:E41" si="2">SUM(D37:D40)</f>
        <v>16</v>
      </c>
      <c r="E41" s="65">
        <f t="shared" si="2"/>
        <v>40</v>
      </c>
    </row>
    <row r="42" spans="1:5" x14ac:dyDescent="0.25">
      <c r="A42" s="177" t="s">
        <v>36</v>
      </c>
      <c r="B42" s="50" t="s">
        <v>37</v>
      </c>
      <c r="C42" s="129">
        <v>0</v>
      </c>
      <c r="D42" s="129">
        <v>39</v>
      </c>
      <c r="E42" s="129">
        <v>0</v>
      </c>
    </row>
    <row r="43" spans="1:5" x14ac:dyDescent="0.25">
      <c r="A43" s="177" t="s">
        <v>36</v>
      </c>
      <c r="B43" s="50" t="s">
        <v>38</v>
      </c>
      <c r="C43" s="129">
        <v>0</v>
      </c>
      <c r="D43" s="129">
        <v>6</v>
      </c>
      <c r="E43" s="129">
        <v>0</v>
      </c>
    </row>
    <row r="44" spans="1:5" x14ac:dyDescent="0.25">
      <c r="A44" s="63" t="s">
        <v>39</v>
      </c>
      <c r="B44" s="64"/>
      <c r="C44" s="65">
        <f>SUM(C42:C43)</f>
        <v>0</v>
      </c>
      <c r="D44" s="65">
        <f t="shared" ref="D44:E44" si="3">SUM(D42:D43)</f>
        <v>45</v>
      </c>
      <c r="E44" s="65">
        <f t="shared" si="3"/>
        <v>0</v>
      </c>
    </row>
    <row r="45" spans="1:5" x14ac:dyDescent="0.25">
      <c r="A45" s="63" t="s">
        <v>40</v>
      </c>
      <c r="B45" s="64"/>
      <c r="C45" s="2">
        <f>C22+C36+C41+C44</f>
        <v>1641</v>
      </c>
      <c r="D45" s="2">
        <f t="shared" ref="D45:E45" si="4">D22+D36+D41+D44</f>
        <v>274</v>
      </c>
      <c r="E45" s="2">
        <f t="shared" si="4"/>
        <v>671</v>
      </c>
    </row>
  </sheetData>
  <mergeCells count="6">
    <mergeCell ref="A42:A43"/>
    <mergeCell ref="A7:F7"/>
    <mergeCell ref="A8:F8"/>
    <mergeCell ref="A11:A21"/>
    <mergeCell ref="A23:A35"/>
    <mergeCell ref="A37:A40"/>
  </mergeCells>
  <conditionalFormatting sqref="B11:B45">
    <cfRule type="expression" dxfId="34" priority="1">
      <formula>IF(OR($A$1&lt;&gt;"",COUNTIF(#REF!,"*total*")),FALSE,NOT(SUM($D11:$D11,$E11:$E11,#REF!,$F11:$I11)))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5"/>
  <sheetViews>
    <sheetView topLeftCell="A7" workbookViewId="0">
      <selection activeCell="Q11" sqref="Q11"/>
    </sheetView>
  </sheetViews>
  <sheetFormatPr defaultRowHeight="15" x14ac:dyDescent="0.25"/>
  <cols>
    <col min="1" max="1" width="9.140625" style="38"/>
    <col min="2" max="2" width="40.5703125" style="38" customWidth="1"/>
    <col min="3" max="3" width="15" style="38" customWidth="1"/>
    <col min="4" max="4" width="17.140625" style="38" customWidth="1"/>
    <col min="5" max="5" width="14.85546875" style="38" customWidth="1"/>
    <col min="6" max="6" width="13.140625" style="38" customWidth="1"/>
    <col min="7" max="16384" width="9.140625" style="38"/>
  </cols>
  <sheetData>
    <row r="1" spans="1:6" x14ac:dyDescent="0.25">
      <c r="A1" s="172"/>
      <c r="B1" s="173"/>
      <c r="C1" s="172"/>
      <c r="D1" s="172"/>
      <c r="E1" s="172"/>
    </row>
    <row r="2" spans="1:6" x14ac:dyDescent="0.25">
      <c r="A2" s="172"/>
      <c r="B2" s="173"/>
      <c r="C2" s="172"/>
      <c r="D2" s="172"/>
      <c r="E2" s="172"/>
    </row>
    <row r="3" spans="1:6" x14ac:dyDescent="0.25">
      <c r="A3" s="172"/>
      <c r="B3" s="173"/>
      <c r="C3" s="172"/>
      <c r="D3" s="172"/>
      <c r="E3" s="172"/>
    </row>
    <row r="4" spans="1:6" x14ac:dyDescent="0.25">
      <c r="A4" s="39"/>
      <c r="B4" s="39"/>
      <c r="C4" s="39"/>
      <c r="D4" s="39"/>
      <c r="E4" s="39"/>
    </row>
    <row r="5" spans="1:6" x14ac:dyDescent="0.25">
      <c r="A5" s="174"/>
      <c r="B5" s="174"/>
      <c r="C5" s="174"/>
      <c r="D5" s="174"/>
      <c r="E5" s="174"/>
    </row>
    <row r="6" spans="1:6" x14ac:dyDescent="0.25">
      <c r="A6" s="174"/>
      <c r="B6" s="174"/>
      <c r="C6" s="174"/>
      <c r="D6" s="174"/>
      <c r="E6" s="174"/>
    </row>
    <row r="7" spans="1:6" x14ac:dyDescent="0.25">
      <c r="A7" s="175" t="s">
        <v>0</v>
      </c>
      <c r="B7" s="175"/>
      <c r="C7" s="175"/>
      <c r="D7" s="175"/>
      <c r="E7" s="175"/>
      <c r="F7" s="175"/>
    </row>
    <row r="8" spans="1:6" x14ac:dyDescent="0.25">
      <c r="A8" s="176" t="s">
        <v>41</v>
      </c>
      <c r="B8" s="176"/>
      <c r="C8" s="176"/>
      <c r="D8" s="176"/>
      <c r="E8" s="176"/>
      <c r="F8" s="176"/>
    </row>
    <row r="9" spans="1:6" x14ac:dyDescent="0.25">
      <c r="A9" s="174"/>
      <c r="B9" s="174"/>
      <c r="C9" s="174"/>
      <c r="D9" s="174"/>
      <c r="E9" s="174"/>
    </row>
    <row r="10" spans="1:6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  <c r="F10" s="140" t="s">
        <v>46</v>
      </c>
    </row>
    <row r="11" spans="1:6" x14ac:dyDescent="0.25">
      <c r="A11" s="177" t="s">
        <v>6</v>
      </c>
      <c r="B11" s="50" t="s">
        <v>7</v>
      </c>
      <c r="C11" s="129">
        <v>0</v>
      </c>
      <c r="D11" s="129">
        <v>18</v>
      </c>
      <c r="E11" s="129">
        <v>0</v>
      </c>
      <c r="F11" s="51">
        <v>0</v>
      </c>
    </row>
    <row r="12" spans="1:6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  <c r="F12" s="51">
        <v>0</v>
      </c>
    </row>
    <row r="13" spans="1:6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  <c r="F13" s="51">
        <v>18</v>
      </c>
    </row>
    <row r="14" spans="1:6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  <c r="F14" s="51">
        <v>0</v>
      </c>
    </row>
    <row r="15" spans="1:6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  <c r="F15" s="51">
        <v>30</v>
      </c>
    </row>
    <row r="16" spans="1:6" x14ac:dyDescent="0.25">
      <c r="A16" s="177" t="s">
        <v>6</v>
      </c>
      <c r="B16" s="50" t="s">
        <v>12</v>
      </c>
      <c r="C16" s="129">
        <v>0</v>
      </c>
      <c r="D16" s="129">
        <v>0</v>
      </c>
      <c r="E16" s="129">
        <v>0</v>
      </c>
      <c r="F16" s="51">
        <v>0</v>
      </c>
    </row>
    <row r="17" spans="1:6" x14ac:dyDescent="0.25">
      <c r="A17" s="177" t="s">
        <v>6</v>
      </c>
      <c r="B17" s="50" t="s">
        <v>13</v>
      </c>
      <c r="C17" s="129">
        <v>30</v>
      </c>
      <c r="D17" s="129">
        <v>8</v>
      </c>
      <c r="E17" s="129">
        <v>35</v>
      </c>
      <c r="F17" s="51">
        <v>50</v>
      </c>
    </row>
    <row r="18" spans="1:6" x14ac:dyDescent="0.25">
      <c r="A18" s="177" t="s">
        <v>6</v>
      </c>
      <c r="B18" s="50" t="s">
        <v>14</v>
      </c>
      <c r="C18" s="129">
        <v>16</v>
      </c>
      <c r="D18" s="129">
        <v>0</v>
      </c>
      <c r="E18" s="129">
        <v>51</v>
      </c>
      <c r="F18" s="51">
        <v>70</v>
      </c>
    </row>
    <row r="19" spans="1:6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  <c r="F19" s="51">
        <v>0</v>
      </c>
    </row>
    <row r="20" spans="1:6" x14ac:dyDescent="0.25">
      <c r="A20" s="177" t="s">
        <v>6</v>
      </c>
      <c r="B20" s="50" t="s">
        <v>16</v>
      </c>
      <c r="C20" s="129">
        <v>63</v>
      </c>
      <c r="D20" s="129">
        <v>15</v>
      </c>
      <c r="E20" s="129">
        <v>41</v>
      </c>
      <c r="F20" s="51">
        <v>66</v>
      </c>
    </row>
    <row r="21" spans="1:6" ht="17.25" customHeight="1" x14ac:dyDescent="0.25">
      <c r="A21" s="177" t="s">
        <v>6</v>
      </c>
      <c r="B21" s="50" t="s">
        <v>17</v>
      </c>
      <c r="C21" s="129">
        <v>20</v>
      </c>
      <c r="D21" s="129">
        <v>4</v>
      </c>
      <c r="E21" s="129">
        <v>25</v>
      </c>
      <c r="F21" s="51">
        <v>60</v>
      </c>
    </row>
    <row r="22" spans="1:6" x14ac:dyDescent="0.25">
      <c r="A22" s="63" t="s">
        <v>18</v>
      </c>
      <c r="B22" s="64"/>
      <c r="C22" s="65">
        <f>SUM(C11:C21)</f>
        <v>159</v>
      </c>
      <c r="D22" s="65">
        <f t="shared" ref="D22:E22" si="0">SUM(D11:D21)</f>
        <v>97</v>
      </c>
      <c r="E22" s="141">
        <f t="shared" si="0"/>
        <v>200</v>
      </c>
      <c r="F22" s="178">
        <f>SUM(F11:F21)</f>
        <v>294</v>
      </c>
    </row>
    <row r="23" spans="1:6" x14ac:dyDescent="0.25">
      <c r="A23" s="177" t="s">
        <v>19</v>
      </c>
      <c r="B23" s="50" t="s">
        <v>20</v>
      </c>
      <c r="C23" s="129">
        <v>513</v>
      </c>
      <c r="D23" s="129">
        <v>48</v>
      </c>
      <c r="E23" s="129">
        <v>0</v>
      </c>
    </row>
    <row r="24" spans="1:6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6" x14ac:dyDescent="0.25">
      <c r="A25" s="177"/>
      <c r="B25" s="50" t="s">
        <v>44</v>
      </c>
      <c r="C25" s="129">
        <v>0</v>
      </c>
      <c r="D25" s="129">
        <v>0</v>
      </c>
      <c r="E25" s="129">
        <v>20</v>
      </c>
    </row>
    <row r="26" spans="1:6" x14ac:dyDescent="0.25">
      <c r="A26" s="177" t="s">
        <v>19</v>
      </c>
      <c r="B26" s="50" t="s">
        <v>22</v>
      </c>
      <c r="C26" s="129">
        <v>184</v>
      </c>
      <c r="D26" s="129">
        <v>16</v>
      </c>
      <c r="E26" s="129">
        <v>0</v>
      </c>
    </row>
    <row r="27" spans="1:6" x14ac:dyDescent="0.25">
      <c r="A27" s="177" t="s">
        <v>19</v>
      </c>
      <c r="B27" s="1" t="s">
        <v>23</v>
      </c>
      <c r="C27" s="129">
        <v>68</v>
      </c>
      <c r="D27" s="129">
        <v>0</v>
      </c>
      <c r="E27" s="129">
        <v>20</v>
      </c>
    </row>
    <row r="28" spans="1:6" x14ac:dyDescent="0.25">
      <c r="A28" s="177"/>
      <c r="B28" s="1" t="s">
        <v>45</v>
      </c>
      <c r="C28" s="129">
        <v>16</v>
      </c>
      <c r="D28" s="129">
        <v>0</v>
      </c>
      <c r="E28" s="129">
        <v>20</v>
      </c>
    </row>
    <row r="29" spans="1:6" x14ac:dyDescent="0.25">
      <c r="A29" s="177" t="s">
        <v>19</v>
      </c>
      <c r="B29" s="50" t="s">
        <v>24</v>
      </c>
      <c r="C29" s="129">
        <v>41</v>
      </c>
      <c r="D29" s="129">
        <v>23</v>
      </c>
      <c r="E29" s="129">
        <v>10</v>
      </c>
    </row>
    <row r="30" spans="1:6" ht="30" x14ac:dyDescent="0.25">
      <c r="A30" s="177" t="s">
        <v>19</v>
      </c>
      <c r="B30" s="50" t="s">
        <v>25</v>
      </c>
      <c r="C30" s="129">
        <v>33</v>
      </c>
      <c r="D30" s="129">
        <v>0</v>
      </c>
      <c r="E30" s="129">
        <v>50</v>
      </c>
    </row>
    <row r="31" spans="1:6" x14ac:dyDescent="0.25">
      <c r="A31" s="177" t="s">
        <v>19</v>
      </c>
      <c r="B31" s="50" t="s">
        <v>26</v>
      </c>
      <c r="C31" s="129">
        <v>10</v>
      </c>
      <c r="D31" s="129">
        <v>8</v>
      </c>
      <c r="E31" s="129">
        <v>10</v>
      </c>
    </row>
    <row r="32" spans="1:6" ht="30" x14ac:dyDescent="0.25">
      <c r="A32" s="177" t="s">
        <v>19</v>
      </c>
      <c r="B32" s="50" t="s">
        <v>27</v>
      </c>
      <c r="C32" s="129">
        <v>48</v>
      </c>
      <c r="D32" s="129">
        <v>0</v>
      </c>
      <c r="E32" s="129">
        <v>102</v>
      </c>
    </row>
    <row r="33" spans="1:5" x14ac:dyDescent="0.25">
      <c r="A33" s="177" t="s">
        <v>19</v>
      </c>
      <c r="B33" s="50" t="s">
        <v>28</v>
      </c>
      <c r="C33" s="129">
        <v>175</v>
      </c>
      <c r="D33" s="129">
        <v>0</v>
      </c>
      <c r="E33" s="129">
        <v>184</v>
      </c>
    </row>
    <row r="34" spans="1:5" x14ac:dyDescent="0.25">
      <c r="A34" s="177" t="s">
        <v>19</v>
      </c>
      <c r="B34" s="50" t="s">
        <v>29</v>
      </c>
      <c r="C34" s="129">
        <v>0</v>
      </c>
      <c r="D34" s="129">
        <v>0</v>
      </c>
      <c r="E34" s="129">
        <v>0</v>
      </c>
    </row>
    <row r="35" spans="1:5" x14ac:dyDescent="0.25">
      <c r="A35" s="177" t="s">
        <v>19</v>
      </c>
      <c r="B35" s="50" t="s">
        <v>30</v>
      </c>
      <c r="C35" s="129">
        <v>9</v>
      </c>
      <c r="D35" s="129">
        <v>5</v>
      </c>
      <c r="E35" s="129">
        <v>20</v>
      </c>
    </row>
    <row r="36" spans="1:5" x14ac:dyDescent="0.25">
      <c r="A36" s="63" t="s">
        <v>31</v>
      </c>
      <c r="B36" s="64"/>
      <c r="C36" s="104">
        <f>SUM(C23:C35)</f>
        <v>1391</v>
      </c>
      <c r="D36" s="104">
        <f t="shared" ref="D36:E36" si="1">SUM(D23:D35)</f>
        <v>116</v>
      </c>
      <c r="E36" s="104">
        <f t="shared" si="1"/>
        <v>436</v>
      </c>
    </row>
    <row r="37" spans="1:5" x14ac:dyDescent="0.25">
      <c r="A37" s="128" t="s">
        <v>32</v>
      </c>
      <c r="B37" s="64" t="s">
        <v>42</v>
      </c>
      <c r="C37" s="129">
        <v>20</v>
      </c>
      <c r="D37" s="54">
        <v>5</v>
      </c>
      <c r="E37" s="54">
        <v>0</v>
      </c>
    </row>
    <row r="38" spans="1:5" x14ac:dyDescent="0.25">
      <c r="A38" s="130"/>
      <c r="B38" s="64" t="s">
        <v>43</v>
      </c>
      <c r="C38" s="129">
        <v>34</v>
      </c>
      <c r="D38" s="54">
        <v>0</v>
      </c>
      <c r="E38" s="54">
        <v>10</v>
      </c>
    </row>
    <row r="39" spans="1:5" ht="30" x14ac:dyDescent="0.25">
      <c r="A39" s="130"/>
      <c r="B39" s="50" t="s">
        <v>33</v>
      </c>
      <c r="C39" s="129">
        <v>8</v>
      </c>
      <c r="D39" s="129">
        <v>1</v>
      </c>
      <c r="E39" s="129">
        <v>7</v>
      </c>
    </row>
    <row r="40" spans="1:5" x14ac:dyDescent="0.25">
      <c r="A40" s="131"/>
      <c r="B40" s="50" t="s">
        <v>34</v>
      </c>
      <c r="C40" s="129">
        <v>43</v>
      </c>
      <c r="D40" s="129">
        <v>10</v>
      </c>
      <c r="E40" s="129">
        <v>23</v>
      </c>
    </row>
    <row r="41" spans="1:5" x14ac:dyDescent="0.25">
      <c r="A41" s="63" t="s">
        <v>35</v>
      </c>
      <c r="B41" s="64"/>
      <c r="C41" s="65">
        <f>SUM(C37:C40)</f>
        <v>105</v>
      </c>
      <c r="D41" s="65">
        <f t="shared" ref="D41:E41" si="2">SUM(D37:D40)</f>
        <v>16</v>
      </c>
      <c r="E41" s="65">
        <f t="shared" si="2"/>
        <v>40</v>
      </c>
    </row>
    <row r="42" spans="1:5" x14ac:dyDescent="0.25">
      <c r="A42" s="177" t="s">
        <v>36</v>
      </c>
      <c r="B42" s="50" t="s">
        <v>37</v>
      </c>
      <c r="C42" s="129">
        <v>0</v>
      </c>
      <c r="D42" s="129">
        <v>39</v>
      </c>
      <c r="E42" s="129">
        <v>0</v>
      </c>
    </row>
    <row r="43" spans="1:5" x14ac:dyDescent="0.25">
      <c r="A43" s="177" t="s">
        <v>36</v>
      </c>
      <c r="B43" s="50" t="s">
        <v>38</v>
      </c>
      <c r="C43" s="129">
        <v>0</v>
      </c>
      <c r="D43" s="129">
        <v>6</v>
      </c>
      <c r="E43" s="129">
        <v>0</v>
      </c>
    </row>
    <row r="44" spans="1:5" x14ac:dyDescent="0.25">
      <c r="A44" s="63" t="s">
        <v>39</v>
      </c>
      <c r="B44" s="64"/>
      <c r="C44" s="65">
        <f>SUM(C42:C43)</f>
        <v>0</v>
      </c>
      <c r="D44" s="65">
        <f t="shared" ref="D44:E44" si="3">SUM(D42:D43)</f>
        <v>45</v>
      </c>
      <c r="E44" s="65">
        <f t="shared" si="3"/>
        <v>0</v>
      </c>
    </row>
    <row r="45" spans="1:5" x14ac:dyDescent="0.25">
      <c r="A45" s="63" t="s">
        <v>40</v>
      </c>
      <c r="B45" s="64"/>
      <c r="C45" s="2">
        <f>C22+C36+C41+C44</f>
        <v>1655</v>
      </c>
      <c r="D45" s="2">
        <f t="shared" ref="D45:E45" si="4">D22+D36+D41+D44</f>
        <v>274</v>
      </c>
      <c r="E45" s="2">
        <f t="shared" si="4"/>
        <v>676</v>
      </c>
    </row>
  </sheetData>
  <mergeCells count="6">
    <mergeCell ref="A42:A43"/>
    <mergeCell ref="A7:F7"/>
    <mergeCell ref="A8:F8"/>
    <mergeCell ref="A11:A21"/>
    <mergeCell ref="A23:A35"/>
    <mergeCell ref="A37:A40"/>
  </mergeCells>
  <conditionalFormatting sqref="B11:B45">
    <cfRule type="expression" dxfId="33" priority="1">
      <formula>IF(OR($A$1&lt;&gt;"",COUNTIF(#REF!,"*total*")),FALSE,NOT(SUM($D11:$D11,$E11:$E11,#REF!,$F11:$I11)))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5"/>
  <sheetViews>
    <sheetView workbookViewId="0">
      <selection activeCell="Q11" sqref="Q11"/>
    </sheetView>
  </sheetViews>
  <sheetFormatPr defaultRowHeight="15" x14ac:dyDescent="0.25"/>
  <cols>
    <col min="1" max="1" width="9.140625" style="38"/>
    <col min="2" max="2" width="40.5703125" style="38" customWidth="1"/>
    <col min="3" max="3" width="15" style="38" customWidth="1"/>
    <col min="4" max="4" width="17.140625" style="38" customWidth="1"/>
    <col min="5" max="5" width="14.85546875" style="38" customWidth="1"/>
    <col min="6" max="6" width="13.140625" style="38" customWidth="1"/>
    <col min="7" max="16384" width="9.140625" style="38"/>
  </cols>
  <sheetData>
    <row r="1" spans="1:6" x14ac:dyDescent="0.25">
      <c r="A1" s="172"/>
      <c r="B1" s="173"/>
      <c r="C1" s="172"/>
      <c r="D1" s="172"/>
      <c r="E1" s="172"/>
    </row>
    <row r="2" spans="1:6" x14ac:dyDescent="0.25">
      <c r="A2" s="172"/>
      <c r="B2" s="173"/>
      <c r="C2" s="172"/>
      <c r="D2" s="172"/>
      <c r="E2" s="172"/>
    </row>
    <row r="3" spans="1:6" x14ac:dyDescent="0.25">
      <c r="A3" s="172"/>
      <c r="B3" s="173"/>
      <c r="C3" s="172"/>
      <c r="D3" s="172"/>
      <c r="E3" s="172"/>
    </row>
    <row r="4" spans="1:6" x14ac:dyDescent="0.25">
      <c r="A4" s="39"/>
      <c r="B4" s="39"/>
      <c r="C4" s="39"/>
      <c r="D4" s="39"/>
      <c r="E4" s="39"/>
    </row>
    <row r="5" spans="1:6" x14ac:dyDescent="0.25">
      <c r="A5" s="174"/>
      <c r="B5" s="174"/>
      <c r="C5" s="174"/>
      <c r="D5" s="174"/>
      <c r="E5" s="174"/>
    </row>
    <row r="6" spans="1:6" x14ac:dyDescent="0.25">
      <c r="A6" s="174"/>
      <c r="B6" s="174"/>
      <c r="C6" s="174"/>
      <c r="D6" s="174"/>
      <c r="E6" s="174"/>
    </row>
    <row r="7" spans="1:6" x14ac:dyDescent="0.25">
      <c r="A7" s="175" t="s">
        <v>0</v>
      </c>
      <c r="B7" s="175"/>
      <c r="C7" s="175"/>
      <c r="D7" s="175"/>
      <c r="E7" s="175"/>
      <c r="F7" s="175"/>
    </row>
    <row r="8" spans="1:6" x14ac:dyDescent="0.25">
      <c r="A8" s="176" t="s">
        <v>41</v>
      </c>
      <c r="B8" s="176"/>
      <c r="C8" s="176"/>
      <c r="D8" s="176"/>
      <c r="E8" s="176"/>
      <c r="F8" s="176"/>
    </row>
    <row r="9" spans="1:6" x14ac:dyDescent="0.25">
      <c r="A9" s="174"/>
      <c r="B9" s="174"/>
      <c r="C9" s="174"/>
      <c r="D9" s="174"/>
      <c r="E9" s="174"/>
    </row>
    <row r="10" spans="1:6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  <c r="F10" s="140" t="s">
        <v>46</v>
      </c>
    </row>
    <row r="11" spans="1:6" x14ac:dyDescent="0.25">
      <c r="A11" s="177" t="s">
        <v>6</v>
      </c>
      <c r="B11" s="50" t="s">
        <v>7</v>
      </c>
      <c r="C11" s="129">
        <v>0</v>
      </c>
      <c r="D11" s="129">
        <v>18</v>
      </c>
      <c r="E11" s="129">
        <v>0</v>
      </c>
      <c r="F11" s="51">
        <v>0</v>
      </c>
    </row>
    <row r="12" spans="1:6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  <c r="F12" s="51">
        <v>0</v>
      </c>
    </row>
    <row r="13" spans="1:6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  <c r="F13" s="51">
        <v>18</v>
      </c>
    </row>
    <row r="14" spans="1:6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  <c r="F14" s="51">
        <v>0</v>
      </c>
    </row>
    <row r="15" spans="1:6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  <c r="F15" s="51">
        <v>30</v>
      </c>
    </row>
    <row r="16" spans="1:6" x14ac:dyDescent="0.25">
      <c r="A16" s="177" t="s">
        <v>6</v>
      </c>
      <c r="B16" s="50" t="s">
        <v>12</v>
      </c>
      <c r="C16" s="129">
        <v>0</v>
      </c>
      <c r="D16" s="129">
        <v>0</v>
      </c>
      <c r="E16" s="129">
        <v>0</v>
      </c>
      <c r="F16" s="51">
        <v>0</v>
      </c>
    </row>
    <row r="17" spans="1:6" x14ac:dyDescent="0.25">
      <c r="A17" s="177" t="s">
        <v>6</v>
      </c>
      <c r="B17" s="50" t="s">
        <v>13</v>
      </c>
      <c r="C17" s="129">
        <v>30</v>
      </c>
      <c r="D17" s="129">
        <v>8</v>
      </c>
      <c r="E17" s="129">
        <v>35</v>
      </c>
      <c r="F17" s="51">
        <v>50</v>
      </c>
    </row>
    <row r="18" spans="1:6" x14ac:dyDescent="0.25">
      <c r="A18" s="177" t="s">
        <v>6</v>
      </c>
      <c r="B18" s="50" t="s">
        <v>14</v>
      </c>
      <c r="C18" s="129">
        <v>16</v>
      </c>
      <c r="D18" s="129">
        <v>0</v>
      </c>
      <c r="E18" s="129">
        <v>51</v>
      </c>
      <c r="F18" s="51">
        <v>70</v>
      </c>
    </row>
    <row r="19" spans="1:6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  <c r="F19" s="51">
        <v>0</v>
      </c>
    </row>
    <row r="20" spans="1:6" x14ac:dyDescent="0.25">
      <c r="A20" s="177" t="s">
        <v>6</v>
      </c>
      <c r="B20" s="50" t="s">
        <v>16</v>
      </c>
      <c r="C20" s="129">
        <v>58</v>
      </c>
      <c r="D20" s="129">
        <v>15</v>
      </c>
      <c r="E20" s="129">
        <v>46</v>
      </c>
      <c r="F20" s="51">
        <v>66</v>
      </c>
    </row>
    <row r="21" spans="1:6" ht="17.25" customHeight="1" x14ac:dyDescent="0.25">
      <c r="A21" s="177" t="s">
        <v>6</v>
      </c>
      <c r="B21" s="50" t="s">
        <v>17</v>
      </c>
      <c r="C21" s="129">
        <v>20</v>
      </c>
      <c r="D21" s="129">
        <v>4</v>
      </c>
      <c r="E21" s="129">
        <v>25</v>
      </c>
      <c r="F21" s="51">
        <v>60</v>
      </c>
    </row>
    <row r="22" spans="1:6" x14ac:dyDescent="0.25">
      <c r="A22" s="63" t="s">
        <v>18</v>
      </c>
      <c r="B22" s="64"/>
      <c r="C22" s="65">
        <f>SUM(C11:C21)</f>
        <v>154</v>
      </c>
      <c r="D22" s="65">
        <f t="shared" ref="D22" si="0">SUM(D11:D21)</f>
        <v>97</v>
      </c>
      <c r="E22" s="141">
        <f>SUM(E11:E21)</f>
        <v>205</v>
      </c>
      <c r="F22" s="178">
        <f>SUM(F11:F21)</f>
        <v>294</v>
      </c>
    </row>
    <row r="23" spans="1:6" x14ac:dyDescent="0.25">
      <c r="A23" s="177" t="s">
        <v>19</v>
      </c>
      <c r="B23" s="50" t="s">
        <v>20</v>
      </c>
      <c r="C23" s="129">
        <v>513</v>
      </c>
      <c r="D23" s="129">
        <v>48</v>
      </c>
      <c r="E23" s="129">
        <v>0</v>
      </c>
    </row>
    <row r="24" spans="1:6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6" x14ac:dyDescent="0.25">
      <c r="A25" s="177"/>
      <c r="B25" s="50" t="s">
        <v>44</v>
      </c>
      <c r="C25" s="129">
        <v>0</v>
      </c>
      <c r="D25" s="129">
        <v>0</v>
      </c>
      <c r="E25" s="129">
        <v>20</v>
      </c>
    </row>
    <row r="26" spans="1:6" x14ac:dyDescent="0.25">
      <c r="A26" s="177" t="s">
        <v>19</v>
      </c>
      <c r="B26" s="50" t="s">
        <v>22</v>
      </c>
      <c r="C26" s="129">
        <v>184</v>
      </c>
      <c r="D26" s="129">
        <v>16</v>
      </c>
      <c r="E26" s="129">
        <v>0</v>
      </c>
    </row>
    <row r="27" spans="1:6" x14ac:dyDescent="0.25">
      <c r="A27" s="177" t="s">
        <v>19</v>
      </c>
      <c r="B27" s="1" t="s">
        <v>23</v>
      </c>
      <c r="C27" s="129">
        <v>68</v>
      </c>
      <c r="D27" s="129">
        <v>0</v>
      </c>
      <c r="E27" s="129">
        <v>20</v>
      </c>
    </row>
    <row r="28" spans="1:6" x14ac:dyDescent="0.25">
      <c r="A28" s="177"/>
      <c r="B28" s="1" t="s">
        <v>45</v>
      </c>
      <c r="C28" s="129">
        <v>16</v>
      </c>
      <c r="D28" s="129">
        <v>0</v>
      </c>
      <c r="E28" s="129">
        <v>20</v>
      </c>
    </row>
    <row r="29" spans="1:6" x14ac:dyDescent="0.25">
      <c r="A29" s="177" t="s">
        <v>19</v>
      </c>
      <c r="B29" s="50" t="s">
        <v>24</v>
      </c>
      <c r="C29" s="129">
        <v>41</v>
      </c>
      <c r="D29" s="129">
        <v>23</v>
      </c>
      <c r="E29" s="129">
        <v>10</v>
      </c>
    </row>
    <row r="30" spans="1:6" ht="30" x14ac:dyDescent="0.25">
      <c r="A30" s="177" t="s">
        <v>19</v>
      </c>
      <c r="B30" s="50" t="s">
        <v>25</v>
      </c>
      <c r="C30" s="129">
        <v>33</v>
      </c>
      <c r="D30" s="129">
        <v>0</v>
      </c>
      <c r="E30" s="129">
        <v>50</v>
      </c>
    </row>
    <row r="31" spans="1:6" x14ac:dyDescent="0.25">
      <c r="A31" s="177" t="s">
        <v>19</v>
      </c>
      <c r="B31" s="50" t="s">
        <v>26</v>
      </c>
      <c r="C31" s="129">
        <v>10</v>
      </c>
      <c r="D31" s="129">
        <v>8</v>
      </c>
      <c r="E31" s="129">
        <v>10</v>
      </c>
    </row>
    <row r="32" spans="1:6" ht="30" x14ac:dyDescent="0.25">
      <c r="A32" s="177" t="s">
        <v>19</v>
      </c>
      <c r="B32" s="50" t="s">
        <v>27</v>
      </c>
      <c r="C32" s="129">
        <v>48</v>
      </c>
      <c r="D32" s="129">
        <v>0</v>
      </c>
      <c r="E32" s="129">
        <v>102</v>
      </c>
    </row>
    <row r="33" spans="1:5" x14ac:dyDescent="0.25">
      <c r="A33" s="177" t="s">
        <v>19</v>
      </c>
      <c r="B33" s="50" t="s">
        <v>28</v>
      </c>
      <c r="C33" s="129">
        <v>175</v>
      </c>
      <c r="D33" s="129">
        <v>0</v>
      </c>
      <c r="E33" s="129">
        <v>184</v>
      </c>
    </row>
    <row r="34" spans="1:5" x14ac:dyDescent="0.25">
      <c r="A34" s="177" t="s">
        <v>19</v>
      </c>
      <c r="B34" s="50" t="s">
        <v>29</v>
      </c>
      <c r="C34" s="129">
        <v>0</v>
      </c>
      <c r="D34" s="129">
        <v>0</v>
      </c>
      <c r="E34" s="129">
        <v>0</v>
      </c>
    </row>
    <row r="35" spans="1:5" x14ac:dyDescent="0.25">
      <c r="A35" s="177" t="s">
        <v>19</v>
      </c>
      <c r="B35" s="50" t="s">
        <v>30</v>
      </c>
      <c r="C35" s="129">
        <v>9</v>
      </c>
      <c r="D35" s="129">
        <v>5</v>
      </c>
      <c r="E35" s="129">
        <v>20</v>
      </c>
    </row>
    <row r="36" spans="1:5" x14ac:dyDescent="0.25">
      <c r="A36" s="63" t="s">
        <v>31</v>
      </c>
      <c r="B36" s="64"/>
      <c r="C36" s="104">
        <f>SUM(C23:C35)</f>
        <v>1391</v>
      </c>
      <c r="D36" s="104">
        <f t="shared" ref="D36:E36" si="1">SUM(D23:D35)</f>
        <v>116</v>
      </c>
      <c r="E36" s="104">
        <f t="shared" si="1"/>
        <v>436</v>
      </c>
    </row>
    <row r="37" spans="1:5" x14ac:dyDescent="0.25">
      <c r="A37" s="128" t="s">
        <v>32</v>
      </c>
      <c r="B37" s="64" t="s">
        <v>42</v>
      </c>
      <c r="C37" s="129">
        <v>20</v>
      </c>
      <c r="D37" s="54">
        <v>5</v>
      </c>
      <c r="E37" s="54">
        <v>0</v>
      </c>
    </row>
    <row r="38" spans="1:5" x14ac:dyDescent="0.25">
      <c r="A38" s="130"/>
      <c r="B38" s="64" t="s">
        <v>43</v>
      </c>
      <c r="C38" s="129">
        <v>34</v>
      </c>
      <c r="D38" s="54">
        <v>0</v>
      </c>
      <c r="E38" s="54">
        <v>10</v>
      </c>
    </row>
    <row r="39" spans="1:5" ht="30" x14ac:dyDescent="0.25">
      <c r="A39" s="130"/>
      <c r="B39" s="50" t="s">
        <v>33</v>
      </c>
      <c r="C39" s="129">
        <v>8</v>
      </c>
      <c r="D39" s="129">
        <v>1</v>
      </c>
      <c r="E39" s="129">
        <v>7</v>
      </c>
    </row>
    <row r="40" spans="1:5" x14ac:dyDescent="0.25">
      <c r="A40" s="131"/>
      <c r="B40" s="50" t="s">
        <v>34</v>
      </c>
      <c r="C40" s="129">
        <v>43</v>
      </c>
      <c r="D40" s="129">
        <v>10</v>
      </c>
      <c r="E40" s="129">
        <v>23</v>
      </c>
    </row>
    <row r="41" spans="1:5" x14ac:dyDescent="0.25">
      <c r="A41" s="63" t="s">
        <v>35</v>
      </c>
      <c r="B41" s="64"/>
      <c r="C41" s="65">
        <f>SUM(C37:C40)</f>
        <v>105</v>
      </c>
      <c r="D41" s="65">
        <f t="shared" ref="D41:E41" si="2">SUM(D37:D40)</f>
        <v>16</v>
      </c>
      <c r="E41" s="65">
        <f t="shared" si="2"/>
        <v>40</v>
      </c>
    </row>
    <row r="42" spans="1:5" x14ac:dyDescent="0.25">
      <c r="A42" s="177" t="s">
        <v>36</v>
      </c>
      <c r="B42" s="50" t="s">
        <v>37</v>
      </c>
      <c r="C42" s="129">
        <v>0</v>
      </c>
      <c r="D42" s="129">
        <v>39</v>
      </c>
      <c r="E42" s="129">
        <v>0</v>
      </c>
    </row>
    <row r="43" spans="1:5" x14ac:dyDescent="0.25">
      <c r="A43" s="177" t="s">
        <v>36</v>
      </c>
      <c r="B43" s="50" t="s">
        <v>38</v>
      </c>
      <c r="C43" s="129">
        <v>0</v>
      </c>
      <c r="D43" s="129">
        <v>6</v>
      </c>
      <c r="E43" s="129">
        <v>0</v>
      </c>
    </row>
    <row r="44" spans="1:5" x14ac:dyDescent="0.25">
      <c r="A44" s="63" t="s">
        <v>39</v>
      </c>
      <c r="B44" s="64"/>
      <c r="C44" s="65">
        <f>SUM(C42:C43)</f>
        <v>0</v>
      </c>
      <c r="D44" s="65">
        <f t="shared" ref="D44:E44" si="3">SUM(D42:D43)</f>
        <v>45</v>
      </c>
      <c r="E44" s="65">
        <f t="shared" si="3"/>
        <v>0</v>
      </c>
    </row>
    <row r="45" spans="1:5" x14ac:dyDescent="0.25">
      <c r="A45" s="63" t="s">
        <v>40</v>
      </c>
      <c r="B45" s="64"/>
      <c r="C45" s="2">
        <f>C22+C36+C41+C44</f>
        <v>1650</v>
      </c>
      <c r="D45" s="2">
        <f t="shared" ref="D45:E45" si="4">D22+D36+D41+D44</f>
        <v>274</v>
      </c>
      <c r="E45" s="2">
        <f t="shared" si="4"/>
        <v>681</v>
      </c>
    </row>
  </sheetData>
  <mergeCells count="6">
    <mergeCell ref="A42:A43"/>
    <mergeCell ref="A7:F7"/>
    <mergeCell ref="A8:F8"/>
    <mergeCell ref="A11:A21"/>
    <mergeCell ref="A23:A35"/>
    <mergeCell ref="A37:A40"/>
  </mergeCells>
  <conditionalFormatting sqref="B11:B45">
    <cfRule type="expression" dxfId="32" priority="1">
      <formula>IF(OR($A$1&lt;&gt;"",COUNTIF(#REF!,"*total*")),FALSE,NOT(SUM($D11:$D11,$E11:$E11,#REF!,$F11:$I11)))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5"/>
  <sheetViews>
    <sheetView topLeftCell="A31" workbookViewId="0">
      <selection activeCell="Q11" sqref="Q11"/>
    </sheetView>
  </sheetViews>
  <sheetFormatPr defaultRowHeight="15" x14ac:dyDescent="0.25"/>
  <cols>
    <col min="1" max="1" width="9.140625" style="38"/>
    <col min="2" max="2" width="40.5703125" style="38" customWidth="1"/>
    <col min="3" max="3" width="15" style="38" customWidth="1"/>
    <col min="4" max="4" width="17.140625" style="38" customWidth="1"/>
    <col min="5" max="5" width="14.85546875" style="38" customWidth="1"/>
    <col min="6" max="6" width="13.140625" style="38" customWidth="1"/>
    <col min="7" max="16384" width="9.140625" style="38"/>
  </cols>
  <sheetData>
    <row r="1" spans="1:6" x14ac:dyDescent="0.25">
      <c r="A1" s="172"/>
      <c r="B1" s="173"/>
      <c r="C1" s="172"/>
      <c r="D1" s="172"/>
      <c r="E1" s="172"/>
    </row>
    <row r="2" spans="1:6" x14ac:dyDescent="0.25">
      <c r="A2" s="172"/>
      <c r="B2" s="173"/>
      <c r="C2" s="172"/>
      <c r="D2" s="172"/>
      <c r="E2" s="172"/>
    </row>
    <row r="3" spans="1:6" x14ac:dyDescent="0.25">
      <c r="A3" s="172"/>
      <c r="B3" s="173"/>
      <c r="C3" s="172"/>
      <c r="D3" s="172"/>
      <c r="E3" s="172"/>
    </row>
    <row r="4" spans="1:6" x14ac:dyDescent="0.25">
      <c r="A4" s="39"/>
      <c r="B4" s="39"/>
      <c r="C4" s="39"/>
      <c r="D4" s="39"/>
      <c r="E4" s="39"/>
    </row>
    <row r="5" spans="1:6" x14ac:dyDescent="0.25">
      <c r="A5" s="174"/>
      <c r="B5" s="174"/>
      <c r="C5" s="174"/>
      <c r="D5" s="174"/>
      <c r="E5" s="174"/>
    </row>
    <row r="6" spans="1:6" x14ac:dyDescent="0.25">
      <c r="A6" s="174"/>
      <c r="B6" s="174"/>
      <c r="C6" s="174"/>
      <c r="D6" s="174"/>
      <c r="E6" s="174"/>
    </row>
    <row r="7" spans="1:6" x14ac:dyDescent="0.25">
      <c r="A7" s="175" t="s">
        <v>0</v>
      </c>
      <c r="B7" s="175"/>
      <c r="C7" s="175"/>
      <c r="D7" s="175"/>
      <c r="E7" s="175"/>
      <c r="F7" s="175"/>
    </row>
    <row r="8" spans="1:6" x14ac:dyDescent="0.25">
      <c r="A8" s="176" t="s">
        <v>41</v>
      </c>
      <c r="B8" s="176"/>
      <c r="C8" s="176"/>
      <c r="D8" s="176"/>
      <c r="E8" s="176"/>
      <c r="F8" s="176"/>
    </row>
    <row r="9" spans="1:6" x14ac:dyDescent="0.25">
      <c r="A9" s="174"/>
      <c r="B9" s="174"/>
      <c r="C9" s="174"/>
      <c r="D9" s="174"/>
      <c r="E9" s="174"/>
    </row>
    <row r="10" spans="1:6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  <c r="F10" s="140" t="s">
        <v>46</v>
      </c>
    </row>
    <row r="11" spans="1:6" x14ac:dyDescent="0.25">
      <c r="A11" s="177" t="s">
        <v>6</v>
      </c>
      <c r="B11" s="50" t="s">
        <v>7</v>
      </c>
      <c r="C11" s="129">
        <v>0</v>
      </c>
      <c r="D11" s="129">
        <v>18</v>
      </c>
      <c r="E11" s="129">
        <v>0</v>
      </c>
      <c r="F11" s="51">
        <v>0</v>
      </c>
    </row>
    <row r="12" spans="1:6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  <c r="F12" s="51">
        <v>0</v>
      </c>
    </row>
    <row r="13" spans="1:6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  <c r="F13" s="51">
        <v>18</v>
      </c>
    </row>
    <row r="14" spans="1:6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  <c r="F14" s="51">
        <v>0</v>
      </c>
    </row>
    <row r="15" spans="1:6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  <c r="F15" s="51">
        <v>30</v>
      </c>
    </row>
    <row r="16" spans="1:6" x14ac:dyDescent="0.25">
      <c r="A16" s="177" t="s">
        <v>6</v>
      </c>
      <c r="B16" s="50" t="s">
        <v>12</v>
      </c>
      <c r="C16" s="129">
        <v>0</v>
      </c>
      <c r="D16" s="129">
        <v>0</v>
      </c>
      <c r="E16" s="129">
        <v>0</v>
      </c>
      <c r="F16" s="51">
        <v>0</v>
      </c>
    </row>
    <row r="17" spans="1:6" x14ac:dyDescent="0.25">
      <c r="A17" s="177" t="s">
        <v>6</v>
      </c>
      <c r="B17" s="50" t="s">
        <v>13</v>
      </c>
      <c r="C17" s="129">
        <v>30</v>
      </c>
      <c r="D17" s="129">
        <v>8</v>
      </c>
      <c r="E17" s="129">
        <v>35</v>
      </c>
      <c r="F17" s="51">
        <v>50</v>
      </c>
    </row>
    <row r="18" spans="1:6" x14ac:dyDescent="0.25">
      <c r="A18" s="177" t="s">
        <v>6</v>
      </c>
      <c r="B18" s="50" t="s">
        <v>14</v>
      </c>
      <c r="C18" s="129">
        <v>16</v>
      </c>
      <c r="D18" s="129">
        <v>0</v>
      </c>
      <c r="E18" s="129">
        <v>51</v>
      </c>
      <c r="F18" s="51">
        <v>70</v>
      </c>
    </row>
    <row r="19" spans="1:6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  <c r="F19" s="51">
        <v>0</v>
      </c>
    </row>
    <row r="20" spans="1:6" x14ac:dyDescent="0.25">
      <c r="A20" s="177" t="s">
        <v>6</v>
      </c>
      <c r="B20" s="50" t="s">
        <v>16</v>
      </c>
      <c r="C20" s="129">
        <v>58</v>
      </c>
      <c r="D20" s="129">
        <v>15</v>
      </c>
      <c r="E20" s="129">
        <v>46</v>
      </c>
      <c r="F20" s="51">
        <v>66</v>
      </c>
    </row>
    <row r="21" spans="1:6" ht="17.25" customHeight="1" x14ac:dyDescent="0.25">
      <c r="A21" s="177" t="s">
        <v>6</v>
      </c>
      <c r="B21" s="50" t="s">
        <v>17</v>
      </c>
      <c r="C21" s="129">
        <v>30</v>
      </c>
      <c r="D21" s="129">
        <v>4</v>
      </c>
      <c r="E21" s="129">
        <v>30</v>
      </c>
      <c r="F21" s="51">
        <v>60</v>
      </c>
    </row>
    <row r="22" spans="1:6" x14ac:dyDescent="0.25">
      <c r="A22" s="63" t="s">
        <v>18</v>
      </c>
      <c r="B22" s="64"/>
      <c r="C22" s="65">
        <f>SUM(C11:C21)</f>
        <v>164</v>
      </c>
      <c r="D22" s="65">
        <f t="shared" ref="D22" si="0">SUM(D11:D21)</f>
        <v>97</v>
      </c>
      <c r="E22" s="141">
        <f>SUM(E11:E21)</f>
        <v>210</v>
      </c>
      <c r="F22" s="178">
        <f>SUM(F11:F21)</f>
        <v>294</v>
      </c>
    </row>
    <row r="23" spans="1:6" x14ac:dyDescent="0.25">
      <c r="A23" s="177" t="s">
        <v>19</v>
      </c>
      <c r="B23" s="50" t="s">
        <v>20</v>
      </c>
      <c r="C23" s="129">
        <v>513</v>
      </c>
      <c r="D23" s="129">
        <v>48</v>
      </c>
      <c r="E23" s="129">
        <v>0</v>
      </c>
    </row>
    <row r="24" spans="1:6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6" x14ac:dyDescent="0.25">
      <c r="A25" s="177"/>
      <c r="B25" s="50" t="s">
        <v>44</v>
      </c>
      <c r="C25" s="129">
        <v>0</v>
      </c>
      <c r="D25" s="129">
        <v>0</v>
      </c>
      <c r="E25" s="129">
        <v>20</v>
      </c>
    </row>
    <row r="26" spans="1:6" x14ac:dyDescent="0.25">
      <c r="A26" s="177" t="s">
        <v>19</v>
      </c>
      <c r="B26" s="50" t="s">
        <v>22</v>
      </c>
      <c r="C26" s="129">
        <v>184</v>
      </c>
      <c r="D26" s="129">
        <v>16</v>
      </c>
      <c r="E26" s="129">
        <v>0</v>
      </c>
    </row>
    <row r="27" spans="1:6" x14ac:dyDescent="0.25">
      <c r="A27" s="177" t="s">
        <v>19</v>
      </c>
      <c r="B27" s="1" t="s">
        <v>23</v>
      </c>
      <c r="C27" s="129">
        <v>92</v>
      </c>
      <c r="D27" s="129">
        <v>0</v>
      </c>
      <c r="E27" s="129">
        <v>20</v>
      </c>
    </row>
    <row r="28" spans="1:6" x14ac:dyDescent="0.25">
      <c r="A28" s="177"/>
      <c r="B28" s="1" t="s">
        <v>45</v>
      </c>
      <c r="C28" s="129">
        <v>16</v>
      </c>
      <c r="D28" s="129">
        <v>0</v>
      </c>
      <c r="E28" s="129">
        <v>20</v>
      </c>
    </row>
    <row r="29" spans="1:6" x14ac:dyDescent="0.25">
      <c r="A29" s="177" t="s">
        <v>19</v>
      </c>
      <c r="B29" s="50" t="s">
        <v>24</v>
      </c>
      <c r="C29" s="129">
        <v>41</v>
      </c>
      <c r="D29" s="129">
        <v>23</v>
      </c>
      <c r="E29" s="129">
        <v>10</v>
      </c>
    </row>
    <row r="30" spans="1:6" ht="30" x14ac:dyDescent="0.25">
      <c r="A30" s="177" t="s">
        <v>19</v>
      </c>
      <c r="B30" s="50" t="s">
        <v>25</v>
      </c>
      <c r="C30" s="129">
        <v>33</v>
      </c>
      <c r="D30" s="129">
        <v>0</v>
      </c>
      <c r="E30" s="129">
        <v>50</v>
      </c>
    </row>
    <row r="31" spans="1:6" x14ac:dyDescent="0.25">
      <c r="A31" s="177" t="s">
        <v>19</v>
      </c>
      <c r="B31" s="50" t="s">
        <v>26</v>
      </c>
      <c r="C31" s="129">
        <v>10</v>
      </c>
      <c r="D31" s="129">
        <v>8</v>
      </c>
      <c r="E31" s="129">
        <v>10</v>
      </c>
    </row>
    <row r="32" spans="1:6" ht="30" x14ac:dyDescent="0.25">
      <c r="A32" s="177" t="s">
        <v>19</v>
      </c>
      <c r="B32" s="50" t="s">
        <v>27</v>
      </c>
      <c r="C32" s="129">
        <v>48</v>
      </c>
      <c r="D32" s="129">
        <v>0</v>
      </c>
      <c r="E32" s="129">
        <v>102</v>
      </c>
    </row>
    <row r="33" spans="1:5" x14ac:dyDescent="0.25">
      <c r="A33" s="177" t="s">
        <v>19</v>
      </c>
      <c r="B33" s="50" t="s">
        <v>28</v>
      </c>
      <c r="C33" s="129">
        <v>175</v>
      </c>
      <c r="D33" s="129">
        <v>0</v>
      </c>
      <c r="E33" s="129">
        <v>184</v>
      </c>
    </row>
    <row r="34" spans="1:5" x14ac:dyDescent="0.25">
      <c r="A34" s="177" t="s">
        <v>19</v>
      </c>
      <c r="B34" s="50" t="s">
        <v>29</v>
      </c>
      <c r="C34" s="129">
        <v>0</v>
      </c>
      <c r="D34" s="129">
        <v>12</v>
      </c>
      <c r="E34" s="129">
        <v>6</v>
      </c>
    </row>
    <row r="35" spans="1:5" x14ac:dyDescent="0.25">
      <c r="A35" s="177" t="s">
        <v>19</v>
      </c>
      <c r="B35" s="50" t="s">
        <v>30</v>
      </c>
      <c r="C35" s="129">
        <v>9</v>
      </c>
      <c r="D35" s="129">
        <v>5</v>
      </c>
      <c r="E35" s="129">
        <v>20</v>
      </c>
    </row>
    <row r="36" spans="1:5" x14ac:dyDescent="0.25">
      <c r="A36" s="63" t="s">
        <v>31</v>
      </c>
      <c r="B36" s="64"/>
      <c r="C36" s="104">
        <f>SUM(C23:C35)</f>
        <v>1415</v>
      </c>
      <c r="D36" s="104">
        <f t="shared" ref="D36:E36" si="1">SUM(D23:D35)</f>
        <v>128</v>
      </c>
      <c r="E36" s="104">
        <f t="shared" si="1"/>
        <v>442</v>
      </c>
    </row>
    <row r="37" spans="1:5" x14ac:dyDescent="0.25">
      <c r="A37" s="128" t="s">
        <v>32</v>
      </c>
      <c r="B37" s="64" t="s">
        <v>42</v>
      </c>
      <c r="C37" s="129">
        <v>20</v>
      </c>
      <c r="D37" s="54">
        <v>5</v>
      </c>
      <c r="E37" s="54">
        <v>0</v>
      </c>
    </row>
    <row r="38" spans="1:5" x14ac:dyDescent="0.25">
      <c r="A38" s="130"/>
      <c r="B38" s="64" t="s">
        <v>43</v>
      </c>
      <c r="C38" s="129">
        <v>42</v>
      </c>
      <c r="D38" s="54">
        <v>0</v>
      </c>
      <c r="E38" s="54">
        <v>10</v>
      </c>
    </row>
    <row r="39" spans="1:5" ht="30" x14ac:dyDescent="0.25">
      <c r="A39" s="130"/>
      <c r="B39" s="50" t="s">
        <v>33</v>
      </c>
      <c r="C39" s="129">
        <v>8</v>
      </c>
      <c r="D39" s="129">
        <v>1</v>
      </c>
      <c r="E39" s="129">
        <v>7</v>
      </c>
    </row>
    <row r="40" spans="1:5" x14ac:dyDescent="0.25">
      <c r="A40" s="131"/>
      <c r="B40" s="50" t="s">
        <v>34</v>
      </c>
      <c r="C40" s="129">
        <v>43</v>
      </c>
      <c r="D40" s="129">
        <v>10</v>
      </c>
      <c r="E40" s="129">
        <v>23</v>
      </c>
    </row>
    <row r="41" spans="1:5" x14ac:dyDescent="0.25">
      <c r="A41" s="63" t="s">
        <v>35</v>
      </c>
      <c r="B41" s="64"/>
      <c r="C41" s="65">
        <f>SUM(C37:C40)</f>
        <v>113</v>
      </c>
      <c r="D41" s="65">
        <f t="shared" ref="D41:E41" si="2">SUM(D37:D40)</f>
        <v>16</v>
      </c>
      <c r="E41" s="65">
        <f t="shared" si="2"/>
        <v>40</v>
      </c>
    </row>
    <row r="42" spans="1:5" x14ac:dyDescent="0.25">
      <c r="A42" s="177" t="s">
        <v>36</v>
      </c>
      <c r="B42" s="50" t="s">
        <v>37</v>
      </c>
      <c r="C42" s="129">
        <v>0</v>
      </c>
      <c r="D42" s="129">
        <v>39</v>
      </c>
      <c r="E42" s="129">
        <v>0</v>
      </c>
    </row>
    <row r="43" spans="1:5" x14ac:dyDescent="0.25">
      <c r="A43" s="177" t="s">
        <v>36</v>
      </c>
      <c r="B43" s="50" t="s">
        <v>38</v>
      </c>
      <c r="C43" s="129">
        <v>0</v>
      </c>
      <c r="D43" s="129">
        <v>6</v>
      </c>
      <c r="E43" s="129">
        <v>0</v>
      </c>
    </row>
    <row r="44" spans="1:5" x14ac:dyDescent="0.25">
      <c r="A44" s="63" t="s">
        <v>39</v>
      </c>
      <c r="B44" s="64"/>
      <c r="C44" s="65">
        <f>SUM(C42:C43)</f>
        <v>0</v>
      </c>
      <c r="D44" s="65">
        <f t="shared" ref="D44:E44" si="3">SUM(D42:D43)</f>
        <v>45</v>
      </c>
      <c r="E44" s="65">
        <f t="shared" si="3"/>
        <v>0</v>
      </c>
    </row>
    <row r="45" spans="1:5" x14ac:dyDescent="0.25">
      <c r="A45" s="63" t="s">
        <v>40</v>
      </c>
      <c r="B45" s="64"/>
      <c r="C45" s="2">
        <f>C22+C36+C41+C44</f>
        <v>1692</v>
      </c>
      <c r="D45" s="2">
        <f t="shared" ref="D45:E45" si="4">D22+D36+D41+D44</f>
        <v>286</v>
      </c>
      <c r="E45" s="2">
        <f t="shared" si="4"/>
        <v>692</v>
      </c>
    </row>
  </sheetData>
  <mergeCells count="6">
    <mergeCell ref="A42:A43"/>
    <mergeCell ref="A7:F7"/>
    <mergeCell ref="A8:F8"/>
    <mergeCell ref="A11:A21"/>
    <mergeCell ref="A23:A35"/>
    <mergeCell ref="A37:A40"/>
  </mergeCells>
  <conditionalFormatting sqref="B11:B45">
    <cfRule type="expression" dxfId="31" priority="1">
      <formula>IF(OR($A$1&lt;&gt;"",COUNTIF(#REF!,"*total*")),FALSE,NOT(SUM($D11:$D11,$E11:$E11,#REF!,$F11:$I11)))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5"/>
  <sheetViews>
    <sheetView workbookViewId="0">
      <selection activeCell="Q11" sqref="Q11"/>
    </sheetView>
  </sheetViews>
  <sheetFormatPr defaultRowHeight="15" x14ac:dyDescent="0.25"/>
  <cols>
    <col min="1" max="1" width="9.140625" style="38"/>
    <col min="2" max="2" width="40.5703125" style="38" customWidth="1"/>
    <col min="3" max="3" width="15" style="38" customWidth="1"/>
    <col min="4" max="4" width="17.140625" style="38" customWidth="1"/>
    <col min="5" max="5" width="14.85546875" style="38" customWidth="1"/>
    <col min="6" max="6" width="13.140625" style="38" customWidth="1"/>
    <col min="7" max="16384" width="9.140625" style="38"/>
  </cols>
  <sheetData>
    <row r="1" spans="1:6" x14ac:dyDescent="0.25">
      <c r="A1" s="172"/>
      <c r="B1" s="173"/>
      <c r="C1" s="172"/>
      <c r="D1" s="172"/>
      <c r="E1" s="172"/>
    </row>
    <row r="2" spans="1:6" x14ac:dyDescent="0.25">
      <c r="A2" s="172"/>
      <c r="B2" s="173"/>
      <c r="C2" s="172"/>
      <c r="D2" s="172"/>
      <c r="E2" s="172"/>
    </row>
    <row r="3" spans="1:6" x14ac:dyDescent="0.25">
      <c r="A3" s="172"/>
      <c r="B3" s="173"/>
      <c r="C3" s="172"/>
      <c r="D3" s="172"/>
      <c r="E3" s="172"/>
    </row>
    <row r="4" spans="1:6" x14ac:dyDescent="0.25">
      <c r="A4" s="39"/>
      <c r="B4" s="39"/>
      <c r="C4" s="39"/>
      <c r="D4" s="39"/>
      <c r="E4" s="39"/>
    </row>
    <row r="5" spans="1:6" x14ac:dyDescent="0.25">
      <c r="A5" s="174"/>
      <c r="B5" s="174"/>
      <c r="C5" s="174"/>
      <c r="D5" s="174"/>
      <c r="E5" s="174"/>
    </row>
    <row r="6" spans="1:6" x14ac:dyDescent="0.25">
      <c r="A6" s="174"/>
      <c r="B6" s="174"/>
      <c r="C6" s="174"/>
      <c r="D6" s="174"/>
      <c r="E6" s="174"/>
    </row>
    <row r="7" spans="1:6" x14ac:dyDescent="0.25">
      <c r="A7" s="175" t="s">
        <v>0</v>
      </c>
      <c r="B7" s="175"/>
      <c r="C7" s="175"/>
      <c r="D7" s="175"/>
      <c r="E7" s="175"/>
      <c r="F7" s="175"/>
    </row>
    <row r="8" spans="1:6" x14ac:dyDescent="0.25">
      <c r="A8" s="176" t="s">
        <v>41</v>
      </c>
      <c r="B8" s="176"/>
      <c r="C8" s="176"/>
      <c r="D8" s="176"/>
      <c r="E8" s="176"/>
      <c r="F8" s="176"/>
    </row>
    <row r="9" spans="1:6" x14ac:dyDescent="0.25">
      <c r="A9" s="174"/>
      <c r="B9" s="174"/>
      <c r="C9" s="174"/>
      <c r="D9" s="174"/>
      <c r="E9" s="174"/>
    </row>
    <row r="10" spans="1:6" ht="60" x14ac:dyDescent="0.25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  <c r="F10" s="140" t="s">
        <v>46</v>
      </c>
    </row>
    <row r="11" spans="1:6" x14ac:dyDescent="0.25">
      <c r="A11" s="177" t="s">
        <v>6</v>
      </c>
      <c r="B11" s="50" t="s">
        <v>7</v>
      </c>
      <c r="C11" s="129">
        <v>0</v>
      </c>
      <c r="D11" s="129">
        <v>18</v>
      </c>
      <c r="E11" s="129">
        <v>0</v>
      </c>
      <c r="F11" s="51">
        <v>0</v>
      </c>
    </row>
    <row r="12" spans="1:6" x14ac:dyDescent="0.25">
      <c r="A12" s="177" t="s">
        <v>6</v>
      </c>
      <c r="B12" s="50" t="s">
        <v>8</v>
      </c>
      <c r="C12" s="129">
        <v>0</v>
      </c>
      <c r="D12" s="129">
        <v>15</v>
      </c>
      <c r="E12" s="129">
        <v>0</v>
      </c>
      <c r="F12" s="51">
        <v>0</v>
      </c>
    </row>
    <row r="13" spans="1:6" x14ac:dyDescent="0.25">
      <c r="A13" s="177" t="s">
        <v>6</v>
      </c>
      <c r="B13" s="50" t="s">
        <v>9</v>
      </c>
      <c r="C13" s="129">
        <v>0</v>
      </c>
      <c r="D13" s="129">
        <v>26</v>
      </c>
      <c r="E13" s="129">
        <v>18</v>
      </c>
      <c r="F13" s="51">
        <v>18</v>
      </c>
    </row>
    <row r="14" spans="1:6" x14ac:dyDescent="0.25">
      <c r="A14" s="177" t="s">
        <v>6</v>
      </c>
      <c r="B14" s="50" t="s">
        <v>10</v>
      </c>
      <c r="C14" s="129">
        <v>0</v>
      </c>
      <c r="D14" s="129">
        <v>6</v>
      </c>
      <c r="E14" s="129">
        <v>0</v>
      </c>
      <c r="F14" s="51">
        <v>0</v>
      </c>
    </row>
    <row r="15" spans="1:6" x14ac:dyDescent="0.25">
      <c r="A15" s="177" t="s">
        <v>6</v>
      </c>
      <c r="B15" s="50" t="s">
        <v>11</v>
      </c>
      <c r="C15" s="129">
        <v>30</v>
      </c>
      <c r="D15" s="129">
        <v>5</v>
      </c>
      <c r="E15" s="129">
        <v>30</v>
      </c>
      <c r="F15" s="51">
        <v>30</v>
      </c>
    </row>
    <row r="16" spans="1:6" x14ac:dyDescent="0.25">
      <c r="A16" s="177" t="s">
        <v>6</v>
      </c>
      <c r="B16" s="50" t="s">
        <v>12</v>
      </c>
      <c r="C16" s="129">
        <v>0</v>
      </c>
      <c r="D16" s="129">
        <v>0</v>
      </c>
      <c r="E16" s="129">
        <v>0</v>
      </c>
      <c r="F16" s="51">
        <v>0</v>
      </c>
    </row>
    <row r="17" spans="1:6" x14ac:dyDescent="0.25">
      <c r="A17" s="177" t="s">
        <v>6</v>
      </c>
      <c r="B17" s="50" t="s">
        <v>13</v>
      </c>
      <c r="C17" s="129">
        <v>30</v>
      </c>
      <c r="D17" s="129">
        <v>8</v>
      </c>
      <c r="E17" s="129">
        <v>35</v>
      </c>
      <c r="F17" s="51">
        <v>50</v>
      </c>
    </row>
    <row r="18" spans="1:6" x14ac:dyDescent="0.25">
      <c r="A18" s="177" t="s">
        <v>6</v>
      </c>
      <c r="B18" s="50" t="s">
        <v>14</v>
      </c>
      <c r="C18" s="129">
        <v>16</v>
      </c>
      <c r="D18" s="129">
        <v>0</v>
      </c>
      <c r="E18" s="129">
        <v>51</v>
      </c>
      <c r="F18" s="51">
        <v>70</v>
      </c>
    </row>
    <row r="19" spans="1:6" x14ac:dyDescent="0.25">
      <c r="A19" s="177" t="s">
        <v>6</v>
      </c>
      <c r="B19" s="50" t="s">
        <v>15</v>
      </c>
      <c r="C19" s="129">
        <v>0</v>
      </c>
      <c r="D19" s="129">
        <v>0</v>
      </c>
      <c r="E19" s="129">
        <v>0</v>
      </c>
      <c r="F19" s="51">
        <v>0</v>
      </c>
    </row>
    <row r="20" spans="1:6" x14ac:dyDescent="0.25">
      <c r="A20" s="177" t="s">
        <v>6</v>
      </c>
      <c r="B20" s="50" t="s">
        <v>16</v>
      </c>
      <c r="C20" s="129">
        <v>58</v>
      </c>
      <c r="D20" s="129">
        <v>15</v>
      </c>
      <c r="E20" s="129">
        <v>46</v>
      </c>
      <c r="F20" s="51">
        <v>66</v>
      </c>
    </row>
    <row r="21" spans="1:6" ht="17.25" customHeight="1" x14ac:dyDescent="0.25">
      <c r="A21" s="177" t="s">
        <v>6</v>
      </c>
      <c r="B21" s="50" t="s">
        <v>17</v>
      </c>
      <c r="C21" s="129">
        <v>30</v>
      </c>
      <c r="D21" s="129">
        <v>4</v>
      </c>
      <c r="E21" s="129">
        <v>30</v>
      </c>
      <c r="F21" s="51">
        <v>60</v>
      </c>
    </row>
    <row r="22" spans="1:6" x14ac:dyDescent="0.25">
      <c r="A22" s="63" t="s">
        <v>18</v>
      </c>
      <c r="B22" s="64"/>
      <c r="C22" s="65">
        <f>SUM(C11:C21)</f>
        <v>164</v>
      </c>
      <c r="D22" s="65">
        <f t="shared" ref="D22" si="0">SUM(D11:D21)</f>
        <v>97</v>
      </c>
      <c r="E22" s="141">
        <f>SUM(E11:E21)</f>
        <v>210</v>
      </c>
      <c r="F22" s="178">
        <f>SUM(F11:F21)</f>
        <v>294</v>
      </c>
    </row>
    <row r="23" spans="1:6" x14ac:dyDescent="0.25">
      <c r="A23" s="177" t="s">
        <v>19</v>
      </c>
      <c r="B23" s="50" t="s">
        <v>20</v>
      </c>
      <c r="C23" s="129">
        <v>513</v>
      </c>
      <c r="D23" s="129">
        <v>48</v>
      </c>
      <c r="E23" s="129">
        <v>0</v>
      </c>
    </row>
    <row r="24" spans="1:6" x14ac:dyDescent="0.25">
      <c r="A24" s="177" t="s">
        <v>19</v>
      </c>
      <c r="B24" s="50" t="s">
        <v>21</v>
      </c>
      <c r="C24" s="129">
        <v>294</v>
      </c>
      <c r="D24" s="129">
        <v>16</v>
      </c>
      <c r="E24" s="129">
        <v>0</v>
      </c>
    </row>
    <row r="25" spans="1:6" x14ac:dyDescent="0.25">
      <c r="A25" s="177"/>
      <c r="B25" s="50" t="s">
        <v>44</v>
      </c>
      <c r="C25" s="129">
        <v>0</v>
      </c>
      <c r="D25" s="129">
        <v>0</v>
      </c>
      <c r="E25" s="129">
        <v>20</v>
      </c>
    </row>
    <row r="26" spans="1:6" x14ac:dyDescent="0.25">
      <c r="A26" s="177" t="s">
        <v>19</v>
      </c>
      <c r="B26" s="50" t="s">
        <v>22</v>
      </c>
      <c r="C26" s="129">
        <v>184</v>
      </c>
      <c r="D26" s="129">
        <v>16</v>
      </c>
      <c r="E26" s="129">
        <v>0</v>
      </c>
    </row>
    <row r="27" spans="1:6" x14ac:dyDescent="0.25">
      <c r="A27" s="177" t="s">
        <v>19</v>
      </c>
      <c r="B27" s="1" t="s">
        <v>23</v>
      </c>
      <c r="C27" s="129">
        <v>92</v>
      </c>
      <c r="D27" s="129">
        <v>0</v>
      </c>
      <c r="E27" s="129">
        <v>20</v>
      </c>
    </row>
    <row r="28" spans="1:6" x14ac:dyDescent="0.25">
      <c r="A28" s="177"/>
      <c r="B28" s="1" t="s">
        <v>45</v>
      </c>
      <c r="C28" s="129">
        <v>16</v>
      </c>
      <c r="D28" s="129">
        <v>0</v>
      </c>
      <c r="E28" s="129">
        <v>20</v>
      </c>
    </row>
    <row r="29" spans="1:6" x14ac:dyDescent="0.25">
      <c r="A29" s="177" t="s">
        <v>19</v>
      </c>
      <c r="B29" s="50" t="s">
        <v>24</v>
      </c>
      <c r="C29" s="129">
        <v>41</v>
      </c>
      <c r="D29" s="129">
        <v>23</v>
      </c>
      <c r="E29" s="129">
        <v>10</v>
      </c>
    </row>
    <row r="30" spans="1:6" ht="30" x14ac:dyDescent="0.25">
      <c r="A30" s="177" t="s">
        <v>19</v>
      </c>
      <c r="B30" s="50" t="s">
        <v>25</v>
      </c>
      <c r="C30" s="129">
        <v>33</v>
      </c>
      <c r="D30" s="129">
        <v>0</v>
      </c>
      <c r="E30" s="129">
        <v>50</v>
      </c>
    </row>
    <row r="31" spans="1:6" x14ac:dyDescent="0.25">
      <c r="A31" s="177" t="s">
        <v>19</v>
      </c>
      <c r="B31" s="50" t="s">
        <v>26</v>
      </c>
      <c r="C31" s="129">
        <v>10</v>
      </c>
      <c r="D31" s="129">
        <v>8</v>
      </c>
      <c r="E31" s="129">
        <v>10</v>
      </c>
    </row>
    <row r="32" spans="1:6" ht="30" x14ac:dyDescent="0.25">
      <c r="A32" s="177" t="s">
        <v>19</v>
      </c>
      <c r="B32" s="50" t="s">
        <v>27</v>
      </c>
      <c r="C32" s="129">
        <v>48</v>
      </c>
      <c r="D32" s="129">
        <v>0</v>
      </c>
      <c r="E32" s="129">
        <v>102</v>
      </c>
    </row>
    <row r="33" spans="1:5" x14ac:dyDescent="0.25">
      <c r="A33" s="177" t="s">
        <v>19</v>
      </c>
      <c r="B33" s="50" t="s">
        <v>28</v>
      </c>
      <c r="C33" s="129">
        <v>175</v>
      </c>
      <c r="D33" s="129">
        <v>0</v>
      </c>
      <c r="E33" s="129">
        <v>224</v>
      </c>
    </row>
    <row r="34" spans="1:5" x14ac:dyDescent="0.25">
      <c r="A34" s="177" t="s">
        <v>19</v>
      </c>
      <c r="B34" s="50" t="s">
        <v>29</v>
      </c>
      <c r="C34" s="129">
        <v>0</v>
      </c>
      <c r="D34" s="129">
        <v>12</v>
      </c>
      <c r="E34" s="129">
        <v>6</v>
      </c>
    </row>
    <row r="35" spans="1:5" x14ac:dyDescent="0.25">
      <c r="A35" s="177" t="s">
        <v>19</v>
      </c>
      <c r="B35" s="50" t="s">
        <v>30</v>
      </c>
      <c r="C35" s="129">
        <v>9</v>
      </c>
      <c r="D35" s="129">
        <v>5</v>
      </c>
      <c r="E35" s="129">
        <v>20</v>
      </c>
    </row>
    <row r="36" spans="1:5" x14ac:dyDescent="0.25">
      <c r="A36" s="63" t="s">
        <v>31</v>
      </c>
      <c r="B36" s="64"/>
      <c r="C36" s="104">
        <f>SUM(C23:C35)</f>
        <v>1415</v>
      </c>
      <c r="D36" s="104">
        <f t="shared" ref="D36:E36" si="1">SUM(D23:D35)</f>
        <v>128</v>
      </c>
      <c r="E36" s="104">
        <f t="shared" si="1"/>
        <v>482</v>
      </c>
    </row>
    <row r="37" spans="1:5" x14ac:dyDescent="0.25">
      <c r="A37" s="128" t="s">
        <v>32</v>
      </c>
      <c r="B37" s="64" t="s">
        <v>42</v>
      </c>
      <c r="C37" s="129">
        <v>20</v>
      </c>
      <c r="D37" s="54">
        <v>5</v>
      </c>
      <c r="E37" s="54">
        <v>0</v>
      </c>
    </row>
    <row r="38" spans="1:5" x14ac:dyDescent="0.25">
      <c r="A38" s="130"/>
      <c r="B38" s="64" t="s">
        <v>43</v>
      </c>
      <c r="C38" s="129">
        <v>42</v>
      </c>
      <c r="D38" s="54">
        <v>0</v>
      </c>
      <c r="E38" s="54">
        <v>10</v>
      </c>
    </row>
    <row r="39" spans="1:5" ht="30" x14ac:dyDescent="0.25">
      <c r="A39" s="130"/>
      <c r="B39" s="50" t="s">
        <v>33</v>
      </c>
      <c r="C39" s="129">
        <v>8</v>
      </c>
      <c r="D39" s="129">
        <v>1</v>
      </c>
      <c r="E39" s="129">
        <v>7</v>
      </c>
    </row>
    <row r="40" spans="1:5" x14ac:dyDescent="0.25">
      <c r="A40" s="131"/>
      <c r="B40" s="50" t="s">
        <v>34</v>
      </c>
      <c r="C40" s="129">
        <v>43</v>
      </c>
      <c r="D40" s="129">
        <v>10</v>
      </c>
      <c r="E40" s="129">
        <v>23</v>
      </c>
    </row>
    <row r="41" spans="1:5" x14ac:dyDescent="0.25">
      <c r="A41" s="63" t="s">
        <v>35</v>
      </c>
      <c r="B41" s="64"/>
      <c r="C41" s="65">
        <f>SUM(C37:C40)</f>
        <v>113</v>
      </c>
      <c r="D41" s="65">
        <f t="shared" ref="D41:E41" si="2">SUM(D37:D40)</f>
        <v>16</v>
      </c>
      <c r="E41" s="65">
        <f t="shared" si="2"/>
        <v>40</v>
      </c>
    </row>
    <row r="42" spans="1:5" x14ac:dyDescent="0.25">
      <c r="A42" s="177" t="s">
        <v>36</v>
      </c>
      <c r="B42" s="50" t="s">
        <v>37</v>
      </c>
      <c r="C42" s="129">
        <v>0</v>
      </c>
      <c r="D42" s="129">
        <v>39</v>
      </c>
      <c r="E42" s="129">
        <v>0</v>
      </c>
    </row>
    <row r="43" spans="1:5" x14ac:dyDescent="0.25">
      <c r="A43" s="177" t="s">
        <v>36</v>
      </c>
      <c r="B43" s="50" t="s">
        <v>38</v>
      </c>
      <c r="C43" s="129">
        <v>0</v>
      </c>
      <c r="D43" s="129">
        <v>6</v>
      </c>
      <c r="E43" s="129">
        <v>0</v>
      </c>
    </row>
    <row r="44" spans="1:5" x14ac:dyDescent="0.25">
      <c r="A44" s="63" t="s">
        <v>39</v>
      </c>
      <c r="B44" s="64"/>
      <c r="C44" s="65">
        <f>SUM(C42:C43)</f>
        <v>0</v>
      </c>
      <c r="D44" s="65">
        <f t="shared" ref="D44:E44" si="3">SUM(D42:D43)</f>
        <v>45</v>
      </c>
      <c r="E44" s="65">
        <f t="shared" si="3"/>
        <v>0</v>
      </c>
    </row>
    <row r="45" spans="1:5" x14ac:dyDescent="0.25">
      <c r="A45" s="63" t="s">
        <v>40</v>
      </c>
      <c r="B45" s="64"/>
      <c r="C45" s="2">
        <f>C22+C36+C41+C44</f>
        <v>1692</v>
      </c>
      <c r="D45" s="2">
        <f t="shared" ref="D45:E45" si="4">D22+D36+D41+D44</f>
        <v>286</v>
      </c>
      <c r="E45" s="2">
        <f t="shared" si="4"/>
        <v>732</v>
      </c>
    </row>
  </sheetData>
  <mergeCells count="6">
    <mergeCell ref="A42:A43"/>
    <mergeCell ref="A7:F7"/>
    <mergeCell ref="A8:F8"/>
    <mergeCell ref="A11:A21"/>
    <mergeCell ref="A23:A35"/>
    <mergeCell ref="A37:A40"/>
  </mergeCells>
  <conditionalFormatting sqref="B11:B45">
    <cfRule type="expression" dxfId="30" priority="1">
      <formula>IF(OR($A$1&lt;&gt;"",COUNTIF(#REF!,"*total*")),FALSE,NOT(SUM($D11:$D11,$E11:$E11,#REF!,$F11:$I11)))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7"/>
  <sheetViews>
    <sheetView workbookViewId="0">
      <selection activeCell="Q11" sqref="Q11"/>
    </sheetView>
  </sheetViews>
  <sheetFormatPr defaultRowHeight="15" x14ac:dyDescent="0.25"/>
  <cols>
    <col min="1" max="1" width="9.140625" style="38"/>
    <col min="2" max="2" width="41.140625" style="38" customWidth="1"/>
    <col min="3" max="6" width="12.7109375" style="38" customWidth="1"/>
    <col min="7" max="16384" width="9.140625" style="38"/>
  </cols>
  <sheetData>
    <row r="1" spans="1:6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  <c r="F1" s="140" t="s">
        <v>46</v>
      </c>
    </row>
    <row r="2" spans="1:6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  <c r="F2" s="51">
        <v>0</v>
      </c>
    </row>
    <row r="3" spans="1:6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  <c r="F3" s="51">
        <v>0</v>
      </c>
    </row>
    <row r="4" spans="1:6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18</v>
      </c>
      <c r="F4" s="51">
        <v>18</v>
      </c>
    </row>
    <row r="5" spans="1:6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  <c r="F5" s="51">
        <v>0</v>
      </c>
    </row>
    <row r="6" spans="1:6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30</v>
      </c>
      <c r="F6" s="51">
        <v>30</v>
      </c>
    </row>
    <row r="7" spans="1:6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  <c r="F7" s="51">
        <v>0</v>
      </c>
    </row>
    <row r="8" spans="1:6" x14ac:dyDescent="0.25">
      <c r="A8" s="130" t="s">
        <v>6</v>
      </c>
      <c r="B8" s="50" t="s">
        <v>13</v>
      </c>
      <c r="C8" s="129">
        <v>30</v>
      </c>
      <c r="D8" s="129">
        <v>8</v>
      </c>
      <c r="E8" s="129">
        <v>35</v>
      </c>
      <c r="F8" s="51">
        <v>50</v>
      </c>
    </row>
    <row r="9" spans="1:6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51</v>
      </c>
      <c r="F9" s="51">
        <v>70</v>
      </c>
    </row>
    <row r="10" spans="1:6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  <c r="F10" s="51">
        <v>0</v>
      </c>
    </row>
    <row r="11" spans="1:6" x14ac:dyDescent="0.25">
      <c r="A11" s="130" t="s">
        <v>6</v>
      </c>
      <c r="B11" s="50" t="s">
        <v>16</v>
      </c>
      <c r="C11" s="129">
        <v>58</v>
      </c>
      <c r="D11" s="129">
        <v>15</v>
      </c>
      <c r="E11" s="129">
        <v>46</v>
      </c>
      <c r="F11" s="51">
        <v>66</v>
      </c>
    </row>
    <row r="12" spans="1:6" x14ac:dyDescent="0.25">
      <c r="A12" s="131" t="s">
        <v>6</v>
      </c>
      <c r="B12" s="50" t="s">
        <v>17</v>
      </c>
      <c r="C12" s="129">
        <v>30</v>
      </c>
      <c r="D12" s="129">
        <v>4</v>
      </c>
      <c r="E12" s="129">
        <v>30</v>
      </c>
      <c r="F12" s="51">
        <v>60</v>
      </c>
    </row>
    <row r="13" spans="1:6" x14ac:dyDescent="0.25">
      <c r="A13" s="63" t="s">
        <v>18</v>
      </c>
      <c r="B13" s="64"/>
      <c r="C13" s="65">
        <f>SUM(C2:C12)</f>
        <v>164</v>
      </c>
      <c r="D13" s="65">
        <f t="shared" ref="D13" si="0">SUM(D2:D12)</f>
        <v>92</v>
      </c>
      <c r="E13" s="141">
        <f>SUM(E2:E12)</f>
        <v>210</v>
      </c>
      <c r="F13" s="171">
        <f>SUM(F2:F12)</f>
        <v>294</v>
      </c>
    </row>
    <row r="14" spans="1:6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6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6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92</v>
      </c>
      <c r="D18" s="129">
        <v>0</v>
      </c>
      <c r="E18" s="129">
        <v>20</v>
      </c>
    </row>
    <row r="19" spans="1:5" x14ac:dyDescent="0.25">
      <c r="A19" s="130" t="s">
        <v>19</v>
      </c>
      <c r="B19" s="1" t="s">
        <v>48</v>
      </c>
      <c r="C19" s="129">
        <v>16</v>
      </c>
      <c r="D19" s="51">
        <v>0</v>
      </c>
      <c r="E19" s="129">
        <v>20</v>
      </c>
    </row>
    <row r="20" spans="1:5" x14ac:dyDescent="0.25">
      <c r="A20" s="130" t="s">
        <v>19</v>
      </c>
      <c r="B20" s="50" t="s">
        <v>42</v>
      </c>
      <c r="C20" s="129">
        <v>20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10</v>
      </c>
    </row>
    <row r="22" spans="1:5" ht="30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50</v>
      </c>
    </row>
    <row r="23" spans="1:5" x14ac:dyDescent="0.25">
      <c r="A23" s="130" t="s">
        <v>19</v>
      </c>
      <c r="B23" s="50" t="s">
        <v>26</v>
      </c>
      <c r="C23" s="129">
        <v>10</v>
      </c>
      <c r="D23" s="129">
        <v>8</v>
      </c>
      <c r="E23" s="129">
        <v>10</v>
      </c>
    </row>
    <row r="24" spans="1:5" ht="30" x14ac:dyDescent="0.25">
      <c r="A24" s="130" t="s">
        <v>19</v>
      </c>
      <c r="B24" s="50" t="s">
        <v>27</v>
      </c>
      <c r="C24" s="129">
        <v>73</v>
      </c>
      <c r="D24" s="129">
        <v>0</v>
      </c>
      <c r="E24" s="129">
        <v>150</v>
      </c>
    </row>
    <row r="25" spans="1:5" x14ac:dyDescent="0.25">
      <c r="A25" s="130" t="s">
        <v>19</v>
      </c>
      <c r="B25" s="50" t="s">
        <v>28</v>
      </c>
      <c r="C25" s="129">
        <v>175</v>
      </c>
      <c r="D25" s="129">
        <v>0</v>
      </c>
      <c r="E25" s="129">
        <v>224</v>
      </c>
    </row>
    <row r="26" spans="1:5" x14ac:dyDescent="0.25">
      <c r="A26" s="130" t="s">
        <v>19</v>
      </c>
      <c r="B26" s="50" t="s">
        <v>29</v>
      </c>
      <c r="C26" s="129">
        <v>0</v>
      </c>
      <c r="D26" s="129">
        <v>12</v>
      </c>
      <c r="E26" s="129">
        <v>6</v>
      </c>
    </row>
    <row r="27" spans="1:5" x14ac:dyDescent="0.25">
      <c r="A27" s="131" t="s">
        <v>19</v>
      </c>
      <c r="B27" s="50" t="s">
        <v>30</v>
      </c>
      <c r="C27" s="129">
        <v>9</v>
      </c>
      <c r="D27" s="129">
        <v>5</v>
      </c>
      <c r="E27" s="129">
        <v>20</v>
      </c>
    </row>
    <row r="28" spans="1:5" x14ac:dyDescent="0.25">
      <c r="A28" s="142" t="s">
        <v>31</v>
      </c>
      <c r="B28" s="64"/>
      <c r="C28" s="66">
        <f>SUM(C18:C27)</f>
        <v>469</v>
      </c>
      <c r="D28" s="66">
        <f t="shared" ref="D28:E28" si="2">SUM(D18:D27)</f>
        <v>53</v>
      </c>
      <c r="E28" s="66">
        <f t="shared" si="2"/>
        <v>510</v>
      </c>
    </row>
    <row r="29" spans="1:5" x14ac:dyDescent="0.25">
      <c r="A29" s="133" t="s">
        <v>49</v>
      </c>
      <c r="B29" s="50" t="s">
        <v>43</v>
      </c>
      <c r="C29" s="129">
        <v>42</v>
      </c>
      <c r="D29" s="54">
        <v>0</v>
      </c>
      <c r="E29" s="54">
        <v>10</v>
      </c>
    </row>
    <row r="30" spans="1:5" x14ac:dyDescent="0.25">
      <c r="A30" s="134" t="s">
        <v>49</v>
      </c>
      <c r="B30" s="55" t="s">
        <v>50</v>
      </c>
      <c r="C30" s="56">
        <v>0</v>
      </c>
      <c r="D30" s="56">
        <v>0</v>
      </c>
      <c r="E30" s="56">
        <v>16</v>
      </c>
    </row>
    <row r="31" spans="1:5" ht="24.75" customHeight="1" x14ac:dyDescent="0.25">
      <c r="A31" s="134" t="s">
        <v>49</v>
      </c>
      <c r="B31" s="55" t="s">
        <v>51</v>
      </c>
      <c r="C31" s="56">
        <v>5</v>
      </c>
      <c r="D31" s="56">
        <v>0</v>
      </c>
      <c r="E31" s="56">
        <v>20</v>
      </c>
    </row>
    <row r="32" spans="1:5" ht="19.5" customHeight="1" x14ac:dyDescent="0.25">
      <c r="A32" s="134" t="s">
        <v>49</v>
      </c>
      <c r="B32" s="55" t="s">
        <v>52</v>
      </c>
      <c r="C32" s="56">
        <v>0</v>
      </c>
      <c r="D32" s="56">
        <v>0</v>
      </c>
      <c r="E32" s="56">
        <v>2</v>
      </c>
    </row>
    <row r="33" spans="1:5" x14ac:dyDescent="0.25">
      <c r="A33" s="134" t="s">
        <v>49</v>
      </c>
      <c r="B33" s="50" t="s">
        <v>44</v>
      </c>
      <c r="C33" s="56">
        <v>0</v>
      </c>
      <c r="D33" s="56">
        <v>0</v>
      </c>
      <c r="E33" s="56">
        <v>20</v>
      </c>
    </row>
    <row r="34" spans="1:5" x14ac:dyDescent="0.25">
      <c r="A34" s="134" t="s">
        <v>49</v>
      </c>
      <c r="B34" s="55" t="s">
        <v>53</v>
      </c>
      <c r="C34" s="56">
        <v>4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54</v>
      </c>
      <c r="C35" s="56">
        <v>5</v>
      </c>
      <c r="D35" s="56">
        <v>0</v>
      </c>
      <c r="E35" s="56">
        <v>20</v>
      </c>
    </row>
    <row r="36" spans="1:5" x14ac:dyDescent="0.25">
      <c r="A36" s="134" t="s">
        <v>49</v>
      </c>
      <c r="B36" s="55" t="s">
        <v>55</v>
      </c>
      <c r="C36" s="56">
        <v>2</v>
      </c>
      <c r="D36" s="56">
        <v>0</v>
      </c>
      <c r="E36" s="56">
        <v>2</v>
      </c>
    </row>
    <row r="37" spans="1:5" x14ac:dyDescent="0.25">
      <c r="A37" s="134" t="s">
        <v>49</v>
      </c>
      <c r="B37" s="55" t="s">
        <v>56</v>
      </c>
      <c r="C37" s="56">
        <v>0</v>
      </c>
      <c r="D37" s="56">
        <v>0</v>
      </c>
      <c r="E37" s="56">
        <v>10</v>
      </c>
    </row>
    <row r="38" spans="1:5" x14ac:dyDescent="0.25">
      <c r="A38" s="134" t="s">
        <v>49</v>
      </c>
      <c r="B38" s="55" t="s">
        <v>57</v>
      </c>
      <c r="C38" s="56">
        <v>20</v>
      </c>
      <c r="D38" s="56">
        <v>0</v>
      </c>
      <c r="E38" s="56">
        <v>35</v>
      </c>
    </row>
    <row r="39" spans="1:5" x14ac:dyDescent="0.25">
      <c r="A39" s="135" t="s">
        <v>49</v>
      </c>
      <c r="B39" s="55" t="s">
        <v>58</v>
      </c>
      <c r="C39" s="56">
        <v>0</v>
      </c>
      <c r="D39" s="56">
        <v>0</v>
      </c>
      <c r="E39" s="56">
        <v>0</v>
      </c>
    </row>
    <row r="40" spans="1:5" x14ac:dyDescent="0.25">
      <c r="A40" s="142" t="s">
        <v>59</v>
      </c>
      <c r="B40" s="64"/>
      <c r="C40" s="66">
        <f>SUM(C29:C39)</f>
        <v>78</v>
      </c>
      <c r="D40" s="66">
        <f>SUM(D29:D39)</f>
        <v>0</v>
      </c>
      <c r="E40" s="66">
        <f>SUM(E29:E39)</f>
        <v>155</v>
      </c>
    </row>
    <row r="41" spans="1:5" ht="30" x14ac:dyDescent="0.25">
      <c r="A41" s="57" t="s">
        <v>32</v>
      </c>
      <c r="B41" s="50" t="s">
        <v>33</v>
      </c>
      <c r="C41" s="129">
        <v>8</v>
      </c>
      <c r="D41" s="129">
        <v>1</v>
      </c>
      <c r="E41" s="129">
        <v>7</v>
      </c>
    </row>
    <row r="42" spans="1:5" x14ac:dyDescent="0.25">
      <c r="A42" s="58" t="s">
        <v>32</v>
      </c>
      <c r="B42" s="50" t="s">
        <v>34</v>
      </c>
      <c r="C42" s="129">
        <v>36</v>
      </c>
      <c r="D42" s="129">
        <v>10</v>
      </c>
      <c r="E42" s="129">
        <v>23</v>
      </c>
    </row>
    <row r="43" spans="1:5" x14ac:dyDescent="0.25">
      <c r="A43" s="142" t="s">
        <v>35</v>
      </c>
      <c r="B43" s="64"/>
      <c r="C43" s="66">
        <f>SUM(C41:C42)</f>
        <v>44</v>
      </c>
      <c r="D43" s="66">
        <f t="shared" ref="D43:E43" si="3">SUM(D41:D42)</f>
        <v>11</v>
      </c>
      <c r="E43" s="66">
        <f t="shared" si="3"/>
        <v>30</v>
      </c>
    </row>
    <row r="44" spans="1:5" x14ac:dyDescent="0.25">
      <c r="A44" s="128" t="s">
        <v>36</v>
      </c>
      <c r="B44" s="50" t="s">
        <v>37</v>
      </c>
      <c r="C44" s="56">
        <v>0</v>
      </c>
      <c r="D44" s="56">
        <v>39</v>
      </c>
      <c r="E44" s="56">
        <v>0</v>
      </c>
    </row>
    <row r="45" spans="1:5" x14ac:dyDescent="0.25">
      <c r="A45" s="131" t="s">
        <v>36</v>
      </c>
      <c r="B45" s="50" t="s">
        <v>38</v>
      </c>
      <c r="C45" s="56">
        <v>0</v>
      </c>
      <c r="D45" s="56">
        <v>6</v>
      </c>
      <c r="E45" s="56">
        <v>0</v>
      </c>
    </row>
    <row r="46" spans="1:5" x14ac:dyDescent="0.25">
      <c r="A46" s="142" t="s">
        <v>39</v>
      </c>
      <c r="B46" s="64"/>
      <c r="C46" s="66">
        <f>SUM(C44:C45)</f>
        <v>0</v>
      </c>
      <c r="D46" s="66">
        <f t="shared" ref="D46:E46" si="4">SUM(D44:D45)</f>
        <v>45</v>
      </c>
      <c r="E46" s="66">
        <f t="shared" si="4"/>
        <v>0</v>
      </c>
    </row>
    <row r="47" spans="1:5" x14ac:dyDescent="0.25">
      <c r="A47" s="142" t="s">
        <v>40</v>
      </c>
      <c r="B47" s="64"/>
      <c r="C47" s="3">
        <f>C13+C17+C28+C40+C43+C46</f>
        <v>1746</v>
      </c>
      <c r="D47" s="3">
        <f>D13+D17+D28+D40+D43+D46</f>
        <v>281</v>
      </c>
      <c r="E47" s="3">
        <f>E13+E17+E28+E40+E43+E46</f>
        <v>905</v>
      </c>
    </row>
  </sheetData>
  <mergeCells count="6">
    <mergeCell ref="A44:A45"/>
    <mergeCell ref="A2:A12"/>
    <mergeCell ref="A14:A16"/>
    <mergeCell ref="A18:A27"/>
    <mergeCell ref="A29:A39"/>
    <mergeCell ref="A41:A42"/>
  </mergeCells>
  <conditionalFormatting sqref="B2:B47">
    <cfRule type="expression" dxfId="29" priority="20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7"/>
  <sheetViews>
    <sheetView workbookViewId="0">
      <selection activeCell="Q11" sqref="Q11"/>
    </sheetView>
  </sheetViews>
  <sheetFormatPr defaultRowHeight="15" x14ac:dyDescent="0.25"/>
  <cols>
    <col min="1" max="1" width="9.140625" style="38"/>
    <col min="2" max="2" width="41.140625" style="38" customWidth="1"/>
    <col min="3" max="6" width="12.7109375" style="38" customWidth="1"/>
    <col min="7" max="16384" width="9.140625" style="38"/>
  </cols>
  <sheetData>
    <row r="1" spans="1:6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  <c r="F1" s="140" t="s">
        <v>46</v>
      </c>
    </row>
    <row r="2" spans="1:6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  <c r="F2" s="51">
        <v>0</v>
      </c>
    </row>
    <row r="3" spans="1:6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  <c r="F3" s="51">
        <v>0</v>
      </c>
    </row>
    <row r="4" spans="1:6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18</v>
      </c>
      <c r="F4" s="51">
        <v>18</v>
      </c>
    </row>
    <row r="5" spans="1:6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  <c r="F5" s="51">
        <v>0</v>
      </c>
    </row>
    <row r="6" spans="1:6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30</v>
      </c>
      <c r="F6" s="51">
        <v>30</v>
      </c>
    </row>
    <row r="7" spans="1:6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  <c r="F7" s="51">
        <v>0</v>
      </c>
    </row>
    <row r="8" spans="1:6" x14ac:dyDescent="0.25">
      <c r="A8" s="130" t="s">
        <v>6</v>
      </c>
      <c r="B8" s="50" t="s">
        <v>13</v>
      </c>
      <c r="C8" s="129">
        <v>30</v>
      </c>
      <c r="D8" s="129">
        <v>8</v>
      </c>
      <c r="E8" s="129">
        <v>35</v>
      </c>
      <c r="F8" s="51">
        <v>50</v>
      </c>
    </row>
    <row r="9" spans="1:6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51</v>
      </c>
      <c r="F9" s="51">
        <v>70</v>
      </c>
    </row>
    <row r="10" spans="1:6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  <c r="F10" s="51">
        <v>0</v>
      </c>
    </row>
    <row r="11" spans="1:6" x14ac:dyDescent="0.25">
      <c r="A11" s="130" t="s">
        <v>6</v>
      </c>
      <c r="B11" s="50" t="s">
        <v>16</v>
      </c>
      <c r="C11" s="129">
        <v>58</v>
      </c>
      <c r="D11" s="129">
        <v>15</v>
      </c>
      <c r="E11" s="129">
        <v>46</v>
      </c>
      <c r="F11" s="51">
        <v>66</v>
      </c>
    </row>
    <row r="12" spans="1:6" x14ac:dyDescent="0.25">
      <c r="A12" s="131" t="s">
        <v>6</v>
      </c>
      <c r="B12" s="50" t="s">
        <v>17</v>
      </c>
      <c r="C12" s="129">
        <v>30</v>
      </c>
      <c r="D12" s="129">
        <v>4</v>
      </c>
      <c r="E12" s="129">
        <v>30</v>
      </c>
      <c r="F12" s="51">
        <v>60</v>
      </c>
    </row>
    <row r="13" spans="1:6" x14ac:dyDescent="0.25">
      <c r="A13" s="63" t="s">
        <v>18</v>
      </c>
      <c r="B13" s="64"/>
      <c r="C13" s="65">
        <f>SUM(C2:C12)</f>
        <v>164</v>
      </c>
      <c r="D13" s="65">
        <f t="shared" ref="D13" si="0">SUM(D2:D12)</f>
        <v>92</v>
      </c>
      <c r="E13" s="141">
        <f>SUM(E2:E12)</f>
        <v>210</v>
      </c>
      <c r="F13" s="171">
        <f>SUM(F2:F12)</f>
        <v>294</v>
      </c>
    </row>
    <row r="14" spans="1:6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6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6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92</v>
      </c>
      <c r="D18" s="129">
        <v>0</v>
      </c>
      <c r="E18" s="129">
        <v>20</v>
      </c>
    </row>
    <row r="19" spans="1:5" x14ac:dyDescent="0.25">
      <c r="A19" s="130" t="s">
        <v>19</v>
      </c>
      <c r="B19" s="1" t="s">
        <v>48</v>
      </c>
      <c r="C19" s="129">
        <v>16</v>
      </c>
      <c r="D19" s="51">
        <v>0</v>
      </c>
      <c r="E19" s="129">
        <v>20</v>
      </c>
    </row>
    <row r="20" spans="1:5" x14ac:dyDescent="0.25">
      <c r="A20" s="130" t="s">
        <v>19</v>
      </c>
      <c r="B20" s="50" t="s">
        <v>42</v>
      </c>
      <c r="C20" s="129">
        <v>20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ht="30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50</v>
      </c>
    </row>
    <row r="23" spans="1:5" x14ac:dyDescent="0.25">
      <c r="A23" s="130" t="s">
        <v>19</v>
      </c>
      <c r="B23" s="50" t="s">
        <v>26</v>
      </c>
      <c r="C23" s="129">
        <v>10</v>
      </c>
      <c r="D23" s="129">
        <v>8</v>
      </c>
      <c r="E23" s="129">
        <v>10</v>
      </c>
    </row>
    <row r="24" spans="1:5" ht="30" x14ac:dyDescent="0.25">
      <c r="A24" s="130" t="s">
        <v>19</v>
      </c>
      <c r="B24" s="50" t="s">
        <v>27</v>
      </c>
      <c r="C24" s="129">
        <v>73</v>
      </c>
      <c r="D24" s="129">
        <v>0</v>
      </c>
      <c r="E24" s="129">
        <v>150</v>
      </c>
    </row>
    <row r="25" spans="1:5" x14ac:dyDescent="0.25">
      <c r="A25" s="130" t="s">
        <v>19</v>
      </c>
      <c r="B25" s="50" t="s">
        <v>28</v>
      </c>
      <c r="C25" s="129">
        <v>175</v>
      </c>
      <c r="D25" s="129">
        <v>0</v>
      </c>
      <c r="E25" s="129">
        <v>224</v>
      </c>
    </row>
    <row r="26" spans="1:5" x14ac:dyDescent="0.25">
      <c r="A26" s="130" t="s">
        <v>19</v>
      </c>
      <c r="B26" s="50" t="s">
        <v>29</v>
      </c>
      <c r="C26" s="129">
        <v>0</v>
      </c>
      <c r="D26" s="129">
        <v>12</v>
      </c>
      <c r="E26" s="129">
        <v>6</v>
      </c>
    </row>
    <row r="27" spans="1:5" x14ac:dyDescent="0.25">
      <c r="A27" s="131" t="s">
        <v>19</v>
      </c>
      <c r="B27" s="50" t="s">
        <v>30</v>
      </c>
      <c r="C27" s="129">
        <v>9</v>
      </c>
      <c r="D27" s="129">
        <v>5</v>
      </c>
      <c r="E27" s="129">
        <v>20</v>
      </c>
    </row>
    <row r="28" spans="1:5" x14ac:dyDescent="0.25">
      <c r="A28" s="142" t="s">
        <v>31</v>
      </c>
      <c r="B28" s="64"/>
      <c r="C28" s="66">
        <f>SUM(C18:C27)</f>
        <v>469</v>
      </c>
      <c r="D28" s="66">
        <f t="shared" ref="D28:E28" si="2">SUM(D18:D27)</f>
        <v>53</v>
      </c>
      <c r="E28" s="66">
        <f t="shared" si="2"/>
        <v>520</v>
      </c>
    </row>
    <row r="29" spans="1:5" x14ac:dyDescent="0.25">
      <c r="A29" s="133" t="s">
        <v>49</v>
      </c>
      <c r="B29" s="50" t="s">
        <v>43</v>
      </c>
      <c r="C29" s="129">
        <v>42</v>
      </c>
      <c r="D29" s="54">
        <v>0</v>
      </c>
      <c r="E29" s="54">
        <v>10</v>
      </c>
    </row>
    <row r="30" spans="1:5" x14ac:dyDescent="0.25">
      <c r="A30" s="134" t="s">
        <v>49</v>
      </c>
      <c r="B30" s="55" t="s">
        <v>50</v>
      </c>
      <c r="C30" s="56">
        <v>0</v>
      </c>
      <c r="D30" s="56">
        <v>0</v>
      </c>
      <c r="E30" s="56">
        <v>16</v>
      </c>
    </row>
    <row r="31" spans="1:5" ht="24.75" customHeight="1" x14ac:dyDescent="0.25">
      <c r="A31" s="134" t="s">
        <v>49</v>
      </c>
      <c r="B31" s="55" t="s">
        <v>51</v>
      </c>
      <c r="C31" s="56">
        <v>5</v>
      </c>
      <c r="D31" s="56">
        <v>0</v>
      </c>
      <c r="E31" s="56">
        <v>20</v>
      </c>
    </row>
    <row r="32" spans="1:5" ht="19.5" customHeight="1" x14ac:dyDescent="0.25">
      <c r="A32" s="134" t="s">
        <v>49</v>
      </c>
      <c r="B32" s="55" t="s">
        <v>52</v>
      </c>
      <c r="C32" s="56">
        <v>0</v>
      </c>
      <c r="D32" s="56">
        <v>0</v>
      </c>
      <c r="E32" s="56">
        <v>2</v>
      </c>
    </row>
    <row r="33" spans="1:5" x14ac:dyDescent="0.25">
      <c r="A33" s="134" t="s">
        <v>49</v>
      </c>
      <c r="B33" s="50" t="s">
        <v>44</v>
      </c>
      <c r="C33" s="56">
        <v>0</v>
      </c>
      <c r="D33" s="56">
        <v>0</v>
      </c>
      <c r="E33" s="56">
        <v>20</v>
      </c>
    </row>
    <row r="34" spans="1:5" x14ac:dyDescent="0.25">
      <c r="A34" s="134" t="s">
        <v>49</v>
      </c>
      <c r="B34" s="55" t="s">
        <v>53</v>
      </c>
      <c r="C34" s="56">
        <v>4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54</v>
      </c>
      <c r="C35" s="56">
        <v>5</v>
      </c>
      <c r="D35" s="56">
        <v>0</v>
      </c>
      <c r="E35" s="56">
        <v>20</v>
      </c>
    </row>
    <row r="36" spans="1:5" x14ac:dyDescent="0.25">
      <c r="A36" s="134" t="s">
        <v>49</v>
      </c>
      <c r="B36" s="55" t="s">
        <v>55</v>
      </c>
      <c r="C36" s="56">
        <v>2</v>
      </c>
      <c r="D36" s="56">
        <v>0</v>
      </c>
      <c r="E36" s="56">
        <v>2</v>
      </c>
    </row>
    <row r="37" spans="1:5" x14ac:dyDescent="0.25">
      <c r="A37" s="134" t="s">
        <v>49</v>
      </c>
      <c r="B37" s="55" t="s">
        <v>56</v>
      </c>
      <c r="C37" s="56">
        <v>0</v>
      </c>
      <c r="D37" s="56">
        <v>0</v>
      </c>
      <c r="E37" s="56">
        <v>10</v>
      </c>
    </row>
    <row r="38" spans="1:5" x14ac:dyDescent="0.25">
      <c r="A38" s="134" t="s">
        <v>49</v>
      </c>
      <c r="B38" s="55" t="s">
        <v>57</v>
      </c>
      <c r="C38" s="56">
        <v>20</v>
      </c>
      <c r="D38" s="56">
        <v>0</v>
      </c>
      <c r="E38" s="56">
        <v>35</v>
      </c>
    </row>
    <row r="39" spans="1:5" x14ac:dyDescent="0.25">
      <c r="A39" s="135" t="s">
        <v>49</v>
      </c>
      <c r="B39" s="55" t="s">
        <v>58</v>
      </c>
      <c r="C39" s="56">
        <v>0</v>
      </c>
      <c r="D39" s="56">
        <v>0</v>
      </c>
      <c r="E39" s="56">
        <v>0</v>
      </c>
    </row>
    <row r="40" spans="1:5" x14ac:dyDescent="0.25">
      <c r="A40" s="142" t="s">
        <v>59</v>
      </c>
      <c r="B40" s="64"/>
      <c r="C40" s="66">
        <f>SUM(C29:C39)</f>
        <v>78</v>
      </c>
      <c r="D40" s="66">
        <f>SUM(D29:D39)</f>
        <v>0</v>
      </c>
      <c r="E40" s="66">
        <f>SUM(E29:E39)</f>
        <v>155</v>
      </c>
    </row>
    <row r="41" spans="1:5" ht="30" x14ac:dyDescent="0.25">
      <c r="A41" s="57" t="s">
        <v>32</v>
      </c>
      <c r="B41" s="50" t="s">
        <v>33</v>
      </c>
      <c r="C41" s="129">
        <v>8</v>
      </c>
      <c r="D41" s="129">
        <v>1</v>
      </c>
      <c r="E41" s="129">
        <v>7</v>
      </c>
    </row>
    <row r="42" spans="1:5" x14ac:dyDescent="0.25">
      <c r="A42" s="58" t="s">
        <v>32</v>
      </c>
      <c r="B42" s="50" t="s">
        <v>34</v>
      </c>
      <c r="C42" s="129">
        <v>36</v>
      </c>
      <c r="D42" s="129">
        <v>10</v>
      </c>
      <c r="E42" s="129">
        <v>23</v>
      </c>
    </row>
    <row r="43" spans="1:5" x14ac:dyDescent="0.25">
      <c r="A43" s="142" t="s">
        <v>35</v>
      </c>
      <c r="B43" s="64"/>
      <c r="C43" s="66">
        <f>SUM(C41:C42)</f>
        <v>44</v>
      </c>
      <c r="D43" s="66">
        <f t="shared" ref="D43:E43" si="3">SUM(D41:D42)</f>
        <v>11</v>
      </c>
      <c r="E43" s="66">
        <f t="shared" si="3"/>
        <v>30</v>
      </c>
    </row>
    <row r="44" spans="1:5" x14ac:dyDescent="0.25">
      <c r="A44" s="128" t="s">
        <v>36</v>
      </c>
      <c r="B44" s="50" t="s">
        <v>37</v>
      </c>
      <c r="C44" s="56">
        <v>0</v>
      </c>
      <c r="D44" s="56">
        <v>39</v>
      </c>
      <c r="E44" s="56">
        <v>0</v>
      </c>
    </row>
    <row r="45" spans="1:5" x14ac:dyDescent="0.25">
      <c r="A45" s="131" t="s">
        <v>36</v>
      </c>
      <c r="B45" s="50" t="s">
        <v>38</v>
      </c>
      <c r="C45" s="56">
        <v>0</v>
      </c>
      <c r="D45" s="56">
        <v>6</v>
      </c>
      <c r="E45" s="56">
        <v>0</v>
      </c>
    </row>
    <row r="46" spans="1:5" x14ac:dyDescent="0.25">
      <c r="A46" s="142" t="s">
        <v>39</v>
      </c>
      <c r="B46" s="64"/>
      <c r="C46" s="66">
        <f>SUM(C44:C45)</f>
        <v>0</v>
      </c>
      <c r="D46" s="66">
        <f t="shared" ref="D46:E46" si="4">SUM(D44:D45)</f>
        <v>45</v>
      </c>
      <c r="E46" s="66">
        <f t="shared" si="4"/>
        <v>0</v>
      </c>
    </row>
    <row r="47" spans="1:5" x14ac:dyDescent="0.25">
      <c r="A47" s="142" t="s">
        <v>40</v>
      </c>
      <c r="B47" s="64"/>
      <c r="C47" s="3">
        <f>C13+C17+C28+C40+C43+C46</f>
        <v>1746</v>
      </c>
      <c r="D47" s="3">
        <f>D13+D17+D28+D40+D43+D46</f>
        <v>281</v>
      </c>
      <c r="E47" s="3">
        <f>E13+E17+E28+E40+E43+E46</f>
        <v>915</v>
      </c>
    </row>
  </sheetData>
  <mergeCells count="6">
    <mergeCell ref="A44:A45"/>
    <mergeCell ref="A2:A12"/>
    <mergeCell ref="A14:A16"/>
    <mergeCell ref="A18:A27"/>
    <mergeCell ref="A29:A39"/>
    <mergeCell ref="A41:A42"/>
  </mergeCells>
  <conditionalFormatting sqref="B2:B47">
    <cfRule type="expression" dxfId="28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7"/>
  <sheetViews>
    <sheetView workbookViewId="0">
      <selection activeCell="Q11" sqref="Q11"/>
    </sheetView>
  </sheetViews>
  <sheetFormatPr defaultRowHeight="15" x14ac:dyDescent="0.25"/>
  <cols>
    <col min="1" max="1" width="9.140625" style="38"/>
    <col min="2" max="2" width="41.140625" style="38" customWidth="1"/>
    <col min="3" max="6" width="12.7109375" style="38" customWidth="1"/>
    <col min="7" max="16384" width="9.140625" style="38"/>
  </cols>
  <sheetData>
    <row r="1" spans="1:6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  <c r="F1" s="140" t="s">
        <v>46</v>
      </c>
    </row>
    <row r="2" spans="1:6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  <c r="F2" s="51">
        <v>0</v>
      </c>
    </row>
    <row r="3" spans="1:6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  <c r="F3" s="51">
        <v>0</v>
      </c>
    </row>
    <row r="4" spans="1:6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18</v>
      </c>
      <c r="F4" s="51">
        <v>18</v>
      </c>
    </row>
    <row r="5" spans="1:6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  <c r="F5" s="51">
        <v>0</v>
      </c>
    </row>
    <row r="6" spans="1:6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30</v>
      </c>
      <c r="F6" s="51">
        <v>30</v>
      </c>
    </row>
    <row r="7" spans="1:6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  <c r="F7" s="51">
        <v>0</v>
      </c>
    </row>
    <row r="8" spans="1:6" x14ac:dyDescent="0.25">
      <c r="A8" s="130" t="s">
        <v>6</v>
      </c>
      <c r="B8" s="50" t="s">
        <v>13</v>
      </c>
      <c r="C8" s="129">
        <v>30</v>
      </c>
      <c r="D8" s="129">
        <v>8</v>
      </c>
      <c r="E8" s="129">
        <v>35</v>
      </c>
      <c r="F8" s="51">
        <v>50</v>
      </c>
    </row>
    <row r="9" spans="1:6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51</v>
      </c>
      <c r="F9" s="51">
        <v>70</v>
      </c>
    </row>
    <row r="10" spans="1:6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  <c r="F10" s="51">
        <v>0</v>
      </c>
    </row>
    <row r="11" spans="1:6" x14ac:dyDescent="0.25">
      <c r="A11" s="130" t="s">
        <v>6</v>
      </c>
      <c r="B11" s="50" t="s">
        <v>16</v>
      </c>
      <c r="C11" s="129">
        <v>58</v>
      </c>
      <c r="D11" s="129">
        <v>15</v>
      </c>
      <c r="E11" s="129">
        <v>46</v>
      </c>
      <c r="F11" s="51">
        <v>66</v>
      </c>
    </row>
    <row r="12" spans="1:6" x14ac:dyDescent="0.25">
      <c r="A12" s="131" t="s">
        <v>6</v>
      </c>
      <c r="B12" s="50" t="s">
        <v>17</v>
      </c>
      <c r="C12" s="129">
        <v>30</v>
      </c>
      <c r="D12" s="129">
        <v>4</v>
      </c>
      <c r="E12" s="129">
        <v>30</v>
      </c>
      <c r="F12" s="51">
        <v>60</v>
      </c>
    </row>
    <row r="13" spans="1:6" x14ac:dyDescent="0.25">
      <c r="A13" s="63" t="s">
        <v>18</v>
      </c>
      <c r="B13" s="64"/>
      <c r="C13" s="65">
        <f>SUM(C2:C12)</f>
        <v>164</v>
      </c>
      <c r="D13" s="65">
        <f t="shared" ref="D13" si="0">SUM(D2:D12)</f>
        <v>92</v>
      </c>
      <c r="E13" s="141">
        <f>SUM(E2:E12)</f>
        <v>210</v>
      </c>
      <c r="F13" s="171">
        <f>SUM(F2:F12)</f>
        <v>294</v>
      </c>
    </row>
    <row r="14" spans="1:6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6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6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92</v>
      </c>
      <c r="D18" s="129">
        <v>0</v>
      </c>
      <c r="E18" s="129">
        <v>30</v>
      </c>
    </row>
    <row r="19" spans="1:5" x14ac:dyDescent="0.25">
      <c r="A19" s="130" t="s">
        <v>19</v>
      </c>
      <c r="B19" s="1" t="s">
        <v>48</v>
      </c>
      <c r="C19" s="129">
        <v>16</v>
      </c>
      <c r="D19" s="51">
        <v>0</v>
      </c>
      <c r="E19" s="129">
        <v>20</v>
      </c>
    </row>
    <row r="20" spans="1:5" x14ac:dyDescent="0.25">
      <c r="A20" s="130" t="s">
        <v>19</v>
      </c>
      <c r="B20" s="50" t="s">
        <v>42</v>
      </c>
      <c r="C20" s="129">
        <v>20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ht="30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50</v>
      </c>
    </row>
    <row r="23" spans="1:5" x14ac:dyDescent="0.25">
      <c r="A23" s="130" t="s">
        <v>19</v>
      </c>
      <c r="B23" s="50" t="s">
        <v>26</v>
      </c>
      <c r="C23" s="129">
        <v>10</v>
      </c>
      <c r="D23" s="129">
        <v>8</v>
      </c>
      <c r="E23" s="129">
        <v>10</v>
      </c>
    </row>
    <row r="24" spans="1:5" ht="30" x14ac:dyDescent="0.25">
      <c r="A24" s="130" t="s">
        <v>19</v>
      </c>
      <c r="B24" s="50" t="s">
        <v>27</v>
      </c>
      <c r="C24" s="129">
        <v>73</v>
      </c>
      <c r="D24" s="129">
        <v>0</v>
      </c>
      <c r="E24" s="129">
        <v>150</v>
      </c>
    </row>
    <row r="25" spans="1:5" x14ac:dyDescent="0.25">
      <c r="A25" s="130" t="s">
        <v>19</v>
      </c>
      <c r="B25" s="50" t="s">
        <v>28</v>
      </c>
      <c r="C25" s="129">
        <v>175</v>
      </c>
      <c r="D25" s="129">
        <v>0</v>
      </c>
      <c r="E25" s="129">
        <v>224</v>
      </c>
    </row>
    <row r="26" spans="1:5" x14ac:dyDescent="0.25">
      <c r="A26" s="130" t="s">
        <v>19</v>
      </c>
      <c r="B26" s="50" t="s">
        <v>29</v>
      </c>
      <c r="C26" s="129">
        <v>0</v>
      </c>
      <c r="D26" s="129">
        <v>12</v>
      </c>
      <c r="E26" s="129">
        <v>6</v>
      </c>
    </row>
    <row r="27" spans="1:5" x14ac:dyDescent="0.25">
      <c r="A27" s="131" t="s">
        <v>19</v>
      </c>
      <c r="B27" s="50" t="s">
        <v>30</v>
      </c>
      <c r="C27" s="129">
        <v>9</v>
      </c>
      <c r="D27" s="129">
        <v>5</v>
      </c>
      <c r="E27" s="129">
        <v>20</v>
      </c>
    </row>
    <row r="28" spans="1:5" x14ac:dyDescent="0.25">
      <c r="A28" s="142" t="s">
        <v>31</v>
      </c>
      <c r="B28" s="64"/>
      <c r="C28" s="66">
        <f>SUM(C18:C27)</f>
        <v>469</v>
      </c>
      <c r="D28" s="66">
        <f t="shared" ref="D28:E28" si="2">SUM(D18:D27)</f>
        <v>53</v>
      </c>
      <c r="E28" s="66">
        <f t="shared" si="2"/>
        <v>530</v>
      </c>
    </row>
    <row r="29" spans="1:5" x14ac:dyDescent="0.25">
      <c r="A29" s="133" t="s">
        <v>49</v>
      </c>
      <c r="B29" s="50" t="s">
        <v>43</v>
      </c>
      <c r="C29" s="129">
        <v>42</v>
      </c>
      <c r="D29" s="54">
        <v>0</v>
      </c>
      <c r="E29" s="54">
        <v>10</v>
      </c>
    </row>
    <row r="30" spans="1:5" x14ac:dyDescent="0.25">
      <c r="A30" s="134" t="s">
        <v>49</v>
      </c>
      <c r="B30" s="55" t="s">
        <v>50</v>
      </c>
      <c r="C30" s="56">
        <v>0</v>
      </c>
      <c r="D30" s="56">
        <v>0</v>
      </c>
      <c r="E30" s="56">
        <v>16</v>
      </c>
    </row>
    <row r="31" spans="1:5" ht="24.75" customHeight="1" x14ac:dyDescent="0.25">
      <c r="A31" s="134" t="s">
        <v>49</v>
      </c>
      <c r="B31" s="55" t="s">
        <v>51</v>
      </c>
      <c r="C31" s="56">
        <v>5</v>
      </c>
      <c r="D31" s="56">
        <v>0</v>
      </c>
      <c r="E31" s="56">
        <v>20</v>
      </c>
    </row>
    <row r="32" spans="1:5" ht="19.5" customHeight="1" x14ac:dyDescent="0.25">
      <c r="A32" s="134" t="s">
        <v>49</v>
      </c>
      <c r="B32" s="55" t="s">
        <v>52</v>
      </c>
      <c r="C32" s="56">
        <v>0</v>
      </c>
      <c r="D32" s="56">
        <v>0</v>
      </c>
      <c r="E32" s="56">
        <v>2</v>
      </c>
    </row>
    <row r="33" spans="1:5" x14ac:dyDescent="0.25">
      <c r="A33" s="134" t="s">
        <v>49</v>
      </c>
      <c r="B33" s="50" t="s">
        <v>44</v>
      </c>
      <c r="C33" s="56">
        <v>0</v>
      </c>
      <c r="D33" s="56">
        <v>0</v>
      </c>
      <c r="E33" s="56">
        <v>20</v>
      </c>
    </row>
    <row r="34" spans="1:5" x14ac:dyDescent="0.25">
      <c r="A34" s="134" t="s">
        <v>49</v>
      </c>
      <c r="B34" s="55" t="s">
        <v>53</v>
      </c>
      <c r="C34" s="56">
        <v>4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54</v>
      </c>
      <c r="C35" s="56">
        <v>5</v>
      </c>
      <c r="D35" s="56">
        <v>0</v>
      </c>
      <c r="E35" s="56">
        <v>20</v>
      </c>
    </row>
    <row r="36" spans="1:5" x14ac:dyDescent="0.25">
      <c r="A36" s="134" t="s">
        <v>49</v>
      </c>
      <c r="B36" s="55" t="s">
        <v>55</v>
      </c>
      <c r="C36" s="56">
        <v>2</v>
      </c>
      <c r="D36" s="56">
        <v>0</v>
      </c>
      <c r="E36" s="56">
        <v>2</v>
      </c>
    </row>
    <row r="37" spans="1:5" x14ac:dyDescent="0.25">
      <c r="A37" s="134" t="s">
        <v>49</v>
      </c>
      <c r="B37" s="55" t="s">
        <v>56</v>
      </c>
      <c r="C37" s="56">
        <v>0</v>
      </c>
      <c r="D37" s="56">
        <v>0</v>
      </c>
      <c r="E37" s="56">
        <v>11</v>
      </c>
    </row>
    <row r="38" spans="1:5" x14ac:dyDescent="0.25">
      <c r="A38" s="134" t="s">
        <v>49</v>
      </c>
      <c r="B38" s="55" t="s">
        <v>57</v>
      </c>
      <c r="C38" s="56">
        <v>20</v>
      </c>
      <c r="D38" s="56">
        <v>0</v>
      </c>
      <c r="E38" s="56">
        <v>35</v>
      </c>
    </row>
    <row r="39" spans="1:5" x14ac:dyDescent="0.25">
      <c r="A39" s="135" t="s">
        <v>49</v>
      </c>
      <c r="B39" s="55" t="s">
        <v>58</v>
      </c>
      <c r="C39" s="56">
        <v>0</v>
      </c>
      <c r="D39" s="56">
        <v>0</v>
      </c>
      <c r="E39" s="56">
        <v>0</v>
      </c>
    </row>
    <row r="40" spans="1:5" x14ac:dyDescent="0.25">
      <c r="A40" s="142" t="s">
        <v>59</v>
      </c>
      <c r="B40" s="64"/>
      <c r="C40" s="66">
        <f>SUM(C29:C39)</f>
        <v>78</v>
      </c>
      <c r="D40" s="66">
        <f>SUM(D29:D39)</f>
        <v>0</v>
      </c>
      <c r="E40" s="66">
        <f>SUM(E29:E39)</f>
        <v>156</v>
      </c>
    </row>
    <row r="41" spans="1:5" ht="30" x14ac:dyDescent="0.25">
      <c r="A41" s="57" t="s">
        <v>32</v>
      </c>
      <c r="B41" s="50" t="s">
        <v>33</v>
      </c>
      <c r="C41" s="129">
        <v>8</v>
      </c>
      <c r="D41" s="129">
        <v>1</v>
      </c>
      <c r="E41" s="129">
        <v>7</v>
      </c>
    </row>
    <row r="42" spans="1:5" x14ac:dyDescent="0.25">
      <c r="A42" s="58" t="s">
        <v>32</v>
      </c>
      <c r="B42" s="50" t="s">
        <v>34</v>
      </c>
      <c r="C42" s="129">
        <v>36</v>
      </c>
      <c r="D42" s="129">
        <v>10</v>
      </c>
      <c r="E42" s="129">
        <v>23</v>
      </c>
    </row>
    <row r="43" spans="1:5" x14ac:dyDescent="0.25">
      <c r="A43" s="142" t="s">
        <v>35</v>
      </c>
      <c r="B43" s="64"/>
      <c r="C43" s="66">
        <f>SUM(C41:C42)</f>
        <v>44</v>
      </c>
      <c r="D43" s="66">
        <f t="shared" ref="D43:E43" si="3">SUM(D41:D42)</f>
        <v>11</v>
      </c>
      <c r="E43" s="66">
        <f t="shared" si="3"/>
        <v>30</v>
      </c>
    </row>
    <row r="44" spans="1:5" x14ac:dyDescent="0.25">
      <c r="A44" s="128" t="s">
        <v>36</v>
      </c>
      <c r="B44" s="50" t="s">
        <v>37</v>
      </c>
      <c r="C44" s="56">
        <v>0</v>
      </c>
      <c r="D44" s="56">
        <v>39</v>
      </c>
      <c r="E44" s="56">
        <v>0</v>
      </c>
    </row>
    <row r="45" spans="1:5" x14ac:dyDescent="0.25">
      <c r="A45" s="131" t="s">
        <v>36</v>
      </c>
      <c r="B45" s="50" t="s">
        <v>38</v>
      </c>
      <c r="C45" s="56">
        <v>0</v>
      </c>
      <c r="D45" s="56">
        <v>6</v>
      </c>
      <c r="E45" s="56">
        <v>0</v>
      </c>
    </row>
    <row r="46" spans="1:5" x14ac:dyDescent="0.25">
      <c r="A46" s="142" t="s">
        <v>39</v>
      </c>
      <c r="B46" s="64"/>
      <c r="C46" s="66">
        <f>SUM(C44:C45)</f>
        <v>0</v>
      </c>
      <c r="D46" s="66">
        <f t="shared" ref="D46:E46" si="4">SUM(D44:D45)</f>
        <v>45</v>
      </c>
      <c r="E46" s="66">
        <f t="shared" si="4"/>
        <v>0</v>
      </c>
    </row>
    <row r="47" spans="1:5" x14ac:dyDescent="0.25">
      <c r="A47" s="142" t="s">
        <v>40</v>
      </c>
      <c r="B47" s="64"/>
      <c r="C47" s="3">
        <f>C13+C17+C28+C40+C43+C46</f>
        <v>1746</v>
      </c>
      <c r="D47" s="3">
        <f>D13+D17+D28+D40+D43+D46</f>
        <v>281</v>
      </c>
      <c r="E47" s="3">
        <f>E13+E17+E28+E40+E43+E46</f>
        <v>926</v>
      </c>
    </row>
  </sheetData>
  <mergeCells count="6">
    <mergeCell ref="A44:A45"/>
    <mergeCell ref="A2:A12"/>
    <mergeCell ref="A14:A16"/>
    <mergeCell ref="A18:A27"/>
    <mergeCell ref="A29:A39"/>
    <mergeCell ref="A41:A42"/>
  </mergeCells>
  <conditionalFormatting sqref="B2:B47">
    <cfRule type="expression" dxfId="27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7"/>
  <sheetViews>
    <sheetView topLeftCell="A16" workbookViewId="0">
      <selection activeCell="Q11" sqref="Q11"/>
    </sheetView>
  </sheetViews>
  <sheetFormatPr defaultRowHeight="15" x14ac:dyDescent="0.25"/>
  <cols>
    <col min="1" max="1" width="9.140625" style="38"/>
    <col min="2" max="2" width="41.140625" style="38" customWidth="1"/>
    <col min="3" max="6" width="12.7109375" style="38" customWidth="1"/>
    <col min="7" max="16384" width="9.140625" style="38"/>
  </cols>
  <sheetData>
    <row r="1" spans="1:6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  <c r="F1" s="140" t="s">
        <v>46</v>
      </c>
    </row>
    <row r="2" spans="1:6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  <c r="F2" s="51">
        <v>0</v>
      </c>
    </row>
    <row r="3" spans="1:6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  <c r="F3" s="51">
        <v>0</v>
      </c>
    </row>
    <row r="4" spans="1:6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  <c r="F4" s="51">
        <v>18</v>
      </c>
    </row>
    <row r="5" spans="1:6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  <c r="F5" s="51">
        <v>0</v>
      </c>
    </row>
    <row r="6" spans="1:6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  <c r="F6" s="51">
        <v>30</v>
      </c>
    </row>
    <row r="7" spans="1:6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  <c r="F7" s="51">
        <v>0</v>
      </c>
    </row>
    <row r="8" spans="1:6" x14ac:dyDescent="0.25">
      <c r="A8" s="130" t="s">
        <v>6</v>
      </c>
      <c r="B8" s="50" t="s">
        <v>13</v>
      </c>
      <c r="C8" s="129">
        <v>30</v>
      </c>
      <c r="D8" s="129">
        <v>8</v>
      </c>
      <c r="E8" s="129">
        <v>45</v>
      </c>
      <c r="F8" s="51">
        <v>40</v>
      </c>
    </row>
    <row r="9" spans="1:6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  <c r="F9" s="51">
        <v>70</v>
      </c>
    </row>
    <row r="10" spans="1:6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  <c r="F10" s="51">
        <v>0</v>
      </c>
    </row>
    <row r="11" spans="1:6" x14ac:dyDescent="0.25">
      <c r="A11" s="130" t="s">
        <v>6</v>
      </c>
      <c r="B11" s="50" t="s">
        <v>16</v>
      </c>
      <c r="C11" s="129">
        <v>58</v>
      </c>
      <c r="D11" s="129">
        <v>15</v>
      </c>
      <c r="E11" s="129">
        <v>56</v>
      </c>
      <c r="F11" s="51">
        <v>66</v>
      </c>
    </row>
    <row r="12" spans="1:6" x14ac:dyDescent="0.25">
      <c r="A12" s="131" t="s">
        <v>6</v>
      </c>
      <c r="B12" s="50" t="s">
        <v>17</v>
      </c>
      <c r="C12" s="129">
        <v>30</v>
      </c>
      <c r="D12" s="129">
        <v>4</v>
      </c>
      <c r="E12" s="129">
        <v>40</v>
      </c>
      <c r="F12" s="51">
        <v>40</v>
      </c>
    </row>
    <row r="13" spans="1:6" x14ac:dyDescent="0.25">
      <c r="A13" s="63" t="s">
        <v>18</v>
      </c>
      <c r="B13" s="64"/>
      <c r="C13" s="65">
        <f>SUM(C2:C12)</f>
        <v>164</v>
      </c>
      <c r="D13" s="65">
        <f t="shared" ref="D13" si="0">SUM(D2:D12)</f>
        <v>92</v>
      </c>
      <c r="E13" s="141">
        <f>SUM(E2:E12)</f>
        <v>262</v>
      </c>
      <c r="F13" s="171">
        <f>SUM(F2:F12)</f>
        <v>264</v>
      </c>
    </row>
    <row r="14" spans="1:6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6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6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92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20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ht="30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 t="s">
        <v>19</v>
      </c>
      <c r="B23" s="50" t="s">
        <v>26</v>
      </c>
      <c r="C23" s="129">
        <v>10</v>
      </c>
      <c r="D23" s="129">
        <v>8</v>
      </c>
      <c r="E23" s="129">
        <v>10</v>
      </c>
    </row>
    <row r="24" spans="1:5" ht="30" x14ac:dyDescent="0.25">
      <c r="A24" s="130" t="s">
        <v>19</v>
      </c>
      <c r="B24" s="50" t="s">
        <v>27</v>
      </c>
      <c r="C24" s="129">
        <v>73</v>
      </c>
      <c r="D24" s="129">
        <v>0</v>
      </c>
      <c r="E24" s="129">
        <v>206</v>
      </c>
    </row>
    <row r="25" spans="1:5" x14ac:dyDescent="0.25">
      <c r="A25" s="130" t="s">
        <v>19</v>
      </c>
      <c r="B25" s="50" t="s">
        <v>28</v>
      </c>
      <c r="C25" s="129">
        <v>175</v>
      </c>
      <c r="D25" s="129">
        <v>0</v>
      </c>
      <c r="E25" s="129">
        <v>224</v>
      </c>
    </row>
    <row r="26" spans="1:5" x14ac:dyDescent="0.25">
      <c r="A26" s="130" t="s">
        <v>19</v>
      </c>
      <c r="B26" s="50" t="s">
        <v>29</v>
      </c>
      <c r="C26" s="129">
        <v>0</v>
      </c>
      <c r="D26" s="129">
        <v>12</v>
      </c>
      <c r="E26" s="129">
        <v>10</v>
      </c>
    </row>
    <row r="27" spans="1:5" x14ac:dyDescent="0.25">
      <c r="A27" s="131" t="s">
        <v>19</v>
      </c>
      <c r="B27" s="50" t="s">
        <v>30</v>
      </c>
      <c r="C27" s="129">
        <v>9</v>
      </c>
      <c r="D27" s="129">
        <v>5</v>
      </c>
      <c r="E27" s="129">
        <v>20</v>
      </c>
    </row>
    <row r="28" spans="1:5" x14ac:dyDescent="0.25">
      <c r="A28" s="142" t="s">
        <v>31</v>
      </c>
      <c r="B28" s="64"/>
      <c r="C28" s="66">
        <f>SUM(C18:C27)</f>
        <v>473</v>
      </c>
      <c r="D28" s="66">
        <f t="shared" ref="D28:E28" si="2">SUM(D18:D27)</f>
        <v>53</v>
      </c>
      <c r="E28" s="66">
        <f t="shared" si="2"/>
        <v>711</v>
      </c>
    </row>
    <row r="29" spans="1:5" x14ac:dyDescent="0.25">
      <c r="A29" s="133" t="s">
        <v>49</v>
      </c>
      <c r="B29" s="50" t="s">
        <v>43</v>
      </c>
      <c r="C29" s="129">
        <v>42</v>
      </c>
      <c r="D29" s="54">
        <v>0</v>
      </c>
      <c r="E29" s="54">
        <v>20</v>
      </c>
    </row>
    <row r="30" spans="1:5" x14ac:dyDescent="0.25">
      <c r="A30" s="134" t="s">
        <v>49</v>
      </c>
      <c r="B30" s="55" t="s">
        <v>50</v>
      </c>
      <c r="C30" s="56">
        <v>0</v>
      </c>
      <c r="D30" s="56">
        <v>0</v>
      </c>
      <c r="E30" s="56">
        <v>16</v>
      </c>
    </row>
    <row r="31" spans="1:5" ht="24.75" customHeight="1" x14ac:dyDescent="0.25">
      <c r="A31" s="134" t="s">
        <v>49</v>
      </c>
      <c r="B31" s="55" t="s">
        <v>51</v>
      </c>
      <c r="C31" s="56">
        <v>5</v>
      </c>
      <c r="D31" s="56">
        <v>0</v>
      </c>
      <c r="E31" s="56">
        <v>20</v>
      </c>
    </row>
    <row r="32" spans="1:5" ht="19.5" customHeight="1" x14ac:dyDescent="0.25">
      <c r="A32" s="134" t="s">
        <v>49</v>
      </c>
      <c r="B32" s="55" t="s">
        <v>52</v>
      </c>
      <c r="C32" s="56">
        <v>0</v>
      </c>
      <c r="D32" s="56">
        <v>0</v>
      </c>
      <c r="E32" s="56">
        <v>2</v>
      </c>
    </row>
    <row r="33" spans="1:5" x14ac:dyDescent="0.25">
      <c r="A33" s="134" t="s">
        <v>49</v>
      </c>
      <c r="B33" s="50" t="s">
        <v>60</v>
      </c>
      <c r="C33" s="56">
        <v>0</v>
      </c>
      <c r="D33" s="56">
        <v>0</v>
      </c>
      <c r="E33" s="56">
        <v>20</v>
      </c>
    </row>
    <row r="34" spans="1:5" x14ac:dyDescent="0.25">
      <c r="A34" s="134" t="s">
        <v>49</v>
      </c>
      <c r="B34" s="55" t="s">
        <v>53</v>
      </c>
      <c r="C34" s="56">
        <v>4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54</v>
      </c>
      <c r="C35" s="56">
        <v>5</v>
      </c>
      <c r="D35" s="56">
        <v>0</v>
      </c>
      <c r="E35" s="56">
        <v>20</v>
      </c>
    </row>
    <row r="36" spans="1:5" x14ac:dyDescent="0.25">
      <c r="A36" s="134" t="s">
        <v>49</v>
      </c>
      <c r="B36" s="55" t="s">
        <v>55</v>
      </c>
      <c r="C36" s="56">
        <v>2</v>
      </c>
      <c r="D36" s="56">
        <v>0</v>
      </c>
      <c r="E36" s="56">
        <v>2</v>
      </c>
    </row>
    <row r="37" spans="1:5" x14ac:dyDescent="0.25">
      <c r="A37" s="134" t="s">
        <v>49</v>
      </c>
      <c r="B37" s="55" t="s">
        <v>56</v>
      </c>
      <c r="C37" s="56">
        <v>0</v>
      </c>
      <c r="D37" s="56">
        <v>0</v>
      </c>
      <c r="E37" s="56">
        <v>20</v>
      </c>
    </row>
    <row r="38" spans="1:5" x14ac:dyDescent="0.25">
      <c r="A38" s="134" t="s">
        <v>49</v>
      </c>
      <c r="B38" s="55" t="s">
        <v>57</v>
      </c>
      <c r="C38" s="56">
        <v>20</v>
      </c>
      <c r="D38" s="56">
        <v>0</v>
      </c>
      <c r="E38" s="56">
        <v>35</v>
      </c>
    </row>
    <row r="39" spans="1:5" x14ac:dyDescent="0.25">
      <c r="A39" s="135" t="s">
        <v>49</v>
      </c>
      <c r="B39" s="55" t="s">
        <v>58</v>
      </c>
      <c r="C39" s="56">
        <v>0</v>
      </c>
      <c r="D39" s="56">
        <v>0</v>
      </c>
      <c r="E39" s="56">
        <v>0</v>
      </c>
    </row>
    <row r="40" spans="1:5" x14ac:dyDescent="0.25">
      <c r="A40" s="142" t="s">
        <v>59</v>
      </c>
      <c r="B40" s="64"/>
      <c r="C40" s="66">
        <f>SUM(C29:C39)</f>
        <v>78</v>
      </c>
      <c r="D40" s="66">
        <f>SUM(D29:D39)</f>
        <v>0</v>
      </c>
      <c r="E40" s="66">
        <f>SUM(E29:E39)</f>
        <v>175</v>
      </c>
    </row>
    <row r="41" spans="1:5" ht="30" x14ac:dyDescent="0.25">
      <c r="A41" s="57" t="s">
        <v>32</v>
      </c>
      <c r="B41" s="50" t="s">
        <v>33</v>
      </c>
      <c r="C41" s="129">
        <v>8</v>
      </c>
      <c r="D41" s="129">
        <v>1</v>
      </c>
      <c r="E41" s="129">
        <v>7</v>
      </c>
    </row>
    <row r="42" spans="1:5" x14ac:dyDescent="0.25">
      <c r="A42" s="58" t="s">
        <v>32</v>
      </c>
      <c r="B42" s="50" t="s">
        <v>34</v>
      </c>
      <c r="C42" s="129">
        <v>36</v>
      </c>
      <c r="D42" s="129">
        <v>10</v>
      </c>
      <c r="E42" s="129">
        <v>23</v>
      </c>
    </row>
    <row r="43" spans="1:5" x14ac:dyDescent="0.25">
      <c r="A43" s="142" t="s">
        <v>35</v>
      </c>
      <c r="B43" s="64"/>
      <c r="C43" s="66">
        <f>SUM(C41:C42)</f>
        <v>44</v>
      </c>
      <c r="D43" s="66">
        <f t="shared" ref="D43:E43" si="3">SUM(D41:D42)</f>
        <v>11</v>
      </c>
      <c r="E43" s="66">
        <f t="shared" si="3"/>
        <v>30</v>
      </c>
    </row>
    <row r="44" spans="1:5" x14ac:dyDescent="0.25">
      <c r="A44" s="128" t="s">
        <v>36</v>
      </c>
      <c r="B44" s="50" t="s">
        <v>37</v>
      </c>
      <c r="C44" s="56">
        <v>0</v>
      </c>
      <c r="D44" s="56">
        <v>39</v>
      </c>
      <c r="E44" s="56">
        <v>0</v>
      </c>
    </row>
    <row r="45" spans="1:5" x14ac:dyDescent="0.25">
      <c r="A45" s="131" t="s">
        <v>36</v>
      </c>
      <c r="B45" s="50" t="s">
        <v>38</v>
      </c>
      <c r="C45" s="56">
        <v>0</v>
      </c>
      <c r="D45" s="56">
        <v>6</v>
      </c>
      <c r="E45" s="56">
        <v>0</v>
      </c>
    </row>
    <row r="46" spans="1:5" x14ac:dyDescent="0.25">
      <c r="A46" s="142" t="s">
        <v>39</v>
      </c>
      <c r="B46" s="64"/>
      <c r="C46" s="66">
        <f>SUM(C44:C45)</f>
        <v>0</v>
      </c>
      <c r="D46" s="66">
        <f t="shared" ref="D46:E46" si="4">SUM(D44:D45)</f>
        <v>45</v>
      </c>
      <c r="E46" s="66">
        <f t="shared" si="4"/>
        <v>0</v>
      </c>
    </row>
    <row r="47" spans="1:5" x14ac:dyDescent="0.25">
      <c r="A47" s="142" t="s">
        <v>40</v>
      </c>
      <c r="B47" s="64"/>
      <c r="C47" s="3">
        <f>C13+C17+C28+C40+C43+C46</f>
        <v>1750</v>
      </c>
      <c r="D47" s="3">
        <f>D13+D17+D28+D40+D43+D46</f>
        <v>281</v>
      </c>
      <c r="E47" s="3">
        <f>E13+E17+E28+E40+E43+E46</f>
        <v>1178</v>
      </c>
    </row>
  </sheetData>
  <mergeCells count="6">
    <mergeCell ref="A44:A45"/>
    <mergeCell ref="A2:A12"/>
    <mergeCell ref="A14:A16"/>
    <mergeCell ref="A18:A27"/>
    <mergeCell ref="A29:A39"/>
    <mergeCell ref="A41:A42"/>
  </mergeCells>
  <conditionalFormatting sqref="B2:B47">
    <cfRule type="expression" dxfId="26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7"/>
  <sheetViews>
    <sheetView topLeftCell="A17" workbookViewId="0">
      <selection activeCell="Q11" sqref="Q11"/>
    </sheetView>
  </sheetViews>
  <sheetFormatPr defaultRowHeight="15" x14ac:dyDescent="0.25"/>
  <cols>
    <col min="1" max="1" width="9.140625" style="38"/>
    <col min="2" max="2" width="41.140625" style="38" customWidth="1"/>
    <col min="3" max="6" width="12.7109375" style="38" customWidth="1"/>
    <col min="7" max="16384" width="9.140625" style="38"/>
  </cols>
  <sheetData>
    <row r="1" spans="1:6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  <c r="F1" s="140" t="s">
        <v>46</v>
      </c>
    </row>
    <row r="2" spans="1:6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  <c r="F2" s="51">
        <v>0</v>
      </c>
    </row>
    <row r="3" spans="1:6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  <c r="F3" s="51">
        <v>0</v>
      </c>
    </row>
    <row r="4" spans="1:6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  <c r="F4" s="51">
        <v>18</v>
      </c>
    </row>
    <row r="5" spans="1:6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  <c r="F5" s="51">
        <v>0</v>
      </c>
    </row>
    <row r="6" spans="1:6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  <c r="F6" s="51">
        <v>30</v>
      </c>
    </row>
    <row r="7" spans="1:6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  <c r="F7" s="51">
        <v>0</v>
      </c>
    </row>
    <row r="8" spans="1:6" x14ac:dyDescent="0.25">
      <c r="A8" s="130" t="s">
        <v>6</v>
      </c>
      <c r="B8" s="50" t="s">
        <v>13</v>
      </c>
      <c r="C8" s="129">
        <v>30</v>
      </c>
      <c r="D8" s="129">
        <v>8</v>
      </c>
      <c r="E8" s="129">
        <v>45</v>
      </c>
      <c r="F8" s="51">
        <v>40</v>
      </c>
    </row>
    <row r="9" spans="1:6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  <c r="F9" s="51">
        <v>70</v>
      </c>
    </row>
    <row r="10" spans="1:6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  <c r="F10" s="51">
        <v>0</v>
      </c>
    </row>
    <row r="11" spans="1:6" x14ac:dyDescent="0.25">
      <c r="A11" s="130" t="s">
        <v>6</v>
      </c>
      <c r="B11" s="50" t="s">
        <v>16</v>
      </c>
      <c r="C11" s="129">
        <v>58</v>
      </c>
      <c r="D11" s="129">
        <v>15</v>
      </c>
      <c r="E11" s="129">
        <v>56</v>
      </c>
      <c r="F11" s="51">
        <v>66</v>
      </c>
    </row>
    <row r="12" spans="1:6" x14ac:dyDescent="0.25">
      <c r="A12" s="131" t="s">
        <v>6</v>
      </c>
      <c r="B12" s="50" t="s">
        <v>17</v>
      </c>
      <c r="C12" s="129">
        <v>30</v>
      </c>
      <c r="D12" s="129">
        <v>4</v>
      </c>
      <c r="E12" s="129">
        <v>40</v>
      </c>
      <c r="F12" s="51">
        <v>40</v>
      </c>
    </row>
    <row r="13" spans="1:6" x14ac:dyDescent="0.25">
      <c r="A13" s="63" t="s">
        <v>18</v>
      </c>
      <c r="B13" s="64"/>
      <c r="C13" s="65">
        <f>SUM(C2:C12)</f>
        <v>164</v>
      </c>
      <c r="D13" s="65">
        <f t="shared" ref="D13" si="0">SUM(D2:D12)</f>
        <v>92</v>
      </c>
      <c r="E13" s="141">
        <f>SUM(E2:E12)</f>
        <v>262</v>
      </c>
      <c r="F13" s="171">
        <f>SUM(F2:F12)</f>
        <v>264</v>
      </c>
    </row>
    <row r="14" spans="1:6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6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6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92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20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ht="30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 t="s">
        <v>19</v>
      </c>
      <c r="B23" s="50" t="s">
        <v>26</v>
      </c>
      <c r="C23" s="129">
        <v>10</v>
      </c>
      <c r="D23" s="129">
        <v>8</v>
      </c>
      <c r="E23" s="129">
        <v>10</v>
      </c>
    </row>
    <row r="24" spans="1:5" ht="30" x14ac:dyDescent="0.25">
      <c r="A24" s="130" t="s">
        <v>19</v>
      </c>
      <c r="B24" s="50" t="s">
        <v>27</v>
      </c>
      <c r="C24" s="129">
        <v>73</v>
      </c>
      <c r="D24" s="129">
        <v>0</v>
      </c>
      <c r="E24" s="129">
        <v>206</v>
      </c>
    </row>
    <row r="25" spans="1:5" x14ac:dyDescent="0.25">
      <c r="A25" s="130" t="s">
        <v>19</v>
      </c>
      <c r="B25" s="50" t="s">
        <v>28</v>
      </c>
      <c r="C25" s="129">
        <v>175</v>
      </c>
      <c r="D25" s="129">
        <v>0</v>
      </c>
      <c r="E25" s="129">
        <v>224</v>
      </c>
    </row>
    <row r="26" spans="1:5" x14ac:dyDescent="0.25">
      <c r="A26" s="130" t="s">
        <v>19</v>
      </c>
      <c r="B26" s="50" t="s">
        <v>29</v>
      </c>
      <c r="C26" s="129">
        <v>0</v>
      </c>
      <c r="D26" s="129">
        <v>12</v>
      </c>
      <c r="E26" s="129">
        <v>10</v>
      </c>
    </row>
    <row r="27" spans="1:5" x14ac:dyDescent="0.25">
      <c r="A27" s="131" t="s">
        <v>19</v>
      </c>
      <c r="B27" s="50" t="s">
        <v>30</v>
      </c>
      <c r="C27" s="129">
        <v>9</v>
      </c>
      <c r="D27" s="129">
        <v>5</v>
      </c>
      <c r="E27" s="129">
        <v>20</v>
      </c>
    </row>
    <row r="28" spans="1:5" x14ac:dyDescent="0.25">
      <c r="A28" s="142" t="s">
        <v>31</v>
      </c>
      <c r="B28" s="64"/>
      <c r="C28" s="66">
        <f>SUM(C18:C27)</f>
        <v>473</v>
      </c>
      <c r="D28" s="66">
        <f t="shared" ref="D28:E28" si="2">SUM(D18:D27)</f>
        <v>53</v>
      </c>
      <c r="E28" s="66">
        <f t="shared" si="2"/>
        <v>711</v>
      </c>
    </row>
    <row r="29" spans="1:5" x14ac:dyDescent="0.25">
      <c r="A29" s="133" t="s">
        <v>49</v>
      </c>
      <c r="B29" s="50" t="s">
        <v>43</v>
      </c>
      <c r="C29" s="129">
        <v>42</v>
      </c>
      <c r="D29" s="54">
        <v>0</v>
      </c>
      <c r="E29" s="54">
        <v>20</v>
      </c>
    </row>
    <row r="30" spans="1:5" x14ac:dyDescent="0.25">
      <c r="A30" s="134" t="s">
        <v>49</v>
      </c>
      <c r="B30" s="55" t="s">
        <v>50</v>
      </c>
      <c r="C30" s="56">
        <v>0</v>
      </c>
      <c r="D30" s="56">
        <v>0</v>
      </c>
      <c r="E30" s="56">
        <v>16</v>
      </c>
    </row>
    <row r="31" spans="1:5" ht="24.75" customHeight="1" x14ac:dyDescent="0.25">
      <c r="A31" s="134" t="s">
        <v>49</v>
      </c>
      <c r="B31" s="55" t="s">
        <v>51</v>
      </c>
      <c r="C31" s="56">
        <v>5</v>
      </c>
      <c r="D31" s="56">
        <v>0</v>
      </c>
      <c r="E31" s="56">
        <v>20</v>
      </c>
    </row>
    <row r="32" spans="1:5" ht="19.5" customHeight="1" x14ac:dyDescent="0.25">
      <c r="A32" s="134" t="s">
        <v>49</v>
      </c>
      <c r="B32" s="55" t="s">
        <v>52</v>
      </c>
      <c r="C32" s="56">
        <v>0</v>
      </c>
      <c r="D32" s="56">
        <v>0</v>
      </c>
      <c r="E32" s="56">
        <v>2</v>
      </c>
    </row>
    <row r="33" spans="1:5" x14ac:dyDescent="0.25">
      <c r="A33" s="134" t="s">
        <v>49</v>
      </c>
      <c r="B33" s="50" t="s">
        <v>60</v>
      </c>
      <c r="C33" s="56">
        <v>0</v>
      </c>
      <c r="D33" s="56">
        <v>0</v>
      </c>
      <c r="E33" s="56">
        <v>20</v>
      </c>
    </row>
    <row r="34" spans="1:5" x14ac:dyDescent="0.25">
      <c r="A34" s="134" t="s">
        <v>49</v>
      </c>
      <c r="B34" s="55" t="s">
        <v>53</v>
      </c>
      <c r="C34" s="56">
        <v>4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54</v>
      </c>
      <c r="C35" s="56">
        <v>5</v>
      </c>
      <c r="D35" s="56">
        <v>0</v>
      </c>
      <c r="E35" s="56">
        <v>20</v>
      </c>
    </row>
    <row r="36" spans="1:5" x14ac:dyDescent="0.25">
      <c r="A36" s="134" t="s">
        <v>49</v>
      </c>
      <c r="B36" s="55" t="s">
        <v>55</v>
      </c>
      <c r="C36" s="56">
        <v>2</v>
      </c>
      <c r="D36" s="56">
        <v>0</v>
      </c>
      <c r="E36" s="56">
        <v>2</v>
      </c>
    </row>
    <row r="37" spans="1:5" x14ac:dyDescent="0.25">
      <c r="A37" s="134" t="s">
        <v>49</v>
      </c>
      <c r="B37" s="55" t="s">
        <v>56</v>
      </c>
      <c r="C37" s="56">
        <v>0</v>
      </c>
      <c r="D37" s="56">
        <v>0</v>
      </c>
      <c r="E37" s="56">
        <v>20</v>
      </c>
    </row>
    <row r="38" spans="1:5" x14ac:dyDescent="0.25">
      <c r="A38" s="134" t="s">
        <v>49</v>
      </c>
      <c r="B38" s="55" t="s">
        <v>57</v>
      </c>
      <c r="C38" s="56">
        <v>20</v>
      </c>
      <c r="D38" s="56">
        <v>0</v>
      </c>
      <c r="E38" s="56">
        <v>35</v>
      </c>
    </row>
    <row r="39" spans="1:5" x14ac:dyDescent="0.25">
      <c r="A39" s="135" t="s">
        <v>49</v>
      </c>
      <c r="B39" s="55" t="s">
        <v>58</v>
      </c>
      <c r="C39" s="56">
        <v>0</v>
      </c>
      <c r="D39" s="56">
        <v>0</v>
      </c>
      <c r="E39" s="56">
        <v>5</v>
      </c>
    </row>
    <row r="40" spans="1:5" x14ac:dyDescent="0.25">
      <c r="A40" s="142" t="s">
        <v>59</v>
      </c>
      <c r="B40" s="64"/>
      <c r="C40" s="66">
        <f>SUM(C29:C39)</f>
        <v>78</v>
      </c>
      <c r="D40" s="66">
        <f>SUM(D29:D39)</f>
        <v>0</v>
      </c>
      <c r="E40" s="66">
        <f>SUM(E29:E39)</f>
        <v>180</v>
      </c>
    </row>
    <row r="41" spans="1:5" ht="30" x14ac:dyDescent="0.25">
      <c r="A41" s="57" t="s">
        <v>32</v>
      </c>
      <c r="B41" s="50" t="s">
        <v>33</v>
      </c>
      <c r="C41" s="129">
        <v>8</v>
      </c>
      <c r="D41" s="129">
        <v>1</v>
      </c>
      <c r="E41" s="129">
        <v>7</v>
      </c>
    </row>
    <row r="42" spans="1:5" x14ac:dyDescent="0.25">
      <c r="A42" s="58" t="s">
        <v>32</v>
      </c>
      <c r="B42" s="50" t="s">
        <v>34</v>
      </c>
      <c r="C42" s="129">
        <v>36</v>
      </c>
      <c r="D42" s="129">
        <v>10</v>
      </c>
      <c r="E42" s="129">
        <v>23</v>
      </c>
    </row>
    <row r="43" spans="1:5" x14ac:dyDescent="0.25">
      <c r="A43" s="142" t="s">
        <v>35</v>
      </c>
      <c r="B43" s="64"/>
      <c r="C43" s="66">
        <f>SUM(C41:C42)</f>
        <v>44</v>
      </c>
      <c r="D43" s="66">
        <f t="shared" ref="D43:E43" si="3">SUM(D41:D42)</f>
        <v>11</v>
      </c>
      <c r="E43" s="66">
        <f t="shared" si="3"/>
        <v>30</v>
      </c>
    </row>
    <row r="44" spans="1:5" x14ac:dyDescent="0.25">
      <c r="A44" s="128" t="s">
        <v>36</v>
      </c>
      <c r="B44" s="50" t="s">
        <v>37</v>
      </c>
      <c r="C44" s="56">
        <v>0</v>
      </c>
      <c r="D44" s="56">
        <v>39</v>
      </c>
      <c r="E44" s="56">
        <v>0</v>
      </c>
    </row>
    <row r="45" spans="1:5" x14ac:dyDescent="0.25">
      <c r="A45" s="131" t="s">
        <v>36</v>
      </c>
      <c r="B45" s="50" t="s">
        <v>38</v>
      </c>
      <c r="C45" s="56">
        <v>0</v>
      </c>
      <c r="D45" s="56">
        <v>6</v>
      </c>
      <c r="E45" s="56">
        <v>0</v>
      </c>
    </row>
    <row r="46" spans="1:5" x14ac:dyDescent="0.25">
      <c r="A46" s="142" t="s">
        <v>39</v>
      </c>
      <c r="B46" s="64"/>
      <c r="C46" s="66">
        <f>SUM(C44:C45)</f>
        <v>0</v>
      </c>
      <c r="D46" s="66">
        <f t="shared" ref="D46:E46" si="4">SUM(D44:D45)</f>
        <v>45</v>
      </c>
      <c r="E46" s="66">
        <f t="shared" si="4"/>
        <v>0</v>
      </c>
    </row>
    <row r="47" spans="1:5" x14ac:dyDescent="0.25">
      <c r="A47" s="142" t="s">
        <v>40</v>
      </c>
      <c r="B47" s="64"/>
      <c r="C47" s="3">
        <f>C13+C17+C28+C40+C43+C46</f>
        <v>1750</v>
      </c>
      <c r="D47" s="3">
        <f>D13+D17+D28+D40+D43+D46</f>
        <v>281</v>
      </c>
      <c r="E47" s="3">
        <f>E13+E17+E28+E40+E43+E46</f>
        <v>1183</v>
      </c>
    </row>
  </sheetData>
  <mergeCells count="6">
    <mergeCell ref="A44:A45"/>
    <mergeCell ref="A2:A12"/>
    <mergeCell ref="A14:A16"/>
    <mergeCell ref="A18:A27"/>
    <mergeCell ref="A29:A39"/>
    <mergeCell ref="A41:A42"/>
  </mergeCells>
  <conditionalFormatting sqref="B2:B47">
    <cfRule type="expression" dxfId="25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9"/>
  <sheetViews>
    <sheetView topLeftCell="A8" zoomScale="90" zoomScaleNormal="90" workbookViewId="0">
      <selection activeCell="F32" sqref="F32"/>
    </sheetView>
  </sheetViews>
  <sheetFormatPr defaultRowHeight="15" x14ac:dyDescent="0.25"/>
  <cols>
    <col min="1" max="1" width="13.85546875" style="38" customWidth="1"/>
    <col min="2" max="2" width="56" style="38" bestFit="1" customWidth="1"/>
    <col min="3" max="3" width="15.28515625" style="102" customWidth="1"/>
    <col min="4" max="4" width="16.140625" style="102" customWidth="1"/>
    <col min="5" max="5" width="18.5703125" style="102" customWidth="1"/>
    <col min="6" max="16384" width="9.140625" style="38"/>
  </cols>
  <sheetData>
    <row r="1" spans="1:5" ht="19.5" customHeight="1" x14ac:dyDescent="0.25"/>
    <row r="2" spans="1:5" x14ac:dyDescent="0.25">
      <c r="A2" s="185" t="s">
        <v>160</v>
      </c>
      <c r="B2" s="185"/>
      <c r="C2" s="185"/>
      <c r="D2" s="185"/>
      <c r="E2" s="185"/>
    </row>
    <row r="3" spans="1:5" x14ac:dyDescent="0.25">
      <c r="A3" s="186">
        <v>43934.425682870373</v>
      </c>
      <c r="B3" s="186"/>
      <c r="C3" s="186"/>
      <c r="D3" s="186"/>
      <c r="E3" s="186"/>
    </row>
    <row r="4" spans="1:5" ht="13.5" customHeight="1" x14ac:dyDescent="0.25"/>
    <row r="5" spans="1:5" ht="60" customHeight="1" x14ac:dyDescent="0.25">
      <c r="A5" s="19" t="s">
        <v>1</v>
      </c>
      <c r="B5" s="19" t="s">
        <v>2</v>
      </c>
      <c r="C5" s="19" t="s">
        <v>166</v>
      </c>
      <c r="D5" s="19" t="s">
        <v>162</v>
      </c>
      <c r="E5" s="19" t="s">
        <v>5</v>
      </c>
    </row>
    <row r="6" spans="1:5" x14ac:dyDescent="0.25">
      <c r="A6" s="51" t="s">
        <v>6</v>
      </c>
      <c r="B6" s="116" t="s">
        <v>7</v>
      </c>
      <c r="C6" s="51">
        <v>0</v>
      </c>
      <c r="D6" s="51">
        <v>6</v>
      </c>
      <c r="E6" s="51">
        <v>0</v>
      </c>
    </row>
    <row r="7" spans="1:5" ht="15" customHeight="1" x14ac:dyDescent="0.25">
      <c r="A7" s="51" t="s">
        <v>6</v>
      </c>
      <c r="B7" s="116" t="s">
        <v>8</v>
      </c>
      <c r="C7" s="51">
        <v>0</v>
      </c>
      <c r="D7" s="51">
        <v>15</v>
      </c>
      <c r="E7" s="51">
        <v>0</v>
      </c>
    </row>
    <row r="8" spans="1:5" x14ac:dyDescent="0.25">
      <c r="A8" s="51" t="s">
        <v>6</v>
      </c>
      <c r="B8" s="116" t="s">
        <v>9</v>
      </c>
      <c r="C8" s="51">
        <v>0</v>
      </c>
      <c r="D8" s="51">
        <v>26</v>
      </c>
      <c r="E8" s="51">
        <v>18</v>
      </c>
    </row>
    <row r="9" spans="1:5" x14ac:dyDescent="0.25">
      <c r="A9" s="51" t="s">
        <v>6</v>
      </c>
      <c r="B9" s="116" t="s">
        <v>10</v>
      </c>
      <c r="C9" s="51">
        <v>0</v>
      </c>
      <c r="D9" s="51">
        <v>6</v>
      </c>
      <c r="E9" s="51">
        <v>0</v>
      </c>
    </row>
    <row r="10" spans="1:5" x14ac:dyDescent="0.25">
      <c r="A10" s="51" t="s">
        <v>6</v>
      </c>
      <c r="B10" s="116" t="s">
        <v>11</v>
      </c>
      <c r="C10" s="51">
        <v>30</v>
      </c>
      <c r="D10" s="51">
        <v>5</v>
      </c>
      <c r="E10" s="51">
        <v>30</v>
      </c>
    </row>
    <row r="11" spans="1:5" x14ac:dyDescent="0.25">
      <c r="A11" s="51" t="s">
        <v>6</v>
      </c>
      <c r="B11" s="116" t="s">
        <v>12</v>
      </c>
      <c r="C11" s="51">
        <v>0</v>
      </c>
      <c r="D11" s="51">
        <v>28</v>
      </c>
      <c r="E11" s="51">
        <v>0</v>
      </c>
    </row>
    <row r="12" spans="1:5" x14ac:dyDescent="0.25">
      <c r="A12" s="51" t="s">
        <v>6</v>
      </c>
      <c r="B12" s="116" t="s">
        <v>13</v>
      </c>
      <c r="C12" s="51">
        <v>13</v>
      </c>
      <c r="D12" s="51">
        <v>15</v>
      </c>
      <c r="E12" s="51">
        <v>22</v>
      </c>
    </row>
    <row r="13" spans="1:5" x14ac:dyDescent="0.25">
      <c r="A13" s="51" t="s">
        <v>6</v>
      </c>
      <c r="B13" s="116" t="s">
        <v>14</v>
      </c>
      <c r="C13" s="51">
        <v>34</v>
      </c>
      <c r="D13" s="51">
        <v>9</v>
      </c>
      <c r="E13" s="51">
        <v>30</v>
      </c>
    </row>
    <row r="14" spans="1:5" x14ac:dyDescent="0.25">
      <c r="A14" s="51" t="s">
        <v>6</v>
      </c>
      <c r="B14" s="116" t="s">
        <v>15</v>
      </c>
      <c r="C14" s="51">
        <v>0</v>
      </c>
      <c r="D14" s="51">
        <v>0</v>
      </c>
      <c r="E14" s="51">
        <v>0</v>
      </c>
    </row>
    <row r="15" spans="1:5" x14ac:dyDescent="0.25">
      <c r="A15" s="51" t="s">
        <v>6</v>
      </c>
      <c r="B15" s="116" t="s">
        <v>16</v>
      </c>
      <c r="C15" s="51">
        <v>41</v>
      </c>
      <c r="D15" s="51">
        <v>26</v>
      </c>
      <c r="E15" s="51">
        <v>41</v>
      </c>
    </row>
    <row r="16" spans="1:5" x14ac:dyDescent="0.25">
      <c r="A16" s="51" t="s">
        <v>6</v>
      </c>
      <c r="B16" s="116" t="s">
        <v>17</v>
      </c>
      <c r="C16" s="51">
        <v>16</v>
      </c>
      <c r="D16" s="51">
        <v>4</v>
      </c>
      <c r="E16" s="51">
        <v>20</v>
      </c>
    </row>
    <row r="17" spans="1:6" x14ac:dyDescent="0.25">
      <c r="A17" s="26" t="s">
        <v>18</v>
      </c>
      <c r="B17" s="27"/>
      <c r="C17" s="23">
        <v>134</v>
      </c>
      <c r="D17" s="23">
        <v>140</v>
      </c>
      <c r="E17" s="23">
        <v>161</v>
      </c>
    </row>
    <row r="18" spans="1:6" x14ac:dyDescent="0.25">
      <c r="A18" s="51" t="s">
        <v>19</v>
      </c>
      <c r="B18" s="116" t="s">
        <v>24</v>
      </c>
      <c r="C18" s="51">
        <v>0</v>
      </c>
      <c r="D18" s="51">
        <v>23</v>
      </c>
      <c r="E18" s="51">
        <v>10</v>
      </c>
    </row>
    <row r="19" spans="1:6" x14ac:dyDescent="0.25">
      <c r="A19" s="51" t="s">
        <v>19</v>
      </c>
      <c r="B19" s="116" t="s">
        <v>25</v>
      </c>
      <c r="C19" s="51">
        <v>0</v>
      </c>
      <c r="D19" s="51">
        <v>0</v>
      </c>
      <c r="E19" s="51">
        <v>50</v>
      </c>
    </row>
    <row r="20" spans="1:6" x14ac:dyDescent="0.25">
      <c r="A20" s="51" t="s">
        <v>19</v>
      </c>
      <c r="B20" s="116" t="s">
        <v>26</v>
      </c>
      <c r="C20" s="51">
        <v>0</v>
      </c>
      <c r="D20" s="51">
        <v>0</v>
      </c>
      <c r="E20" s="51">
        <v>0</v>
      </c>
    </row>
    <row r="21" spans="1:6" x14ac:dyDescent="0.25">
      <c r="A21" s="51" t="s">
        <v>19</v>
      </c>
      <c r="B21" s="116" t="s">
        <v>27</v>
      </c>
      <c r="C21" s="51">
        <v>0</v>
      </c>
      <c r="D21" s="51">
        <v>0</v>
      </c>
      <c r="E21" s="51">
        <v>60</v>
      </c>
    </row>
    <row r="22" spans="1:6" x14ac:dyDescent="0.25">
      <c r="A22" s="51" t="s">
        <v>19</v>
      </c>
      <c r="B22" s="116" t="s">
        <v>28</v>
      </c>
      <c r="C22" s="51">
        <v>0</v>
      </c>
      <c r="D22" s="51">
        <v>0</v>
      </c>
      <c r="E22" s="51">
        <v>80</v>
      </c>
    </row>
    <row r="23" spans="1:6" x14ac:dyDescent="0.25">
      <c r="A23" s="51" t="s">
        <v>19</v>
      </c>
      <c r="B23" s="116" t="s">
        <v>29</v>
      </c>
      <c r="C23" s="51">
        <v>0</v>
      </c>
      <c r="D23" s="51">
        <v>0</v>
      </c>
      <c r="E23" s="51">
        <v>0</v>
      </c>
    </row>
    <row r="24" spans="1:6" x14ac:dyDescent="0.25">
      <c r="A24" s="51" t="s">
        <v>19</v>
      </c>
      <c r="B24" s="116" t="s">
        <v>30</v>
      </c>
      <c r="C24" s="51">
        <v>16</v>
      </c>
      <c r="D24" s="51">
        <v>5</v>
      </c>
      <c r="E24" s="51">
        <v>10</v>
      </c>
    </row>
    <row r="25" spans="1:6" x14ac:dyDescent="0.25">
      <c r="A25" s="26" t="s">
        <v>31</v>
      </c>
      <c r="B25" s="27"/>
      <c r="C25" s="23">
        <v>16</v>
      </c>
      <c r="D25" s="23">
        <v>28</v>
      </c>
      <c r="E25" s="23">
        <v>210</v>
      </c>
    </row>
    <row r="26" spans="1:6" x14ac:dyDescent="0.25">
      <c r="A26" s="51" t="s">
        <v>32</v>
      </c>
      <c r="B26" s="116" t="s">
        <v>33</v>
      </c>
      <c r="C26" s="51">
        <v>8</v>
      </c>
      <c r="D26" s="51">
        <v>1</v>
      </c>
      <c r="E26" s="51">
        <v>7</v>
      </c>
    </row>
    <row r="27" spans="1:6" x14ac:dyDescent="0.25">
      <c r="A27" s="51" t="s">
        <v>32</v>
      </c>
      <c r="B27" s="116" t="s">
        <v>34</v>
      </c>
      <c r="C27" s="51">
        <v>35</v>
      </c>
      <c r="D27" s="51">
        <v>10</v>
      </c>
      <c r="E27" s="51">
        <v>13</v>
      </c>
    </row>
    <row r="28" spans="1:6" x14ac:dyDescent="0.25">
      <c r="A28" s="117" t="s">
        <v>35</v>
      </c>
      <c r="B28" s="118"/>
      <c r="C28" s="119">
        <v>43</v>
      </c>
      <c r="D28" s="119">
        <v>11</v>
      </c>
      <c r="E28" s="119">
        <v>20</v>
      </c>
    </row>
    <row r="29" spans="1:6" x14ac:dyDescent="0.25">
      <c r="A29" s="51" t="s">
        <v>36</v>
      </c>
      <c r="B29" s="116" t="s">
        <v>37</v>
      </c>
      <c r="C29" s="51">
        <v>0</v>
      </c>
      <c r="D29" s="51">
        <v>39</v>
      </c>
      <c r="E29" s="51">
        <v>0</v>
      </c>
    </row>
    <row r="30" spans="1:6" x14ac:dyDescent="0.25">
      <c r="A30" s="51" t="s">
        <v>36</v>
      </c>
      <c r="B30" s="116" t="s">
        <v>38</v>
      </c>
      <c r="C30" s="51">
        <v>0</v>
      </c>
      <c r="D30" s="51">
        <v>6</v>
      </c>
      <c r="E30" s="51">
        <v>0</v>
      </c>
    </row>
    <row r="31" spans="1:6" x14ac:dyDescent="0.25">
      <c r="A31" s="26" t="s">
        <v>39</v>
      </c>
      <c r="B31" s="27"/>
      <c r="C31" s="23">
        <v>0</v>
      </c>
      <c r="D31" s="23">
        <v>45</v>
      </c>
      <c r="E31" s="23">
        <v>0</v>
      </c>
    </row>
    <row r="32" spans="1:6" x14ac:dyDescent="0.25">
      <c r="A32" s="24" t="s">
        <v>40</v>
      </c>
      <c r="B32" s="25"/>
      <c r="C32" s="13">
        <v>193</v>
      </c>
      <c r="D32" s="13">
        <v>224</v>
      </c>
      <c r="E32" s="13">
        <v>391</v>
      </c>
      <c r="F32" s="188">
        <f>E32+C32</f>
        <v>584</v>
      </c>
    </row>
    <row r="33" spans="2:5" x14ac:dyDescent="0.25">
      <c r="B33" s="114"/>
      <c r="C33" s="38"/>
      <c r="D33" s="38"/>
      <c r="E33" s="38"/>
    </row>
    <row r="34" spans="2:5" x14ac:dyDescent="0.25">
      <c r="C34" s="38"/>
      <c r="D34" s="38"/>
      <c r="E34" s="38"/>
    </row>
    <row r="35" spans="2:5" x14ac:dyDescent="0.25">
      <c r="C35" s="38"/>
      <c r="D35" s="38"/>
      <c r="E35" s="38"/>
    </row>
    <row r="36" spans="2:5" x14ac:dyDescent="0.25">
      <c r="C36" s="38"/>
      <c r="D36" s="38"/>
      <c r="E36" s="38"/>
    </row>
    <row r="37" spans="2:5" x14ac:dyDescent="0.25">
      <c r="C37" s="38"/>
      <c r="D37" s="38"/>
      <c r="E37" s="38"/>
    </row>
    <row r="38" spans="2:5" x14ac:dyDescent="0.25">
      <c r="C38" s="38"/>
      <c r="D38" s="38"/>
      <c r="E38" s="38"/>
    </row>
    <row r="39" spans="2:5" x14ac:dyDescent="0.25">
      <c r="C39" s="38"/>
      <c r="D39" s="38"/>
      <c r="E39" s="38"/>
    </row>
    <row r="40" spans="2:5" x14ac:dyDescent="0.25">
      <c r="C40" s="38"/>
      <c r="D40" s="38"/>
      <c r="E40" s="38"/>
    </row>
    <row r="41" spans="2:5" x14ac:dyDescent="0.25">
      <c r="C41" s="38"/>
      <c r="D41" s="38"/>
      <c r="E41" s="38"/>
    </row>
    <row r="42" spans="2:5" x14ac:dyDescent="0.25">
      <c r="C42" s="38"/>
      <c r="D42" s="38"/>
      <c r="E42" s="38"/>
    </row>
    <row r="43" spans="2:5" x14ac:dyDescent="0.25">
      <c r="C43" s="38"/>
      <c r="D43" s="38"/>
      <c r="E43" s="38"/>
    </row>
    <row r="44" spans="2:5" x14ac:dyDescent="0.25">
      <c r="C44" s="38"/>
      <c r="D44" s="38"/>
      <c r="E44" s="38"/>
    </row>
    <row r="45" spans="2:5" x14ac:dyDescent="0.25">
      <c r="C45" s="38"/>
      <c r="D45" s="38"/>
      <c r="E45" s="38"/>
    </row>
    <row r="46" spans="2:5" x14ac:dyDescent="0.25">
      <c r="C46" s="38"/>
      <c r="D46" s="38"/>
      <c r="E46" s="38"/>
    </row>
    <row r="47" spans="2:5" x14ac:dyDescent="0.25">
      <c r="C47" s="38"/>
      <c r="D47" s="38"/>
      <c r="E47" s="38"/>
    </row>
    <row r="48" spans="2:5" x14ac:dyDescent="0.25">
      <c r="C48" s="38"/>
      <c r="D48" s="38"/>
      <c r="E48" s="38"/>
    </row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</sheetData>
  <mergeCells count="7">
    <mergeCell ref="A32:B32"/>
    <mergeCell ref="A2:E2"/>
    <mergeCell ref="A3:E3"/>
    <mergeCell ref="A17:B17"/>
    <mergeCell ref="A25:B25"/>
    <mergeCell ref="A28:B28"/>
    <mergeCell ref="A31:B31"/>
  </mergeCells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7"/>
  <sheetViews>
    <sheetView topLeftCell="A5" workbookViewId="0">
      <selection activeCell="Q11" sqref="Q11"/>
    </sheetView>
  </sheetViews>
  <sheetFormatPr defaultRowHeight="15" x14ac:dyDescent="0.25"/>
  <cols>
    <col min="1" max="1" width="9.140625" style="38"/>
    <col min="2" max="2" width="41.140625" style="38" customWidth="1"/>
    <col min="3" max="6" width="12.7109375" style="38" customWidth="1"/>
    <col min="7" max="16384" width="9.140625" style="38"/>
  </cols>
  <sheetData>
    <row r="1" spans="1:6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  <c r="F1" s="140" t="s">
        <v>46</v>
      </c>
    </row>
    <row r="2" spans="1:6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  <c r="F2" s="51">
        <v>0</v>
      </c>
    </row>
    <row r="3" spans="1:6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  <c r="F3" s="51">
        <v>0</v>
      </c>
    </row>
    <row r="4" spans="1:6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  <c r="F4" s="51">
        <v>18</v>
      </c>
    </row>
    <row r="5" spans="1:6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  <c r="F5" s="51">
        <v>0</v>
      </c>
    </row>
    <row r="6" spans="1:6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  <c r="F6" s="51">
        <v>30</v>
      </c>
    </row>
    <row r="7" spans="1:6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  <c r="F7" s="51">
        <v>0</v>
      </c>
    </row>
    <row r="8" spans="1:6" x14ac:dyDescent="0.25">
      <c r="A8" s="130" t="s">
        <v>6</v>
      </c>
      <c r="B8" s="50" t="s">
        <v>13</v>
      </c>
      <c r="C8" s="129">
        <v>30</v>
      </c>
      <c r="D8" s="129">
        <v>8</v>
      </c>
      <c r="E8" s="129">
        <v>45</v>
      </c>
      <c r="F8" s="51">
        <v>40</v>
      </c>
    </row>
    <row r="9" spans="1:6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  <c r="F9" s="51">
        <v>70</v>
      </c>
    </row>
    <row r="10" spans="1:6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  <c r="F10" s="51">
        <v>0</v>
      </c>
    </row>
    <row r="11" spans="1:6" x14ac:dyDescent="0.25">
      <c r="A11" s="130" t="s">
        <v>6</v>
      </c>
      <c r="B11" s="50" t="s">
        <v>16</v>
      </c>
      <c r="C11" s="129">
        <v>58</v>
      </c>
      <c r="D11" s="129">
        <v>15</v>
      </c>
      <c r="E11" s="129">
        <v>56</v>
      </c>
      <c r="F11" s="51">
        <v>66</v>
      </c>
    </row>
    <row r="12" spans="1:6" x14ac:dyDescent="0.25">
      <c r="A12" s="131" t="s">
        <v>6</v>
      </c>
      <c r="B12" s="50" t="s">
        <v>17</v>
      </c>
      <c r="C12" s="129">
        <v>30</v>
      </c>
      <c r="D12" s="129">
        <v>4</v>
      </c>
      <c r="E12" s="129">
        <v>40</v>
      </c>
      <c r="F12" s="51">
        <v>40</v>
      </c>
    </row>
    <row r="13" spans="1:6" x14ac:dyDescent="0.25">
      <c r="A13" s="63" t="s">
        <v>18</v>
      </c>
      <c r="B13" s="64"/>
      <c r="C13" s="65">
        <f>SUM(C2:C12)</f>
        <v>164</v>
      </c>
      <c r="D13" s="65">
        <f t="shared" ref="D13" si="0">SUM(D2:D12)</f>
        <v>92</v>
      </c>
      <c r="E13" s="141">
        <f>SUM(E2:E12)</f>
        <v>262</v>
      </c>
      <c r="F13" s="171">
        <f>SUM(F2:F12)</f>
        <v>264</v>
      </c>
    </row>
    <row r="14" spans="1:6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6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6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92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40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ht="30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 t="s">
        <v>19</v>
      </c>
      <c r="B23" s="50" t="s">
        <v>26</v>
      </c>
      <c r="C23" s="129">
        <v>10</v>
      </c>
      <c r="D23" s="129">
        <v>8</v>
      </c>
      <c r="E23" s="129">
        <v>10</v>
      </c>
    </row>
    <row r="24" spans="1:5" ht="30" x14ac:dyDescent="0.25">
      <c r="A24" s="130" t="s">
        <v>19</v>
      </c>
      <c r="B24" s="50" t="s">
        <v>27</v>
      </c>
      <c r="C24" s="129">
        <v>73</v>
      </c>
      <c r="D24" s="129">
        <v>0</v>
      </c>
      <c r="E24" s="129">
        <v>206</v>
      </c>
    </row>
    <row r="25" spans="1:5" x14ac:dyDescent="0.25">
      <c r="A25" s="130" t="s">
        <v>19</v>
      </c>
      <c r="B25" s="50" t="s">
        <v>28</v>
      </c>
      <c r="C25" s="129">
        <v>175</v>
      </c>
      <c r="D25" s="129">
        <v>0</v>
      </c>
      <c r="E25" s="129">
        <v>224</v>
      </c>
    </row>
    <row r="26" spans="1:5" x14ac:dyDescent="0.25">
      <c r="A26" s="130" t="s">
        <v>19</v>
      </c>
      <c r="B26" s="50" t="s">
        <v>29</v>
      </c>
      <c r="C26" s="129">
        <v>0</v>
      </c>
      <c r="D26" s="129">
        <v>12</v>
      </c>
      <c r="E26" s="129">
        <v>10</v>
      </c>
    </row>
    <row r="27" spans="1:5" x14ac:dyDescent="0.25">
      <c r="A27" s="131" t="s">
        <v>19</v>
      </c>
      <c r="B27" s="50" t="s">
        <v>30</v>
      </c>
      <c r="C27" s="129">
        <v>9</v>
      </c>
      <c r="D27" s="129">
        <v>5</v>
      </c>
      <c r="E27" s="129">
        <v>20</v>
      </c>
    </row>
    <row r="28" spans="1:5" x14ac:dyDescent="0.25">
      <c r="A28" s="142" t="s">
        <v>31</v>
      </c>
      <c r="B28" s="64"/>
      <c r="C28" s="66">
        <f>SUM(C18:C27)</f>
        <v>493</v>
      </c>
      <c r="D28" s="66">
        <f t="shared" ref="D28:E28" si="2">SUM(D18:D27)</f>
        <v>53</v>
      </c>
      <c r="E28" s="66">
        <f t="shared" si="2"/>
        <v>711</v>
      </c>
    </row>
    <row r="29" spans="1:5" x14ac:dyDescent="0.25">
      <c r="A29" s="133" t="s">
        <v>49</v>
      </c>
      <c r="B29" s="50" t="s">
        <v>43</v>
      </c>
      <c r="C29" s="129">
        <v>42</v>
      </c>
      <c r="D29" s="54">
        <v>0</v>
      </c>
      <c r="E29" s="54">
        <v>20</v>
      </c>
    </row>
    <row r="30" spans="1:5" x14ac:dyDescent="0.25">
      <c r="A30" s="134" t="s">
        <v>49</v>
      </c>
      <c r="B30" s="55" t="s">
        <v>50</v>
      </c>
      <c r="C30" s="56">
        <v>0</v>
      </c>
      <c r="D30" s="56">
        <v>0</v>
      </c>
      <c r="E30" s="56">
        <v>16</v>
      </c>
    </row>
    <row r="31" spans="1:5" ht="24.75" customHeight="1" x14ac:dyDescent="0.25">
      <c r="A31" s="134" t="s">
        <v>49</v>
      </c>
      <c r="B31" s="55" t="s">
        <v>51</v>
      </c>
      <c r="C31" s="56">
        <v>5</v>
      </c>
      <c r="D31" s="56">
        <v>0</v>
      </c>
      <c r="E31" s="56">
        <v>20</v>
      </c>
    </row>
    <row r="32" spans="1:5" ht="19.5" customHeight="1" x14ac:dyDescent="0.25">
      <c r="A32" s="134" t="s">
        <v>49</v>
      </c>
      <c r="B32" s="55" t="s">
        <v>52</v>
      </c>
      <c r="C32" s="56">
        <v>0</v>
      </c>
      <c r="D32" s="56">
        <v>0</v>
      </c>
      <c r="E32" s="56">
        <v>2</v>
      </c>
    </row>
    <row r="33" spans="1:5" x14ac:dyDescent="0.25">
      <c r="A33" s="134" t="s">
        <v>49</v>
      </c>
      <c r="B33" s="50" t="s">
        <v>60</v>
      </c>
      <c r="C33" s="56">
        <v>0</v>
      </c>
      <c r="D33" s="56">
        <v>0</v>
      </c>
      <c r="E33" s="56">
        <v>20</v>
      </c>
    </row>
    <row r="34" spans="1:5" x14ac:dyDescent="0.25">
      <c r="A34" s="134" t="s">
        <v>49</v>
      </c>
      <c r="B34" s="55" t="s">
        <v>53</v>
      </c>
      <c r="C34" s="56">
        <v>4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54</v>
      </c>
      <c r="C35" s="56">
        <v>5</v>
      </c>
      <c r="D35" s="56">
        <v>0</v>
      </c>
      <c r="E35" s="56">
        <v>20</v>
      </c>
    </row>
    <row r="36" spans="1:5" x14ac:dyDescent="0.25">
      <c r="A36" s="134" t="s">
        <v>49</v>
      </c>
      <c r="B36" s="55" t="s">
        <v>55</v>
      </c>
      <c r="C36" s="56">
        <v>2</v>
      </c>
      <c r="D36" s="56">
        <v>0</v>
      </c>
      <c r="E36" s="56">
        <v>2</v>
      </c>
    </row>
    <row r="37" spans="1:5" x14ac:dyDescent="0.25">
      <c r="A37" s="134" t="s">
        <v>49</v>
      </c>
      <c r="B37" s="55" t="s">
        <v>56</v>
      </c>
      <c r="C37" s="56">
        <v>0</v>
      </c>
      <c r="D37" s="56">
        <v>0</v>
      </c>
      <c r="E37" s="56">
        <v>20</v>
      </c>
    </row>
    <row r="38" spans="1:5" x14ac:dyDescent="0.25">
      <c r="A38" s="134" t="s">
        <v>49</v>
      </c>
      <c r="B38" s="55" t="s">
        <v>57</v>
      </c>
      <c r="C38" s="56">
        <v>20</v>
      </c>
      <c r="D38" s="56">
        <v>0</v>
      </c>
      <c r="E38" s="56">
        <v>35</v>
      </c>
    </row>
    <row r="39" spans="1:5" x14ac:dyDescent="0.25">
      <c r="A39" s="135" t="s">
        <v>49</v>
      </c>
      <c r="B39" s="55" t="s">
        <v>58</v>
      </c>
      <c r="C39" s="56">
        <v>0</v>
      </c>
      <c r="D39" s="56">
        <v>0</v>
      </c>
      <c r="E39" s="56">
        <v>5</v>
      </c>
    </row>
    <row r="40" spans="1:5" x14ac:dyDescent="0.25">
      <c r="A40" s="142" t="s">
        <v>59</v>
      </c>
      <c r="B40" s="64"/>
      <c r="C40" s="66">
        <f>SUM(C29:C39)</f>
        <v>78</v>
      </c>
      <c r="D40" s="66">
        <f>SUM(D29:D39)</f>
        <v>0</v>
      </c>
      <c r="E40" s="66">
        <f>SUM(E29:E39)</f>
        <v>180</v>
      </c>
    </row>
    <row r="41" spans="1:5" ht="30" x14ac:dyDescent="0.25">
      <c r="A41" s="57" t="s">
        <v>32</v>
      </c>
      <c r="B41" s="50" t="s">
        <v>33</v>
      </c>
      <c r="C41" s="129">
        <v>8</v>
      </c>
      <c r="D41" s="129">
        <v>1</v>
      </c>
      <c r="E41" s="129">
        <v>7</v>
      </c>
    </row>
    <row r="42" spans="1:5" x14ac:dyDescent="0.25">
      <c r="A42" s="58" t="s">
        <v>32</v>
      </c>
      <c r="B42" s="50" t="s">
        <v>34</v>
      </c>
      <c r="C42" s="129">
        <v>36</v>
      </c>
      <c r="D42" s="129">
        <v>10</v>
      </c>
      <c r="E42" s="129">
        <v>23</v>
      </c>
    </row>
    <row r="43" spans="1:5" x14ac:dyDescent="0.25">
      <c r="A43" s="142" t="s">
        <v>35</v>
      </c>
      <c r="B43" s="64"/>
      <c r="C43" s="66">
        <f>SUM(C41:C42)</f>
        <v>44</v>
      </c>
      <c r="D43" s="66">
        <f t="shared" ref="D43:E43" si="3">SUM(D41:D42)</f>
        <v>11</v>
      </c>
      <c r="E43" s="66">
        <f t="shared" si="3"/>
        <v>30</v>
      </c>
    </row>
    <row r="44" spans="1:5" x14ac:dyDescent="0.25">
      <c r="A44" s="128" t="s">
        <v>36</v>
      </c>
      <c r="B44" s="50" t="s">
        <v>37</v>
      </c>
      <c r="C44" s="56">
        <v>0</v>
      </c>
      <c r="D44" s="56">
        <v>39</v>
      </c>
      <c r="E44" s="56">
        <v>0</v>
      </c>
    </row>
    <row r="45" spans="1:5" x14ac:dyDescent="0.25">
      <c r="A45" s="131" t="s">
        <v>36</v>
      </c>
      <c r="B45" s="50" t="s">
        <v>38</v>
      </c>
      <c r="C45" s="56">
        <v>0</v>
      </c>
      <c r="D45" s="56">
        <v>6</v>
      </c>
      <c r="E45" s="56">
        <v>0</v>
      </c>
    </row>
    <row r="46" spans="1:5" x14ac:dyDescent="0.25">
      <c r="A46" s="142" t="s">
        <v>39</v>
      </c>
      <c r="B46" s="64"/>
      <c r="C46" s="66">
        <f>SUM(C44:C45)</f>
        <v>0</v>
      </c>
      <c r="D46" s="66">
        <f t="shared" ref="D46:E46" si="4">SUM(D44:D45)</f>
        <v>45</v>
      </c>
      <c r="E46" s="66">
        <f t="shared" si="4"/>
        <v>0</v>
      </c>
    </row>
    <row r="47" spans="1:5" x14ac:dyDescent="0.25">
      <c r="A47" s="142" t="s">
        <v>40</v>
      </c>
      <c r="B47" s="64"/>
      <c r="C47" s="3">
        <f>C13+C17+C28+C40+C43+C46</f>
        <v>1770</v>
      </c>
      <c r="D47" s="3">
        <f>D13+D17+D28+D40+D43+D46</f>
        <v>281</v>
      </c>
      <c r="E47" s="3">
        <f>E13+E17+E28+E40+E43+E46</f>
        <v>1183</v>
      </c>
    </row>
  </sheetData>
  <mergeCells count="6">
    <mergeCell ref="A44:A45"/>
    <mergeCell ref="A2:A12"/>
    <mergeCell ref="A14:A16"/>
    <mergeCell ref="A18:A27"/>
    <mergeCell ref="A29:A39"/>
    <mergeCell ref="A41:A42"/>
  </mergeCells>
  <conditionalFormatting sqref="B2:B47">
    <cfRule type="expression" dxfId="24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8"/>
  <sheetViews>
    <sheetView topLeftCell="A7" workbookViewId="0">
      <selection activeCell="Q11" sqref="Q11"/>
    </sheetView>
  </sheetViews>
  <sheetFormatPr defaultRowHeight="15" x14ac:dyDescent="0.25"/>
  <cols>
    <col min="1" max="1" width="9.140625" style="38"/>
    <col min="2" max="2" width="41.140625" style="38" customWidth="1"/>
    <col min="3" max="6" width="12.7109375" style="38" customWidth="1"/>
    <col min="7" max="16384" width="9.140625" style="38"/>
  </cols>
  <sheetData>
    <row r="1" spans="1:6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  <c r="F1" s="140" t="s">
        <v>46</v>
      </c>
    </row>
    <row r="2" spans="1:6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  <c r="F2" s="51">
        <v>0</v>
      </c>
    </row>
    <row r="3" spans="1:6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  <c r="F3" s="51">
        <v>0</v>
      </c>
    </row>
    <row r="4" spans="1:6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  <c r="F4" s="51">
        <v>18</v>
      </c>
    </row>
    <row r="5" spans="1:6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  <c r="F5" s="51">
        <v>0</v>
      </c>
    </row>
    <row r="6" spans="1:6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  <c r="F6" s="51">
        <v>30</v>
      </c>
    </row>
    <row r="7" spans="1:6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  <c r="F7" s="51">
        <v>0</v>
      </c>
    </row>
    <row r="8" spans="1:6" x14ac:dyDescent="0.25">
      <c r="A8" s="130" t="s">
        <v>6</v>
      </c>
      <c r="B8" s="50" t="s">
        <v>13</v>
      </c>
      <c r="C8" s="129">
        <v>30</v>
      </c>
      <c r="D8" s="129">
        <v>8</v>
      </c>
      <c r="E8" s="129">
        <v>45</v>
      </c>
      <c r="F8" s="51">
        <v>40</v>
      </c>
    </row>
    <row r="9" spans="1:6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  <c r="F9" s="51">
        <v>70</v>
      </c>
    </row>
    <row r="10" spans="1:6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  <c r="F10" s="51">
        <v>0</v>
      </c>
    </row>
    <row r="11" spans="1:6" x14ac:dyDescent="0.25">
      <c r="A11" s="130" t="s">
        <v>6</v>
      </c>
      <c r="B11" s="50" t="s">
        <v>16</v>
      </c>
      <c r="C11" s="129">
        <v>58</v>
      </c>
      <c r="D11" s="129">
        <v>15</v>
      </c>
      <c r="E11" s="129">
        <v>56</v>
      </c>
      <c r="F11" s="51">
        <v>66</v>
      </c>
    </row>
    <row r="12" spans="1:6" x14ac:dyDescent="0.25">
      <c r="A12" s="131" t="s">
        <v>6</v>
      </c>
      <c r="B12" s="50" t="s">
        <v>17</v>
      </c>
      <c r="C12" s="129">
        <v>30</v>
      </c>
      <c r="D12" s="129">
        <v>4</v>
      </c>
      <c r="E12" s="129">
        <v>40</v>
      </c>
      <c r="F12" s="51">
        <v>40</v>
      </c>
    </row>
    <row r="13" spans="1:6" x14ac:dyDescent="0.25">
      <c r="A13" s="63" t="s">
        <v>18</v>
      </c>
      <c r="B13" s="64"/>
      <c r="C13" s="65">
        <f>SUM(C2:C12)</f>
        <v>164</v>
      </c>
      <c r="D13" s="65">
        <f t="shared" ref="D13" si="0">SUM(D2:D12)</f>
        <v>92</v>
      </c>
      <c r="E13" s="141">
        <f>SUM(E2:E12)</f>
        <v>262</v>
      </c>
      <c r="F13" s="171">
        <f>SUM(F2:F12)</f>
        <v>264</v>
      </c>
    </row>
    <row r="14" spans="1:6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6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6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68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65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ht="30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/>
      <c r="B23" s="50" t="s">
        <v>62</v>
      </c>
      <c r="C23" s="129">
        <v>10</v>
      </c>
      <c r="D23" s="129">
        <v>0</v>
      </c>
      <c r="E23" s="129">
        <v>30</v>
      </c>
    </row>
    <row r="24" spans="1:5" x14ac:dyDescent="0.25">
      <c r="A24" s="130" t="s">
        <v>19</v>
      </c>
      <c r="B24" s="50" t="s">
        <v>26</v>
      </c>
      <c r="C24" s="129">
        <v>10</v>
      </c>
      <c r="D24" s="129">
        <v>8</v>
      </c>
      <c r="E24" s="129">
        <v>10</v>
      </c>
    </row>
    <row r="25" spans="1:5" ht="30" x14ac:dyDescent="0.25">
      <c r="A25" s="130" t="s">
        <v>19</v>
      </c>
      <c r="B25" s="50" t="s">
        <v>27</v>
      </c>
      <c r="C25" s="129">
        <v>73</v>
      </c>
      <c r="D25" s="129">
        <v>0</v>
      </c>
      <c r="E25" s="129">
        <v>206</v>
      </c>
    </row>
    <row r="26" spans="1:5" x14ac:dyDescent="0.25">
      <c r="A26" s="130" t="s">
        <v>19</v>
      </c>
      <c r="B26" s="50" t="s">
        <v>28</v>
      </c>
      <c r="C26" s="129">
        <v>175</v>
      </c>
      <c r="D26" s="129">
        <v>0</v>
      </c>
      <c r="E26" s="129">
        <v>224</v>
      </c>
    </row>
    <row r="27" spans="1:5" x14ac:dyDescent="0.25">
      <c r="A27" s="130" t="s">
        <v>19</v>
      </c>
      <c r="B27" s="50" t="s">
        <v>29</v>
      </c>
      <c r="C27" s="129">
        <v>0</v>
      </c>
      <c r="D27" s="129">
        <v>12</v>
      </c>
      <c r="E27" s="129">
        <v>10</v>
      </c>
    </row>
    <row r="28" spans="1:5" x14ac:dyDescent="0.25">
      <c r="A28" s="131" t="s">
        <v>19</v>
      </c>
      <c r="B28" s="50" t="s">
        <v>30</v>
      </c>
      <c r="C28" s="129">
        <v>9</v>
      </c>
      <c r="D28" s="129">
        <v>5</v>
      </c>
      <c r="E28" s="129">
        <v>20</v>
      </c>
    </row>
    <row r="29" spans="1:5" x14ac:dyDescent="0.25">
      <c r="A29" s="142" t="s">
        <v>31</v>
      </c>
      <c r="B29" s="64"/>
      <c r="C29" s="66">
        <f>SUM(C18:C28)</f>
        <v>504</v>
      </c>
      <c r="D29" s="66">
        <f t="shared" ref="D29:E29" si="2">SUM(D18:D28)</f>
        <v>53</v>
      </c>
      <c r="E29" s="66">
        <f t="shared" si="2"/>
        <v>741</v>
      </c>
    </row>
    <row r="30" spans="1:5" x14ac:dyDescent="0.25">
      <c r="A30" s="133" t="s">
        <v>49</v>
      </c>
      <c r="B30" s="50" t="s">
        <v>43</v>
      </c>
      <c r="C30" s="129">
        <v>42</v>
      </c>
      <c r="D30" s="54">
        <v>0</v>
      </c>
      <c r="E30" s="54">
        <v>20</v>
      </c>
    </row>
    <row r="31" spans="1:5" x14ac:dyDescent="0.25">
      <c r="A31" s="134" t="s">
        <v>49</v>
      </c>
      <c r="B31" s="55" t="s">
        <v>50</v>
      </c>
      <c r="C31" s="56">
        <v>0</v>
      </c>
      <c r="D31" s="56">
        <v>0</v>
      </c>
      <c r="E31" s="56">
        <v>16</v>
      </c>
    </row>
    <row r="32" spans="1:5" ht="24.75" customHeight="1" x14ac:dyDescent="0.25">
      <c r="A32" s="134" t="s">
        <v>49</v>
      </c>
      <c r="B32" s="55" t="s">
        <v>51</v>
      </c>
      <c r="C32" s="56">
        <v>5</v>
      </c>
      <c r="D32" s="56">
        <v>0</v>
      </c>
      <c r="E32" s="56">
        <v>20</v>
      </c>
    </row>
    <row r="33" spans="1:5" ht="19.5" customHeight="1" x14ac:dyDescent="0.25">
      <c r="A33" s="134" t="s">
        <v>49</v>
      </c>
      <c r="B33" s="55" t="s">
        <v>52</v>
      </c>
      <c r="C33" s="56">
        <v>0</v>
      </c>
      <c r="D33" s="56">
        <v>0</v>
      </c>
      <c r="E33" s="56">
        <v>2</v>
      </c>
    </row>
    <row r="34" spans="1:5" x14ac:dyDescent="0.25">
      <c r="A34" s="134" t="s">
        <v>49</v>
      </c>
      <c r="B34" s="50" t="s">
        <v>60</v>
      </c>
      <c r="C34" s="56">
        <v>0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53</v>
      </c>
      <c r="C35" s="56">
        <v>4</v>
      </c>
      <c r="D35" s="56">
        <v>0</v>
      </c>
      <c r="E35" s="56">
        <v>20</v>
      </c>
    </row>
    <row r="36" spans="1:5" x14ac:dyDescent="0.25">
      <c r="A36" s="134" t="s">
        <v>49</v>
      </c>
      <c r="B36" s="55" t="s">
        <v>54</v>
      </c>
      <c r="C36" s="56">
        <v>5</v>
      </c>
      <c r="D36" s="56">
        <v>0</v>
      </c>
      <c r="E36" s="56">
        <v>20</v>
      </c>
    </row>
    <row r="37" spans="1:5" x14ac:dyDescent="0.25">
      <c r="A37" s="134" t="s">
        <v>49</v>
      </c>
      <c r="B37" s="55" t="s">
        <v>55</v>
      </c>
      <c r="C37" s="56">
        <v>2</v>
      </c>
      <c r="D37" s="56">
        <v>0</v>
      </c>
      <c r="E37" s="56">
        <v>2</v>
      </c>
    </row>
    <row r="38" spans="1:5" x14ac:dyDescent="0.25">
      <c r="A38" s="134" t="s">
        <v>49</v>
      </c>
      <c r="B38" s="55" t="s">
        <v>56</v>
      </c>
      <c r="C38" s="56">
        <v>0</v>
      </c>
      <c r="D38" s="56">
        <v>0</v>
      </c>
      <c r="E38" s="56">
        <v>20</v>
      </c>
    </row>
    <row r="39" spans="1:5" x14ac:dyDescent="0.25">
      <c r="A39" s="134" t="s">
        <v>49</v>
      </c>
      <c r="B39" s="55" t="s">
        <v>57</v>
      </c>
      <c r="C39" s="56">
        <v>20</v>
      </c>
      <c r="D39" s="56">
        <v>0</v>
      </c>
      <c r="E39" s="56">
        <v>35</v>
      </c>
    </row>
    <row r="40" spans="1:5" x14ac:dyDescent="0.25">
      <c r="A40" s="135" t="s">
        <v>49</v>
      </c>
      <c r="B40" s="55" t="s">
        <v>58</v>
      </c>
      <c r="C40" s="56">
        <v>0</v>
      </c>
      <c r="D40" s="56">
        <v>0</v>
      </c>
      <c r="E40" s="56">
        <v>5</v>
      </c>
    </row>
    <row r="41" spans="1:5" x14ac:dyDescent="0.25">
      <c r="A41" s="142" t="s">
        <v>59</v>
      </c>
      <c r="B41" s="64"/>
      <c r="C41" s="66">
        <f>SUM(C30:C40)</f>
        <v>78</v>
      </c>
      <c r="D41" s="66">
        <f>SUM(D30:D40)</f>
        <v>0</v>
      </c>
      <c r="E41" s="66">
        <f>SUM(E30:E40)</f>
        <v>180</v>
      </c>
    </row>
    <row r="42" spans="1:5" ht="30" x14ac:dyDescent="0.25">
      <c r="A42" s="57" t="s">
        <v>32</v>
      </c>
      <c r="B42" s="50" t="s">
        <v>33</v>
      </c>
      <c r="C42" s="129">
        <v>8</v>
      </c>
      <c r="D42" s="129">
        <v>1</v>
      </c>
      <c r="E42" s="129">
        <v>7</v>
      </c>
    </row>
    <row r="43" spans="1:5" x14ac:dyDescent="0.25">
      <c r="A43" s="58" t="s">
        <v>32</v>
      </c>
      <c r="B43" s="50" t="s">
        <v>34</v>
      </c>
      <c r="C43" s="129">
        <v>36</v>
      </c>
      <c r="D43" s="129">
        <v>10</v>
      </c>
      <c r="E43" s="129">
        <v>23</v>
      </c>
    </row>
    <row r="44" spans="1:5" x14ac:dyDescent="0.25">
      <c r="A44" s="142" t="s">
        <v>35</v>
      </c>
      <c r="B44" s="64"/>
      <c r="C44" s="66">
        <f>SUM(C42:C43)</f>
        <v>44</v>
      </c>
      <c r="D44" s="66">
        <f t="shared" ref="D44:E44" si="3">SUM(D42:D43)</f>
        <v>11</v>
      </c>
      <c r="E44" s="66">
        <f t="shared" si="3"/>
        <v>30</v>
      </c>
    </row>
    <row r="45" spans="1:5" x14ac:dyDescent="0.25">
      <c r="A45" s="128" t="s">
        <v>36</v>
      </c>
      <c r="B45" s="50" t="s">
        <v>37</v>
      </c>
      <c r="C45" s="56">
        <v>0</v>
      </c>
      <c r="D45" s="56">
        <v>39</v>
      </c>
      <c r="E45" s="56">
        <v>0</v>
      </c>
    </row>
    <row r="46" spans="1:5" x14ac:dyDescent="0.25">
      <c r="A46" s="131" t="s">
        <v>36</v>
      </c>
      <c r="B46" s="50" t="s">
        <v>38</v>
      </c>
      <c r="C46" s="56">
        <v>0</v>
      </c>
      <c r="D46" s="56">
        <v>6</v>
      </c>
      <c r="E46" s="56">
        <v>0</v>
      </c>
    </row>
    <row r="47" spans="1:5" x14ac:dyDescent="0.25">
      <c r="A47" s="142" t="s">
        <v>39</v>
      </c>
      <c r="B47" s="64"/>
      <c r="C47" s="66">
        <f>SUM(C45:C46)</f>
        <v>0</v>
      </c>
      <c r="D47" s="66">
        <f t="shared" ref="D47:E47" si="4">SUM(D45:D46)</f>
        <v>45</v>
      </c>
      <c r="E47" s="66">
        <f t="shared" si="4"/>
        <v>0</v>
      </c>
    </row>
    <row r="48" spans="1:5" x14ac:dyDescent="0.25">
      <c r="A48" s="142" t="s">
        <v>40</v>
      </c>
      <c r="B48" s="64"/>
      <c r="C48" s="3">
        <f>C13+C17+C29+C41+C44+C47</f>
        <v>1781</v>
      </c>
      <c r="D48" s="3">
        <f>D13+D17+D29+D41+D44+D47</f>
        <v>281</v>
      </c>
      <c r="E48" s="3">
        <f>E13+E17+E29+E41+E44+E47</f>
        <v>1213</v>
      </c>
    </row>
  </sheetData>
  <mergeCells count="6">
    <mergeCell ref="A45:A46"/>
    <mergeCell ref="A2:A12"/>
    <mergeCell ref="A14:A16"/>
    <mergeCell ref="A18:A28"/>
    <mergeCell ref="A30:A40"/>
    <mergeCell ref="A42:A43"/>
  </mergeCells>
  <conditionalFormatting sqref="B2:B48">
    <cfRule type="expression" dxfId="23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48"/>
  <sheetViews>
    <sheetView view="pageBreakPreview" zoomScale="60" zoomScaleNormal="100" workbookViewId="0">
      <selection activeCell="Q11" sqref="Q11"/>
    </sheetView>
  </sheetViews>
  <sheetFormatPr defaultRowHeight="15" x14ac:dyDescent="0.25"/>
  <cols>
    <col min="1" max="1" width="9.140625" style="38"/>
    <col min="2" max="2" width="41.140625" style="38" customWidth="1"/>
    <col min="3" max="5" width="12.7109375" style="38" customWidth="1"/>
    <col min="6" max="16384" width="9.140625" style="38"/>
  </cols>
  <sheetData>
    <row r="1" spans="1:5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</row>
    <row r="2" spans="1:5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</row>
    <row r="3" spans="1:5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</row>
    <row r="4" spans="1:5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</row>
    <row r="5" spans="1:5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</row>
    <row r="6" spans="1:5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</row>
    <row r="7" spans="1:5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</row>
    <row r="8" spans="1:5" x14ac:dyDescent="0.25">
      <c r="A8" s="130" t="s">
        <v>6</v>
      </c>
      <c r="B8" s="50" t="s">
        <v>13</v>
      </c>
      <c r="C8" s="129">
        <v>30</v>
      </c>
      <c r="D8" s="129">
        <v>8</v>
      </c>
      <c r="E8" s="129">
        <v>45</v>
      </c>
    </row>
    <row r="9" spans="1:5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</row>
    <row r="10" spans="1:5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</row>
    <row r="11" spans="1:5" x14ac:dyDescent="0.25">
      <c r="A11" s="130" t="s">
        <v>6</v>
      </c>
      <c r="B11" s="50" t="s">
        <v>16</v>
      </c>
      <c r="C11" s="129">
        <v>58</v>
      </c>
      <c r="D11" s="129">
        <v>15</v>
      </c>
      <c r="E11" s="129">
        <v>56</v>
      </c>
    </row>
    <row r="12" spans="1:5" x14ac:dyDescent="0.25">
      <c r="A12" s="131" t="s">
        <v>6</v>
      </c>
      <c r="B12" s="50" t="s">
        <v>17</v>
      </c>
      <c r="C12" s="129">
        <v>30</v>
      </c>
      <c r="D12" s="129">
        <v>4</v>
      </c>
      <c r="E12" s="129">
        <v>40</v>
      </c>
    </row>
    <row r="13" spans="1:5" x14ac:dyDescent="0.25">
      <c r="A13" s="63" t="s">
        <v>18</v>
      </c>
      <c r="B13" s="64"/>
      <c r="C13" s="65">
        <f>SUM(C2:C12)</f>
        <v>164</v>
      </c>
      <c r="D13" s="65">
        <f t="shared" ref="D13" si="0">SUM(D2:D12)</f>
        <v>92</v>
      </c>
      <c r="E13" s="141">
        <f>SUM(E2:E12)</f>
        <v>262</v>
      </c>
    </row>
    <row r="14" spans="1:5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5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5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68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65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ht="30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/>
      <c r="B23" s="50" t="s">
        <v>62</v>
      </c>
      <c r="C23" s="129">
        <v>10</v>
      </c>
      <c r="D23" s="129">
        <v>0</v>
      </c>
      <c r="E23" s="129">
        <v>30</v>
      </c>
    </row>
    <row r="24" spans="1:5" x14ac:dyDescent="0.25">
      <c r="A24" s="130" t="s">
        <v>19</v>
      </c>
      <c r="B24" s="50" t="s">
        <v>26</v>
      </c>
      <c r="C24" s="129">
        <v>10</v>
      </c>
      <c r="D24" s="129">
        <v>8</v>
      </c>
      <c r="E24" s="129">
        <v>10</v>
      </c>
    </row>
    <row r="25" spans="1:5" ht="30" x14ac:dyDescent="0.25">
      <c r="A25" s="130" t="s">
        <v>19</v>
      </c>
      <c r="B25" s="50" t="s">
        <v>27</v>
      </c>
      <c r="C25" s="129">
        <v>73</v>
      </c>
      <c r="D25" s="129">
        <v>0</v>
      </c>
      <c r="E25" s="129">
        <v>206</v>
      </c>
    </row>
    <row r="26" spans="1:5" x14ac:dyDescent="0.25">
      <c r="A26" s="130" t="s">
        <v>19</v>
      </c>
      <c r="B26" s="50" t="s">
        <v>28</v>
      </c>
      <c r="C26" s="129">
        <v>175</v>
      </c>
      <c r="D26" s="129">
        <v>0</v>
      </c>
      <c r="E26" s="129">
        <v>224</v>
      </c>
    </row>
    <row r="27" spans="1:5" x14ac:dyDescent="0.25">
      <c r="A27" s="130" t="s">
        <v>19</v>
      </c>
      <c r="B27" s="50" t="s">
        <v>29</v>
      </c>
      <c r="C27" s="129">
        <v>0</v>
      </c>
      <c r="D27" s="129">
        <v>12</v>
      </c>
      <c r="E27" s="129">
        <v>10</v>
      </c>
    </row>
    <row r="28" spans="1:5" x14ac:dyDescent="0.25">
      <c r="A28" s="131" t="s">
        <v>19</v>
      </c>
      <c r="B28" s="50" t="s">
        <v>30</v>
      </c>
      <c r="C28" s="129">
        <v>9</v>
      </c>
      <c r="D28" s="129">
        <v>5</v>
      </c>
      <c r="E28" s="129">
        <v>20</v>
      </c>
    </row>
    <row r="29" spans="1:5" x14ac:dyDescent="0.25">
      <c r="A29" s="142" t="s">
        <v>31</v>
      </c>
      <c r="B29" s="64"/>
      <c r="C29" s="66">
        <f>SUM(C18:C28)</f>
        <v>504</v>
      </c>
      <c r="D29" s="66">
        <f t="shared" ref="D29:E29" si="2">SUM(D18:D28)</f>
        <v>53</v>
      </c>
      <c r="E29" s="66">
        <f t="shared" si="2"/>
        <v>741</v>
      </c>
    </row>
    <row r="30" spans="1:5" x14ac:dyDescent="0.25">
      <c r="A30" s="133" t="s">
        <v>49</v>
      </c>
      <c r="B30" s="50" t="s">
        <v>43</v>
      </c>
      <c r="C30" s="129">
        <v>42</v>
      </c>
      <c r="D30" s="54">
        <v>0</v>
      </c>
      <c r="E30" s="54">
        <v>20</v>
      </c>
    </row>
    <row r="31" spans="1:5" x14ac:dyDescent="0.25">
      <c r="A31" s="134" t="s">
        <v>49</v>
      </c>
      <c r="B31" s="55" t="s">
        <v>50</v>
      </c>
      <c r="C31" s="56">
        <v>0</v>
      </c>
      <c r="D31" s="56">
        <v>0</v>
      </c>
      <c r="E31" s="56">
        <v>16</v>
      </c>
    </row>
    <row r="32" spans="1:5" ht="24.75" customHeight="1" x14ac:dyDescent="0.25">
      <c r="A32" s="134" t="s">
        <v>49</v>
      </c>
      <c r="B32" s="55" t="s">
        <v>51</v>
      </c>
      <c r="C32" s="56">
        <v>5</v>
      </c>
      <c r="D32" s="56">
        <v>0</v>
      </c>
      <c r="E32" s="56">
        <v>20</v>
      </c>
    </row>
    <row r="33" spans="1:5" ht="19.5" customHeight="1" x14ac:dyDescent="0.25">
      <c r="A33" s="134" t="s">
        <v>49</v>
      </c>
      <c r="B33" s="55" t="s">
        <v>52</v>
      </c>
      <c r="C33" s="56">
        <v>0</v>
      </c>
      <c r="D33" s="56">
        <v>0</v>
      </c>
      <c r="E33" s="56">
        <v>2</v>
      </c>
    </row>
    <row r="34" spans="1:5" x14ac:dyDescent="0.25">
      <c r="A34" s="134" t="s">
        <v>49</v>
      </c>
      <c r="B34" s="50" t="s">
        <v>60</v>
      </c>
      <c r="C34" s="56">
        <v>0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53</v>
      </c>
      <c r="C35" s="56">
        <v>4</v>
      </c>
      <c r="D35" s="56">
        <v>0</v>
      </c>
      <c r="E35" s="56">
        <v>20</v>
      </c>
    </row>
    <row r="36" spans="1:5" x14ac:dyDescent="0.25">
      <c r="A36" s="134" t="s">
        <v>49</v>
      </c>
      <c r="B36" s="55" t="s">
        <v>54</v>
      </c>
      <c r="C36" s="56">
        <v>5</v>
      </c>
      <c r="D36" s="56">
        <v>0</v>
      </c>
      <c r="E36" s="56">
        <v>20</v>
      </c>
    </row>
    <row r="37" spans="1:5" x14ac:dyDescent="0.25">
      <c r="A37" s="134" t="s">
        <v>49</v>
      </c>
      <c r="B37" s="55" t="s">
        <v>55</v>
      </c>
      <c r="C37" s="56">
        <v>2</v>
      </c>
      <c r="D37" s="56">
        <v>0</v>
      </c>
      <c r="E37" s="56">
        <v>2</v>
      </c>
    </row>
    <row r="38" spans="1:5" x14ac:dyDescent="0.25">
      <c r="A38" s="134" t="s">
        <v>49</v>
      </c>
      <c r="B38" s="55" t="s">
        <v>56</v>
      </c>
      <c r="C38" s="56">
        <v>0</v>
      </c>
      <c r="D38" s="56">
        <v>0</v>
      </c>
      <c r="E38" s="56">
        <v>20</v>
      </c>
    </row>
    <row r="39" spans="1:5" x14ac:dyDescent="0.25">
      <c r="A39" s="134" t="s">
        <v>49</v>
      </c>
      <c r="B39" s="55" t="s">
        <v>57</v>
      </c>
      <c r="C39" s="56">
        <v>20</v>
      </c>
      <c r="D39" s="56">
        <v>0</v>
      </c>
      <c r="E39" s="56">
        <v>35</v>
      </c>
    </row>
    <row r="40" spans="1:5" x14ac:dyDescent="0.25">
      <c r="A40" s="135" t="s">
        <v>49</v>
      </c>
      <c r="B40" s="55" t="s">
        <v>58</v>
      </c>
      <c r="C40" s="56">
        <v>0</v>
      </c>
      <c r="D40" s="56">
        <v>0</v>
      </c>
      <c r="E40" s="56">
        <v>5</v>
      </c>
    </row>
    <row r="41" spans="1:5" x14ac:dyDescent="0.25">
      <c r="A41" s="142" t="s">
        <v>59</v>
      </c>
      <c r="B41" s="64"/>
      <c r="C41" s="66">
        <f>SUM(C30:C40)</f>
        <v>78</v>
      </c>
      <c r="D41" s="66">
        <f>SUM(D30:D40)</f>
        <v>0</v>
      </c>
      <c r="E41" s="66">
        <f>SUM(E30:E40)</f>
        <v>180</v>
      </c>
    </row>
    <row r="42" spans="1:5" ht="30" x14ac:dyDescent="0.25">
      <c r="A42" s="57" t="s">
        <v>32</v>
      </c>
      <c r="B42" s="50" t="s">
        <v>33</v>
      </c>
      <c r="C42" s="129">
        <v>6</v>
      </c>
      <c r="D42" s="129">
        <v>1</v>
      </c>
      <c r="E42" s="129">
        <v>7</v>
      </c>
    </row>
    <row r="43" spans="1:5" x14ac:dyDescent="0.25">
      <c r="A43" s="58" t="s">
        <v>32</v>
      </c>
      <c r="B43" s="50" t="s">
        <v>34</v>
      </c>
      <c r="C43" s="129">
        <v>36</v>
      </c>
      <c r="D43" s="129">
        <v>10</v>
      </c>
      <c r="E43" s="129">
        <v>23</v>
      </c>
    </row>
    <row r="44" spans="1:5" x14ac:dyDescent="0.25">
      <c r="A44" s="142" t="s">
        <v>35</v>
      </c>
      <c r="B44" s="64"/>
      <c r="C44" s="66">
        <f>SUM(C42:C43)</f>
        <v>42</v>
      </c>
      <c r="D44" s="66">
        <f t="shared" ref="D44:E44" si="3">SUM(D42:D43)</f>
        <v>11</v>
      </c>
      <c r="E44" s="66">
        <f t="shared" si="3"/>
        <v>30</v>
      </c>
    </row>
    <row r="45" spans="1:5" x14ac:dyDescent="0.25">
      <c r="A45" s="128" t="s">
        <v>36</v>
      </c>
      <c r="B45" s="50" t="s">
        <v>37</v>
      </c>
      <c r="C45" s="56">
        <v>0</v>
      </c>
      <c r="D45" s="56">
        <v>39</v>
      </c>
      <c r="E45" s="56">
        <v>0</v>
      </c>
    </row>
    <row r="46" spans="1:5" x14ac:dyDescent="0.25">
      <c r="A46" s="131" t="s">
        <v>36</v>
      </c>
      <c r="B46" s="50" t="s">
        <v>38</v>
      </c>
      <c r="C46" s="56">
        <v>0</v>
      </c>
      <c r="D46" s="56">
        <v>6</v>
      </c>
      <c r="E46" s="56">
        <v>0</v>
      </c>
    </row>
    <row r="47" spans="1:5" x14ac:dyDescent="0.25">
      <c r="A47" s="142" t="s">
        <v>39</v>
      </c>
      <c r="B47" s="64"/>
      <c r="C47" s="66">
        <f>SUM(C45:C46)</f>
        <v>0</v>
      </c>
      <c r="D47" s="66">
        <f t="shared" ref="D47:E47" si="4">SUM(D45:D46)</f>
        <v>45</v>
      </c>
      <c r="E47" s="66">
        <f t="shared" si="4"/>
        <v>0</v>
      </c>
    </row>
    <row r="48" spans="1:5" x14ac:dyDescent="0.25">
      <c r="A48" s="142" t="s">
        <v>40</v>
      </c>
      <c r="B48" s="64"/>
      <c r="C48" s="3">
        <f>C13+C17+C29+C41+C44+C47</f>
        <v>1779</v>
      </c>
      <c r="D48" s="3">
        <f>D13+D17+D29+D41+D44+D47</f>
        <v>281</v>
      </c>
      <c r="E48" s="3">
        <f>E13+E17+E29+E41+E44+E47</f>
        <v>1213</v>
      </c>
    </row>
  </sheetData>
  <mergeCells count="6">
    <mergeCell ref="A45:A46"/>
    <mergeCell ref="A2:A12"/>
    <mergeCell ref="A14:A16"/>
    <mergeCell ref="A18:A28"/>
    <mergeCell ref="A30:A40"/>
    <mergeCell ref="A42:A43"/>
  </mergeCells>
  <conditionalFormatting sqref="B2:B48">
    <cfRule type="expression" dxfId="22" priority="1">
      <formula>IF(OR($A$1&lt;&gt;"",COUNTIF(#REF!,"*total*")),FALSE,NOT(SUM(#REF!,#REF!,#REF!,#REF!)))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1" orientation="portrait" horizontalDpi="4294967294" vertic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48"/>
  <sheetViews>
    <sheetView view="pageBreakPreview" zoomScale="60" zoomScaleNormal="100"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5" width="12.7109375" style="38" customWidth="1"/>
    <col min="6" max="16384" width="9.140625" style="38"/>
  </cols>
  <sheetData>
    <row r="1" spans="1:5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</row>
    <row r="2" spans="1:5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</row>
    <row r="3" spans="1:5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</row>
    <row r="4" spans="1:5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</row>
    <row r="5" spans="1:5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</row>
    <row r="6" spans="1:5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</row>
    <row r="7" spans="1:5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</row>
    <row r="8" spans="1:5" x14ac:dyDescent="0.25">
      <c r="A8" s="130" t="s">
        <v>6</v>
      </c>
      <c r="B8" s="50" t="s">
        <v>13</v>
      </c>
      <c r="C8" s="129">
        <v>30</v>
      </c>
      <c r="D8" s="129">
        <v>8</v>
      </c>
      <c r="E8" s="129">
        <v>45</v>
      </c>
    </row>
    <row r="9" spans="1:5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</row>
    <row r="10" spans="1:5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</row>
    <row r="11" spans="1:5" x14ac:dyDescent="0.25">
      <c r="A11" s="130" t="s">
        <v>6</v>
      </c>
      <c r="B11" s="50" t="s">
        <v>16</v>
      </c>
      <c r="C11" s="129">
        <v>58</v>
      </c>
      <c r="D11" s="129">
        <v>15</v>
      </c>
      <c r="E11" s="129">
        <v>56</v>
      </c>
    </row>
    <row r="12" spans="1:5" x14ac:dyDescent="0.25">
      <c r="A12" s="131" t="s">
        <v>6</v>
      </c>
      <c r="B12" s="50" t="s">
        <v>17</v>
      </c>
      <c r="C12" s="129">
        <v>30</v>
      </c>
      <c r="D12" s="129">
        <v>4</v>
      </c>
      <c r="E12" s="129">
        <v>40</v>
      </c>
    </row>
    <row r="13" spans="1:5" x14ac:dyDescent="0.25">
      <c r="A13" s="63" t="s">
        <v>18</v>
      </c>
      <c r="B13" s="64"/>
      <c r="C13" s="65">
        <f>SUM(C2:C12)</f>
        <v>164</v>
      </c>
      <c r="D13" s="65">
        <f t="shared" ref="D13" si="0">SUM(D2:D12)</f>
        <v>92</v>
      </c>
      <c r="E13" s="141">
        <f>SUM(E2:E12)</f>
        <v>262</v>
      </c>
    </row>
    <row r="14" spans="1:5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5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5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68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65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/>
      <c r="B23" s="50" t="s">
        <v>62</v>
      </c>
      <c r="C23" s="129">
        <v>10</v>
      </c>
      <c r="D23" s="129">
        <v>0</v>
      </c>
      <c r="E23" s="129">
        <v>30</v>
      </c>
    </row>
    <row r="24" spans="1:5" x14ac:dyDescent="0.25">
      <c r="A24" s="130" t="s">
        <v>19</v>
      </c>
      <c r="B24" s="50" t="s">
        <v>26</v>
      </c>
      <c r="C24" s="129">
        <v>10</v>
      </c>
      <c r="D24" s="129">
        <v>8</v>
      </c>
      <c r="E24" s="129">
        <v>10</v>
      </c>
    </row>
    <row r="25" spans="1:5" x14ac:dyDescent="0.25">
      <c r="A25" s="130" t="s">
        <v>19</v>
      </c>
      <c r="B25" s="50" t="s">
        <v>27</v>
      </c>
      <c r="C25" s="129">
        <v>73</v>
      </c>
      <c r="D25" s="129">
        <v>0</v>
      </c>
      <c r="E25" s="129">
        <v>206</v>
      </c>
    </row>
    <row r="26" spans="1:5" x14ac:dyDescent="0.25">
      <c r="A26" s="130" t="s">
        <v>19</v>
      </c>
      <c r="B26" s="50" t="s">
        <v>28</v>
      </c>
      <c r="C26" s="129">
        <v>175</v>
      </c>
      <c r="D26" s="129">
        <v>0</v>
      </c>
      <c r="E26" s="129">
        <v>234</v>
      </c>
    </row>
    <row r="27" spans="1:5" x14ac:dyDescent="0.25">
      <c r="A27" s="130" t="s">
        <v>19</v>
      </c>
      <c r="B27" s="50" t="s">
        <v>29</v>
      </c>
      <c r="C27" s="129">
        <v>0</v>
      </c>
      <c r="D27" s="129">
        <v>12</v>
      </c>
      <c r="E27" s="129">
        <v>10</v>
      </c>
    </row>
    <row r="28" spans="1:5" x14ac:dyDescent="0.25">
      <c r="A28" s="131" t="s">
        <v>19</v>
      </c>
      <c r="B28" s="50" t="s">
        <v>30</v>
      </c>
      <c r="C28" s="129">
        <v>9</v>
      </c>
      <c r="D28" s="129">
        <v>5</v>
      </c>
      <c r="E28" s="129">
        <v>20</v>
      </c>
    </row>
    <row r="29" spans="1:5" x14ac:dyDescent="0.25">
      <c r="A29" s="142" t="s">
        <v>31</v>
      </c>
      <c r="B29" s="64"/>
      <c r="C29" s="66">
        <f>SUM(C18:C28)</f>
        <v>504</v>
      </c>
      <c r="D29" s="66">
        <f t="shared" ref="D29:E29" si="2">SUM(D18:D28)</f>
        <v>53</v>
      </c>
      <c r="E29" s="66">
        <f t="shared" si="2"/>
        <v>751</v>
      </c>
    </row>
    <row r="30" spans="1:5" x14ac:dyDescent="0.25">
      <c r="A30" s="133" t="s">
        <v>49</v>
      </c>
      <c r="B30" s="50" t="s">
        <v>43</v>
      </c>
      <c r="C30" s="129">
        <v>42</v>
      </c>
      <c r="D30" s="54">
        <v>0</v>
      </c>
      <c r="E30" s="54">
        <v>20</v>
      </c>
    </row>
    <row r="31" spans="1:5" x14ac:dyDescent="0.25">
      <c r="A31" s="134" t="s">
        <v>49</v>
      </c>
      <c r="B31" s="55" t="s">
        <v>50</v>
      </c>
      <c r="C31" s="56">
        <v>0</v>
      </c>
      <c r="D31" s="56">
        <v>0</v>
      </c>
      <c r="E31" s="56">
        <v>16</v>
      </c>
    </row>
    <row r="32" spans="1:5" ht="24.75" customHeight="1" x14ac:dyDescent="0.25">
      <c r="A32" s="134" t="s">
        <v>49</v>
      </c>
      <c r="B32" s="55" t="s">
        <v>51</v>
      </c>
      <c r="C32" s="56">
        <v>5</v>
      </c>
      <c r="D32" s="56">
        <v>0</v>
      </c>
      <c r="E32" s="56">
        <v>20</v>
      </c>
    </row>
    <row r="33" spans="1:5" ht="19.5" customHeight="1" x14ac:dyDescent="0.25">
      <c r="A33" s="134" t="s">
        <v>49</v>
      </c>
      <c r="B33" s="55" t="s">
        <v>52</v>
      </c>
      <c r="C33" s="56">
        <v>0</v>
      </c>
      <c r="D33" s="56">
        <v>0</v>
      </c>
      <c r="E33" s="56">
        <v>2</v>
      </c>
    </row>
    <row r="34" spans="1:5" x14ac:dyDescent="0.25">
      <c r="A34" s="134" t="s">
        <v>49</v>
      </c>
      <c r="B34" s="50" t="s">
        <v>60</v>
      </c>
      <c r="C34" s="56">
        <v>0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53</v>
      </c>
      <c r="C35" s="56">
        <v>4</v>
      </c>
      <c r="D35" s="56">
        <v>0</v>
      </c>
      <c r="E35" s="56">
        <v>20</v>
      </c>
    </row>
    <row r="36" spans="1:5" x14ac:dyDescent="0.25">
      <c r="A36" s="134" t="s">
        <v>49</v>
      </c>
      <c r="B36" s="55" t="s">
        <v>54</v>
      </c>
      <c r="C36" s="56">
        <v>5</v>
      </c>
      <c r="D36" s="56">
        <v>0</v>
      </c>
      <c r="E36" s="56">
        <v>20</v>
      </c>
    </row>
    <row r="37" spans="1:5" x14ac:dyDescent="0.25">
      <c r="A37" s="134" t="s">
        <v>49</v>
      </c>
      <c r="B37" s="55" t="s">
        <v>55</v>
      </c>
      <c r="C37" s="56">
        <v>2</v>
      </c>
      <c r="D37" s="56">
        <v>0</v>
      </c>
      <c r="E37" s="56">
        <v>2</v>
      </c>
    </row>
    <row r="38" spans="1:5" x14ac:dyDescent="0.25">
      <c r="A38" s="134" t="s">
        <v>49</v>
      </c>
      <c r="B38" s="55" t="s">
        <v>56</v>
      </c>
      <c r="C38" s="56">
        <v>0</v>
      </c>
      <c r="D38" s="56">
        <v>0</v>
      </c>
      <c r="E38" s="56">
        <v>20</v>
      </c>
    </row>
    <row r="39" spans="1:5" x14ac:dyDescent="0.25">
      <c r="A39" s="134" t="s">
        <v>49</v>
      </c>
      <c r="B39" s="55" t="s">
        <v>57</v>
      </c>
      <c r="C39" s="56">
        <v>20</v>
      </c>
      <c r="D39" s="56">
        <v>0</v>
      </c>
      <c r="E39" s="56">
        <v>35</v>
      </c>
    </row>
    <row r="40" spans="1:5" x14ac:dyDescent="0.25">
      <c r="A40" s="135" t="s">
        <v>49</v>
      </c>
      <c r="B40" s="55" t="s">
        <v>58</v>
      </c>
      <c r="C40" s="56">
        <v>0</v>
      </c>
      <c r="D40" s="56">
        <v>0</v>
      </c>
      <c r="E40" s="56">
        <v>5</v>
      </c>
    </row>
    <row r="41" spans="1:5" x14ac:dyDescent="0.25">
      <c r="A41" s="142" t="s">
        <v>59</v>
      </c>
      <c r="B41" s="64"/>
      <c r="C41" s="66">
        <f>SUM(C30:C40)</f>
        <v>78</v>
      </c>
      <c r="D41" s="66">
        <f>SUM(D30:D40)</f>
        <v>0</v>
      </c>
      <c r="E41" s="66">
        <f>SUM(E30:E40)</f>
        <v>180</v>
      </c>
    </row>
    <row r="42" spans="1:5" ht="30" x14ac:dyDescent="0.25">
      <c r="A42" s="57" t="s">
        <v>32</v>
      </c>
      <c r="B42" s="50" t="s">
        <v>33</v>
      </c>
      <c r="C42" s="129">
        <v>6</v>
      </c>
      <c r="D42" s="129">
        <v>1</v>
      </c>
      <c r="E42" s="129">
        <v>7</v>
      </c>
    </row>
    <row r="43" spans="1:5" x14ac:dyDescent="0.25">
      <c r="A43" s="58" t="s">
        <v>32</v>
      </c>
      <c r="B43" s="50" t="s">
        <v>34</v>
      </c>
      <c r="C43" s="129">
        <v>36</v>
      </c>
      <c r="D43" s="129">
        <v>10</v>
      </c>
      <c r="E43" s="129">
        <v>23</v>
      </c>
    </row>
    <row r="44" spans="1:5" x14ac:dyDescent="0.25">
      <c r="A44" s="142" t="s">
        <v>35</v>
      </c>
      <c r="B44" s="64"/>
      <c r="C44" s="66">
        <f>SUM(C42:C43)</f>
        <v>42</v>
      </c>
      <c r="D44" s="66">
        <f t="shared" ref="D44:E44" si="3">SUM(D42:D43)</f>
        <v>11</v>
      </c>
      <c r="E44" s="66">
        <f t="shared" si="3"/>
        <v>30</v>
      </c>
    </row>
    <row r="45" spans="1:5" x14ac:dyDescent="0.25">
      <c r="A45" s="128" t="s">
        <v>36</v>
      </c>
      <c r="B45" s="50" t="s">
        <v>37</v>
      </c>
      <c r="C45" s="56">
        <v>0</v>
      </c>
      <c r="D45" s="56">
        <v>39</v>
      </c>
      <c r="E45" s="56">
        <v>0</v>
      </c>
    </row>
    <row r="46" spans="1:5" x14ac:dyDescent="0.25">
      <c r="A46" s="131" t="s">
        <v>36</v>
      </c>
      <c r="B46" s="50" t="s">
        <v>38</v>
      </c>
      <c r="C46" s="56">
        <v>0</v>
      </c>
      <c r="D46" s="56">
        <v>6</v>
      </c>
      <c r="E46" s="56">
        <v>0</v>
      </c>
    </row>
    <row r="47" spans="1:5" x14ac:dyDescent="0.25">
      <c r="A47" s="142" t="s">
        <v>39</v>
      </c>
      <c r="B47" s="64"/>
      <c r="C47" s="66">
        <f>SUM(C45:C46)</f>
        <v>0</v>
      </c>
      <c r="D47" s="66">
        <f t="shared" ref="D47:E47" si="4">SUM(D45:D46)</f>
        <v>45</v>
      </c>
      <c r="E47" s="66">
        <f t="shared" si="4"/>
        <v>0</v>
      </c>
    </row>
    <row r="48" spans="1:5" x14ac:dyDescent="0.25">
      <c r="A48" s="142" t="s">
        <v>40</v>
      </c>
      <c r="B48" s="64"/>
      <c r="C48" s="3">
        <f>C13+C17+C29+C41+C44+C47</f>
        <v>1779</v>
      </c>
      <c r="D48" s="3">
        <f>D13+D17+D29+D41+D44+D47</f>
        <v>281</v>
      </c>
      <c r="E48" s="3">
        <f>E13+E17+E29+E41+E44+E47</f>
        <v>1223</v>
      </c>
    </row>
  </sheetData>
  <mergeCells count="6">
    <mergeCell ref="A45:A46"/>
    <mergeCell ref="A2:A12"/>
    <mergeCell ref="A14:A16"/>
    <mergeCell ref="A18:A28"/>
    <mergeCell ref="A30:A40"/>
    <mergeCell ref="A42:A43"/>
  </mergeCells>
  <conditionalFormatting sqref="B2:B48">
    <cfRule type="expression" dxfId="21" priority="1">
      <formula>IF(OR($A$1&lt;&gt;"",COUNTIF(#REF!,"*total*")),FALSE,NOT(SUM(#REF!,#REF!,#REF!,#REF!)))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89" orientation="portrait" horizontalDpi="4294967294" verticalDpi="4294967294" r:id="rId1"/>
  <colBreaks count="1" manualBreakCount="1">
    <brk id="5" max="47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49"/>
  <sheetViews>
    <sheetView topLeftCell="A34"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5" width="12.7109375" style="38" customWidth="1"/>
    <col min="6" max="16384" width="9.140625" style="38"/>
  </cols>
  <sheetData>
    <row r="1" spans="1:5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</row>
    <row r="2" spans="1:5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</row>
    <row r="3" spans="1:5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</row>
    <row r="4" spans="1:5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</row>
    <row r="5" spans="1:5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</row>
    <row r="6" spans="1:5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</row>
    <row r="7" spans="1:5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</row>
    <row r="8" spans="1:5" x14ac:dyDescent="0.25">
      <c r="A8" s="130" t="s">
        <v>6</v>
      </c>
      <c r="B8" s="50" t="s">
        <v>13</v>
      </c>
      <c r="C8" s="129">
        <v>27</v>
      </c>
      <c r="D8" s="129">
        <v>8</v>
      </c>
      <c r="E8" s="129">
        <v>45</v>
      </c>
    </row>
    <row r="9" spans="1:5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</row>
    <row r="10" spans="1:5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</row>
    <row r="11" spans="1:5" x14ac:dyDescent="0.25">
      <c r="A11" s="130" t="s">
        <v>6</v>
      </c>
      <c r="B11" s="50" t="s">
        <v>16</v>
      </c>
      <c r="C11" s="129">
        <v>40</v>
      </c>
      <c r="D11" s="129">
        <v>15</v>
      </c>
      <c r="E11" s="129">
        <v>56</v>
      </c>
    </row>
    <row r="12" spans="1:5" x14ac:dyDescent="0.25">
      <c r="A12" s="131" t="s">
        <v>6</v>
      </c>
      <c r="B12" s="50" t="s">
        <v>17</v>
      </c>
      <c r="C12" s="129">
        <v>20</v>
      </c>
      <c r="D12" s="129">
        <v>4</v>
      </c>
      <c r="E12" s="129">
        <v>40</v>
      </c>
    </row>
    <row r="13" spans="1:5" x14ac:dyDescent="0.25">
      <c r="A13" s="63" t="s">
        <v>18</v>
      </c>
      <c r="B13" s="64"/>
      <c r="C13" s="65">
        <f>SUM(C2:C12)</f>
        <v>133</v>
      </c>
      <c r="D13" s="65">
        <f t="shared" ref="D13" si="0">SUM(D2:D12)</f>
        <v>92</v>
      </c>
      <c r="E13" s="141">
        <f>SUM(E2:E12)</f>
        <v>262</v>
      </c>
    </row>
    <row r="14" spans="1:5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5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5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68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65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/>
      <c r="B23" s="50" t="s">
        <v>62</v>
      </c>
      <c r="C23" s="129">
        <v>10</v>
      </c>
      <c r="D23" s="129">
        <v>0</v>
      </c>
      <c r="E23" s="129">
        <v>30</v>
      </c>
    </row>
    <row r="24" spans="1:5" x14ac:dyDescent="0.25">
      <c r="A24" s="130" t="s">
        <v>19</v>
      </c>
      <c r="B24" s="50" t="s">
        <v>26</v>
      </c>
      <c r="C24" s="129">
        <v>10</v>
      </c>
      <c r="D24" s="129">
        <v>8</v>
      </c>
      <c r="E24" s="129">
        <v>10</v>
      </c>
    </row>
    <row r="25" spans="1:5" x14ac:dyDescent="0.25">
      <c r="A25" s="130" t="s">
        <v>19</v>
      </c>
      <c r="B25" s="50" t="s">
        <v>27</v>
      </c>
      <c r="C25" s="129">
        <v>73</v>
      </c>
      <c r="D25" s="129">
        <v>0</v>
      </c>
      <c r="E25" s="129">
        <v>206</v>
      </c>
    </row>
    <row r="26" spans="1:5" x14ac:dyDescent="0.25">
      <c r="A26" s="130" t="s">
        <v>19</v>
      </c>
      <c r="B26" s="50" t="s">
        <v>28</v>
      </c>
      <c r="C26" s="129">
        <v>175</v>
      </c>
      <c r="D26" s="129">
        <v>0</v>
      </c>
      <c r="E26" s="129">
        <v>234</v>
      </c>
    </row>
    <row r="27" spans="1:5" x14ac:dyDescent="0.25">
      <c r="A27" s="130" t="s">
        <v>19</v>
      </c>
      <c r="B27" s="50" t="s">
        <v>29</v>
      </c>
      <c r="C27" s="129">
        <v>0</v>
      </c>
      <c r="D27" s="129">
        <v>12</v>
      </c>
      <c r="E27" s="129">
        <v>10</v>
      </c>
    </row>
    <row r="28" spans="1:5" x14ac:dyDescent="0.25">
      <c r="A28" s="131" t="s">
        <v>19</v>
      </c>
      <c r="B28" s="50" t="s">
        <v>30</v>
      </c>
      <c r="C28" s="129">
        <v>9</v>
      </c>
      <c r="D28" s="129">
        <v>5</v>
      </c>
      <c r="E28" s="129">
        <v>20</v>
      </c>
    </row>
    <row r="29" spans="1:5" x14ac:dyDescent="0.25">
      <c r="A29" s="142" t="s">
        <v>31</v>
      </c>
      <c r="B29" s="64"/>
      <c r="C29" s="66">
        <f>SUM(C18:C28)</f>
        <v>504</v>
      </c>
      <c r="D29" s="66">
        <f t="shared" ref="D29:E29" si="2">SUM(D18:D28)</f>
        <v>53</v>
      </c>
      <c r="E29" s="66">
        <f t="shared" si="2"/>
        <v>751</v>
      </c>
    </row>
    <row r="30" spans="1:5" x14ac:dyDescent="0.25">
      <c r="A30" s="133" t="s">
        <v>49</v>
      </c>
      <c r="B30" s="50" t="s">
        <v>43</v>
      </c>
      <c r="C30" s="129">
        <v>42</v>
      </c>
      <c r="D30" s="54">
        <v>0</v>
      </c>
      <c r="E30" s="54">
        <v>20</v>
      </c>
    </row>
    <row r="31" spans="1:5" x14ac:dyDescent="0.25">
      <c r="A31" s="134" t="s">
        <v>49</v>
      </c>
      <c r="B31" s="55" t="s">
        <v>50</v>
      </c>
      <c r="C31" s="56">
        <v>0</v>
      </c>
      <c r="D31" s="56">
        <v>0</v>
      </c>
      <c r="E31" s="56">
        <v>16</v>
      </c>
    </row>
    <row r="32" spans="1:5" ht="24.75" customHeight="1" x14ac:dyDescent="0.25">
      <c r="A32" s="134" t="s">
        <v>49</v>
      </c>
      <c r="B32" s="55" t="s">
        <v>51</v>
      </c>
      <c r="C32" s="56">
        <v>5</v>
      </c>
      <c r="D32" s="56">
        <v>0</v>
      </c>
      <c r="E32" s="56">
        <v>20</v>
      </c>
    </row>
    <row r="33" spans="1:5" ht="19.5" customHeight="1" x14ac:dyDescent="0.25">
      <c r="A33" s="134" t="s">
        <v>49</v>
      </c>
      <c r="B33" s="55" t="s">
        <v>52</v>
      </c>
      <c r="C33" s="56">
        <v>0</v>
      </c>
      <c r="D33" s="56">
        <v>0</v>
      </c>
      <c r="E33" s="56">
        <v>2</v>
      </c>
    </row>
    <row r="34" spans="1:5" x14ac:dyDescent="0.25">
      <c r="A34" s="134" t="s">
        <v>49</v>
      </c>
      <c r="B34" s="50" t="s">
        <v>60</v>
      </c>
      <c r="C34" s="56">
        <v>0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53</v>
      </c>
      <c r="C35" s="56">
        <v>4</v>
      </c>
      <c r="D35" s="56">
        <v>0</v>
      </c>
      <c r="E35" s="56">
        <v>20</v>
      </c>
    </row>
    <row r="36" spans="1:5" x14ac:dyDescent="0.25">
      <c r="A36" s="134"/>
      <c r="B36" s="55" t="s">
        <v>63</v>
      </c>
      <c r="C36" s="56">
        <v>0</v>
      </c>
      <c r="D36" s="56">
        <v>0</v>
      </c>
      <c r="E36" s="56">
        <v>10</v>
      </c>
    </row>
    <row r="37" spans="1:5" x14ac:dyDescent="0.25">
      <c r="A37" s="134" t="s">
        <v>49</v>
      </c>
      <c r="B37" s="55" t="s">
        <v>54</v>
      </c>
      <c r="C37" s="56">
        <v>5</v>
      </c>
      <c r="D37" s="56">
        <v>0</v>
      </c>
      <c r="E37" s="56">
        <v>20</v>
      </c>
    </row>
    <row r="38" spans="1:5" x14ac:dyDescent="0.25">
      <c r="A38" s="134" t="s">
        <v>49</v>
      </c>
      <c r="B38" s="55" t="s">
        <v>55</v>
      </c>
      <c r="C38" s="56">
        <v>2</v>
      </c>
      <c r="D38" s="56">
        <v>0</v>
      </c>
      <c r="E38" s="56">
        <v>2</v>
      </c>
    </row>
    <row r="39" spans="1:5" x14ac:dyDescent="0.25">
      <c r="A39" s="134" t="s">
        <v>49</v>
      </c>
      <c r="B39" s="55" t="s">
        <v>56</v>
      </c>
      <c r="C39" s="56">
        <v>0</v>
      </c>
      <c r="D39" s="56">
        <v>0</v>
      </c>
      <c r="E39" s="56">
        <v>20</v>
      </c>
    </row>
    <row r="40" spans="1:5" x14ac:dyDescent="0.25">
      <c r="A40" s="134" t="s">
        <v>49</v>
      </c>
      <c r="B40" s="55" t="s">
        <v>57</v>
      </c>
      <c r="C40" s="56">
        <v>20</v>
      </c>
      <c r="D40" s="56">
        <v>0</v>
      </c>
      <c r="E40" s="56">
        <v>35</v>
      </c>
    </row>
    <row r="41" spans="1:5" x14ac:dyDescent="0.25">
      <c r="A41" s="135" t="s">
        <v>49</v>
      </c>
      <c r="B41" s="55" t="s">
        <v>58</v>
      </c>
      <c r="C41" s="56">
        <v>0</v>
      </c>
      <c r="D41" s="56">
        <v>0</v>
      </c>
      <c r="E41" s="56">
        <v>5</v>
      </c>
    </row>
    <row r="42" spans="1:5" x14ac:dyDescent="0.25">
      <c r="A42" s="142" t="s">
        <v>59</v>
      </c>
      <c r="B42" s="64"/>
      <c r="C42" s="66">
        <f>SUM(C30:C41)</f>
        <v>78</v>
      </c>
      <c r="D42" s="66">
        <f>SUM(D30:D41)</f>
        <v>0</v>
      </c>
      <c r="E42" s="66">
        <f>SUM(E30:E41)</f>
        <v>190</v>
      </c>
    </row>
    <row r="43" spans="1:5" ht="30" x14ac:dyDescent="0.25">
      <c r="A43" s="57" t="s">
        <v>32</v>
      </c>
      <c r="B43" s="50" t="s">
        <v>33</v>
      </c>
      <c r="C43" s="129">
        <v>6</v>
      </c>
      <c r="D43" s="129">
        <v>1</v>
      </c>
      <c r="E43" s="129">
        <v>7</v>
      </c>
    </row>
    <row r="44" spans="1:5" x14ac:dyDescent="0.25">
      <c r="A44" s="58" t="s">
        <v>32</v>
      </c>
      <c r="B44" s="50" t="s">
        <v>34</v>
      </c>
      <c r="C44" s="129">
        <v>36</v>
      </c>
      <c r="D44" s="129">
        <v>10</v>
      </c>
      <c r="E44" s="129">
        <v>23</v>
      </c>
    </row>
    <row r="45" spans="1:5" x14ac:dyDescent="0.25">
      <c r="A45" s="142" t="s">
        <v>35</v>
      </c>
      <c r="B45" s="64"/>
      <c r="C45" s="66">
        <f>SUM(C43:C44)</f>
        <v>42</v>
      </c>
      <c r="D45" s="66">
        <f t="shared" ref="D45:E45" si="3">SUM(D43:D44)</f>
        <v>11</v>
      </c>
      <c r="E45" s="66">
        <f t="shared" si="3"/>
        <v>30</v>
      </c>
    </row>
    <row r="46" spans="1:5" x14ac:dyDescent="0.25">
      <c r="A46" s="128" t="s">
        <v>36</v>
      </c>
      <c r="B46" s="50" t="s">
        <v>37</v>
      </c>
      <c r="C46" s="56">
        <v>0</v>
      </c>
      <c r="D46" s="56">
        <v>39</v>
      </c>
      <c r="E46" s="56">
        <v>0</v>
      </c>
    </row>
    <row r="47" spans="1:5" x14ac:dyDescent="0.25">
      <c r="A47" s="131" t="s">
        <v>36</v>
      </c>
      <c r="B47" s="50" t="s">
        <v>38</v>
      </c>
      <c r="C47" s="56">
        <v>0</v>
      </c>
      <c r="D47" s="56">
        <v>6</v>
      </c>
      <c r="E47" s="56">
        <v>0</v>
      </c>
    </row>
    <row r="48" spans="1:5" x14ac:dyDescent="0.25">
      <c r="A48" s="142" t="s">
        <v>39</v>
      </c>
      <c r="B48" s="64"/>
      <c r="C48" s="66">
        <f>SUM(C46:C47)</f>
        <v>0</v>
      </c>
      <c r="D48" s="66">
        <f t="shared" ref="D48:E48" si="4">SUM(D46:D47)</f>
        <v>45</v>
      </c>
      <c r="E48" s="66">
        <f t="shared" si="4"/>
        <v>0</v>
      </c>
    </row>
    <row r="49" spans="1:5" x14ac:dyDescent="0.25">
      <c r="A49" s="142" t="s">
        <v>40</v>
      </c>
      <c r="B49" s="64"/>
      <c r="C49" s="3">
        <f>C13+C17+C29+C42+C45+C48</f>
        <v>1748</v>
      </c>
      <c r="D49" s="3">
        <f>D13+D17+D29+D42+D45+D48</f>
        <v>281</v>
      </c>
      <c r="E49" s="3">
        <f>E13+E17+E29+E42+E45+E48</f>
        <v>1233</v>
      </c>
    </row>
  </sheetData>
  <mergeCells count="6">
    <mergeCell ref="A46:A47"/>
    <mergeCell ref="A2:A12"/>
    <mergeCell ref="A14:A16"/>
    <mergeCell ref="A18:A28"/>
    <mergeCell ref="A30:A41"/>
    <mergeCell ref="A43:A44"/>
  </mergeCells>
  <conditionalFormatting sqref="B2:B49">
    <cfRule type="expression" dxfId="20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49"/>
  <sheetViews>
    <sheetView topLeftCell="A2"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5" width="12.7109375" style="38" customWidth="1"/>
    <col min="6" max="16384" width="9.140625" style="38"/>
  </cols>
  <sheetData>
    <row r="1" spans="1:5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</row>
    <row r="2" spans="1:5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</row>
    <row r="3" spans="1:5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</row>
    <row r="4" spans="1:5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</row>
    <row r="5" spans="1:5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</row>
    <row r="6" spans="1:5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</row>
    <row r="7" spans="1:5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</row>
    <row r="8" spans="1:5" x14ac:dyDescent="0.25">
      <c r="A8" s="130" t="s">
        <v>6</v>
      </c>
      <c r="B8" s="50" t="s">
        <v>13</v>
      </c>
      <c r="C8" s="129">
        <v>27</v>
      </c>
      <c r="D8" s="129">
        <v>8</v>
      </c>
      <c r="E8" s="129">
        <v>45</v>
      </c>
    </row>
    <row r="9" spans="1:5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</row>
    <row r="10" spans="1:5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</row>
    <row r="11" spans="1:5" x14ac:dyDescent="0.25">
      <c r="A11" s="130" t="s">
        <v>6</v>
      </c>
      <c r="B11" s="50" t="s">
        <v>16</v>
      </c>
      <c r="C11" s="129">
        <v>40</v>
      </c>
      <c r="D11" s="129">
        <v>15</v>
      </c>
      <c r="E11" s="129">
        <v>56</v>
      </c>
    </row>
    <row r="12" spans="1:5" x14ac:dyDescent="0.25">
      <c r="A12" s="131" t="s">
        <v>6</v>
      </c>
      <c r="B12" s="50" t="s">
        <v>17</v>
      </c>
      <c r="C12" s="129">
        <v>20</v>
      </c>
      <c r="D12" s="129">
        <v>4</v>
      </c>
      <c r="E12" s="129">
        <v>40</v>
      </c>
    </row>
    <row r="13" spans="1:5" x14ac:dyDescent="0.25">
      <c r="A13" s="63" t="s">
        <v>18</v>
      </c>
      <c r="B13" s="64"/>
      <c r="C13" s="65">
        <f>SUM(C2:C12)</f>
        <v>133</v>
      </c>
      <c r="D13" s="65">
        <f t="shared" ref="D13" si="0">SUM(D2:D12)</f>
        <v>92</v>
      </c>
      <c r="E13" s="141">
        <f>SUM(E2:E12)</f>
        <v>262</v>
      </c>
    </row>
    <row r="14" spans="1:5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5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5" x14ac:dyDescent="0.25">
      <c r="A16" s="131" t="s">
        <v>19</v>
      </c>
      <c r="B16" s="50" t="s">
        <v>22</v>
      </c>
      <c r="C16" s="129">
        <v>184</v>
      </c>
      <c r="D16" s="129">
        <v>16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991</v>
      </c>
      <c r="D17" s="66">
        <f t="shared" ref="D17:E17" si="1">SUM(D14:D16)</f>
        <v>80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68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65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/>
      <c r="B23" s="50" t="s">
        <v>62</v>
      </c>
      <c r="C23" s="129">
        <v>10</v>
      </c>
      <c r="D23" s="129">
        <v>0</v>
      </c>
      <c r="E23" s="129">
        <v>30</v>
      </c>
    </row>
    <row r="24" spans="1:5" x14ac:dyDescent="0.25">
      <c r="A24" s="130" t="s">
        <v>19</v>
      </c>
      <c r="B24" s="50" t="s">
        <v>26</v>
      </c>
      <c r="C24" s="129">
        <v>10</v>
      </c>
      <c r="D24" s="129">
        <v>8</v>
      </c>
      <c r="E24" s="129">
        <v>10</v>
      </c>
    </row>
    <row r="25" spans="1:5" x14ac:dyDescent="0.25">
      <c r="A25" s="130" t="s">
        <v>19</v>
      </c>
      <c r="B25" s="50" t="s">
        <v>27</v>
      </c>
      <c r="C25" s="129">
        <v>73</v>
      </c>
      <c r="D25" s="129">
        <v>0</v>
      </c>
      <c r="E25" s="129">
        <v>206</v>
      </c>
    </row>
    <row r="26" spans="1:5" x14ac:dyDescent="0.25">
      <c r="A26" s="130" t="s">
        <v>19</v>
      </c>
      <c r="B26" s="50" t="s">
        <v>28</v>
      </c>
      <c r="C26" s="129">
        <v>175</v>
      </c>
      <c r="D26" s="129">
        <v>0</v>
      </c>
      <c r="E26" s="129">
        <v>234</v>
      </c>
    </row>
    <row r="27" spans="1:5" x14ac:dyDescent="0.25">
      <c r="A27" s="130" t="s">
        <v>19</v>
      </c>
      <c r="B27" s="50" t="s">
        <v>29</v>
      </c>
      <c r="C27" s="129">
        <v>0</v>
      </c>
      <c r="D27" s="129">
        <v>12</v>
      </c>
      <c r="E27" s="129">
        <v>10</v>
      </c>
    </row>
    <row r="28" spans="1:5" x14ac:dyDescent="0.25">
      <c r="A28" s="131" t="s">
        <v>19</v>
      </c>
      <c r="B28" s="50" t="s">
        <v>30</v>
      </c>
      <c r="C28" s="129">
        <v>9</v>
      </c>
      <c r="D28" s="129">
        <v>5</v>
      </c>
      <c r="E28" s="129">
        <v>20</v>
      </c>
    </row>
    <row r="29" spans="1:5" x14ac:dyDescent="0.25">
      <c r="A29" s="142" t="s">
        <v>31</v>
      </c>
      <c r="B29" s="64"/>
      <c r="C29" s="66">
        <f>SUM(C18:C28)</f>
        <v>504</v>
      </c>
      <c r="D29" s="66">
        <f t="shared" ref="D29:E29" si="2">SUM(D18:D28)</f>
        <v>53</v>
      </c>
      <c r="E29" s="66">
        <f t="shared" si="2"/>
        <v>751</v>
      </c>
    </row>
    <row r="30" spans="1:5" x14ac:dyDescent="0.25">
      <c r="A30" s="133" t="s">
        <v>49</v>
      </c>
      <c r="B30" s="50" t="s">
        <v>43</v>
      </c>
      <c r="C30" s="129">
        <v>42</v>
      </c>
      <c r="D30" s="54">
        <v>0</v>
      </c>
      <c r="E30" s="54">
        <v>20</v>
      </c>
    </row>
    <row r="31" spans="1:5" x14ac:dyDescent="0.25">
      <c r="A31" s="134" t="s">
        <v>49</v>
      </c>
      <c r="B31" s="55" t="s">
        <v>50</v>
      </c>
      <c r="C31" s="56">
        <v>0</v>
      </c>
      <c r="D31" s="56">
        <v>0</v>
      </c>
      <c r="E31" s="56">
        <v>16</v>
      </c>
    </row>
    <row r="32" spans="1:5" ht="24.75" customHeight="1" x14ac:dyDescent="0.25">
      <c r="A32" s="134" t="s">
        <v>49</v>
      </c>
      <c r="B32" s="55" t="s">
        <v>51</v>
      </c>
      <c r="C32" s="56">
        <v>5</v>
      </c>
      <c r="D32" s="56">
        <v>0</v>
      </c>
      <c r="E32" s="56">
        <v>20</v>
      </c>
    </row>
    <row r="33" spans="1:5" ht="19.5" customHeight="1" x14ac:dyDescent="0.25">
      <c r="A33" s="134" t="s">
        <v>49</v>
      </c>
      <c r="B33" s="55" t="s">
        <v>52</v>
      </c>
      <c r="C33" s="56">
        <v>0</v>
      </c>
      <c r="D33" s="56">
        <v>0</v>
      </c>
      <c r="E33" s="56">
        <v>2</v>
      </c>
    </row>
    <row r="34" spans="1:5" x14ac:dyDescent="0.25">
      <c r="A34" s="134" t="s">
        <v>49</v>
      </c>
      <c r="B34" s="50" t="s">
        <v>60</v>
      </c>
      <c r="C34" s="56">
        <v>0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53</v>
      </c>
      <c r="C35" s="56">
        <v>4</v>
      </c>
      <c r="D35" s="56">
        <v>0</v>
      </c>
      <c r="E35" s="56">
        <v>20</v>
      </c>
    </row>
    <row r="36" spans="1:5" x14ac:dyDescent="0.25">
      <c r="A36" s="134"/>
      <c r="B36" s="55" t="s">
        <v>63</v>
      </c>
      <c r="C36" s="56">
        <v>0</v>
      </c>
      <c r="D36" s="56">
        <v>0</v>
      </c>
      <c r="E36" s="56">
        <v>10</v>
      </c>
    </row>
    <row r="37" spans="1:5" x14ac:dyDescent="0.25">
      <c r="A37" s="134" t="s">
        <v>49</v>
      </c>
      <c r="B37" s="55" t="s">
        <v>54</v>
      </c>
      <c r="C37" s="56">
        <v>5</v>
      </c>
      <c r="D37" s="56">
        <v>0</v>
      </c>
      <c r="E37" s="56">
        <v>20</v>
      </c>
    </row>
    <row r="38" spans="1:5" x14ac:dyDescent="0.25">
      <c r="A38" s="134" t="s">
        <v>49</v>
      </c>
      <c r="B38" s="55" t="s">
        <v>55</v>
      </c>
      <c r="C38" s="56">
        <v>2</v>
      </c>
      <c r="D38" s="56">
        <v>0</v>
      </c>
      <c r="E38" s="56">
        <v>2</v>
      </c>
    </row>
    <row r="39" spans="1:5" x14ac:dyDescent="0.25">
      <c r="A39" s="134" t="s">
        <v>49</v>
      </c>
      <c r="B39" s="55" t="s">
        <v>56</v>
      </c>
      <c r="C39" s="56">
        <v>0</v>
      </c>
      <c r="D39" s="56">
        <v>0</v>
      </c>
      <c r="E39" s="56">
        <v>20</v>
      </c>
    </row>
    <row r="40" spans="1:5" x14ac:dyDescent="0.25">
      <c r="A40" s="134" t="s">
        <v>49</v>
      </c>
      <c r="B40" s="55" t="s">
        <v>57</v>
      </c>
      <c r="C40" s="56">
        <v>20</v>
      </c>
      <c r="D40" s="56">
        <v>0</v>
      </c>
      <c r="E40" s="56">
        <v>35</v>
      </c>
    </row>
    <row r="41" spans="1:5" x14ac:dyDescent="0.25">
      <c r="A41" s="135" t="s">
        <v>49</v>
      </c>
      <c r="B41" s="55" t="s">
        <v>58</v>
      </c>
      <c r="C41" s="56">
        <v>0</v>
      </c>
      <c r="D41" s="56">
        <v>0</v>
      </c>
      <c r="E41" s="56">
        <v>5</v>
      </c>
    </row>
    <row r="42" spans="1:5" x14ac:dyDescent="0.25">
      <c r="A42" s="142" t="s">
        <v>59</v>
      </c>
      <c r="B42" s="64"/>
      <c r="C42" s="66">
        <f>SUM(C30:C41)</f>
        <v>78</v>
      </c>
      <c r="D42" s="66">
        <f>SUM(D30:D41)</f>
        <v>0</v>
      </c>
      <c r="E42" s="66">
        <f>SUM(E30:E41)</f>
        <v>190</v>
      </c>
    </row>
    <row r="43" spans="1:5" ht="30" x14ac:dyDescent="0.25">
      <c r="A43" s="57" t="s">
        <v>32</v>
      </c>
      <c r="B43" s="50" t="s">
        <v>33</v>
      </c>
      <c r="C43" s="129">
        <v>6</v>
      </c>
      <c r="D43" s="129">
        <v>1</v>
      </c>
      <c r="E43" s="129">
        <v>7</v>
      </c>
    </row>
    <row r="44" spans="1:5" x14ac:dyDescent="0.25">
      <c r="A44" s="58" t="s">
        <v>32</v>
      </c>
      <c r="B44" s="50" t="s">
        <v>34</v>
      </c>
      <c r="C44" s="129">
        <v>18</v>
      </c>
      <c r="D44" s="129">
        <v>10</v>
      </c>
      <c r="E44" s="129">
        <v>23</v>
      </c>
    </row>
    <row r="45" spans="1:5" x14ac:dyDescent="0.25">
      <c r="A45" s="142" t="s">
        <v>35</v>
      </c>
      <c r="B45" s="64"/>
      <c r="C45" s="66">
        <f>SUM(C43:C44)</f>
        <v>24</v>
      </c>
      <c r="D45" s="66">
        <f t="shared" ref="D45:E45" si="3">SUM(D43:D44)</f>
        <v>11</v>
      </c>
      <c r="E45" s="66">
        <f t="shared" si="3"/>
        <v>30</v>
      </c>
    </row>
    <row r="46" spans="1:5" x14ac:dyDescent="0.25">
      <c r="A46" s="128" t="s">
        <v>36</v>
      </c>
      <c r="B46" s="50" t="s">
        <v>37</v>
      </c>
      <c r="C46" s="56">
        <v>0</v>
      </c>
      <c r="D46" s="56">
        <v>39</v>
      </c>
      <c r="E46" s="56">
        <v>0</v>
      </c>
    </row>
    <row r="47" spans="1:5" x14ac:dyDescent="0.25">
      <c r="A47" s="131" t="s">
        <v>36</v>
      </c>
      <c r="B47" s="50" t="s">
        <v>38</v>
      </c>
      <c r="C47" s="56">
        <v>0</v>
      </c>
      <c r="D47" s="56">
        <v>6</v>
      </c>
      <c r="E47" s="56">
        <v>0</v>
      </c>
    </row>
    <row r="48" spans="1:5" x14ac:dyDescent="0.25">
      <c r="A48" s="142" t="s">
        <v>39</v>
      </c>
      <c r="B48" s="64"/>
      <c r="C48" s="66">
        <f>SUM(C46:C47)</f>
        <v>0</v>
      </c>
      <c r="D48" s="66">
        <f t="shared" ref="D48:E48" si="4">SUM(D46:D47)</f>
        <v>45</v>
      </c>
      <c r="E48" s="66">
        <f t="shared" si="4"/>
        <v>0</v>
      </c>
    </row>
    <row r="49" spans="1:5" x14ac:dyDescent="0.25">
      <c r="A49" s="142" t="s">
        <v>40</v>
      </c>
      <c r="B49" s="64"/>
      <c r="C49" s="3">
        <f>C13+C17+C29+C42+C45+C48</f>
        <v>1730</v>
      </c>
      <c r="D49" s="3">
        <f>D13+D17+D29+D42+D45+D48</f>
        <v>281</v>
      </c>
      <c r="E49" s="3">
        <f>E13+E17+E29+E42+E45+E48</f>
        <v>1233</v>
      </c>
    </row>
  </sheetData>
  <mergeCells count="6">
    <mergeCell ref="A46:A47"/>
    <mergeCell ref="A2:A12"/>
    <mergeCell ref="A14:A16"/>
    <mergeCell ref="A18:A28"/>
    <mergeCell ref="A30:A41"/>
    <mergeCell ref="A43:A44"/>
  </mergeCells>
  <conditionalFormatting sqref="B2:B49">
    <cfRule type="expression" dxfId="19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59"/>
  <sheetViews>
    <sheetView zoomScale="60" zoomScaleNormal="60" workbookViewId="0">
      <selection activeCell="Q11" sqref="Q11"/>
    </sheetView>
  </sheetViews>
  <sheetFormatPr defaultRowHeight="15" x14ac:dyDescent="0.25"/>
  <cols>
    <col min="1" max="1" width="4.85546875" style="38" customWidth="1"/>
    <col min="2" max="2" width="13.7109375" style="38" customWidth="1"/>
    <col min="3" max="3" width="54.7109375" style="38" customWidth="1"/>
    <col min="4" max="4" width="13" style="38" customWidth="1"/>
    <col min="5" max="5" width="16.85546875" style="38" customWidth="1"/>
    <col min="6" max="6" width="13.85546875" style="102" customWidth="1"/>
    <col min="7" max="16384" width="9.140625" style="38"/>
  </cols>
  <sheetData>
    <row r="1" spans="1:6" x14ac:dyDescent="0.25">
      <c r="A1" s="143" t="s">
        <v>64</v>
      </c>
      <c r="B1" s="143"/>
      <c r="C1" s="143"/>
      <c r="D1" s="143"/>
      <c r="E1" s="143"/>
      <c r="F1" s="143"/>
    </row>
    <row r="2" spans="1:6" ht="19.5" customHeight="1" x14ac:dyDescent="0.25">
      <c r="A2" s="144"/>
      <c r="B2" s="144"/>
      <c r="C2" s="144"/>
      <c r="D2" s="144"/>
      <c r="E2" s="144"/>
      <c r="F2" s="144"/>
    </row>
    <row r="3" spans="1:6" ht="31.5" customHeight="1" x14ac:dyDescent="0.25">
      <c r="A3" s="145" t="s">
        <v>65</v>
      </c>
      <c r="B3" s="145"/>
      <c r="C3" s="145" t="s">
        <v>66</v>
      </c>
      <c r="D3" s="146" t="s">
        <v>67</v>
      </c>
      <c r="E3" s="147" t="s">
        <v>68</v>
      </c>
      <c r="F3" s="146" t="s">
        <v>69</v>
      </c>
    </row>
    <row r="4" spans="1:6" ht="48" customHeight="1" thickBot="1" x14ac:dyDescent="0.3">
      <c r="A4" s="148"/>
      <c r="B4" s="148"/>
      <c r="C4" s="148"/>
      <c r="D4" s="149"/>
      <c r="E4" s="4" t="s">
        <v>70</v>
      </c>
      <c r="F4" s="149"/>
    </row>
    <row r="5" spans="1:6" ht="20.100000000000001" customHeight="1" x14ac:dyDescent="0.25">
      <c r="A5" s="67">
        <v>1</v>
      </c>
      <c r="B5" s="68" t="s">
        <v>71</v>
      </c>
      <c r="C5" s="69" t="s">
        <v>72</v>
      </c>
      <c r="D5" s="70">
        <v>10</v>
      </c>
      <c r="E5" s="70"/>
      <c r="F5" s="70"/>
    </row>
    <row r="6" spans="1:6" ht="20.100000000000001" customHeight="1" x14ac:dyDescent="0.25">
      <c r="A6" s="71">
        <v>2</v>
      </c>
      <c r="B6" s="72"/>
      <c r="C6" s="5" t="s">
        <v>73</v>
      </c>
      <c r="D6" s="56">
        <v>8</v>
      </c>
      <c r="E6" s="56">
        <v>40</v>
      </c>
      <c r="F6" s="56">
        <v>40</v>
      </c>
    </row>
    <row r="7" spans="1:6" ht="20.100000000000001" customHeight="1" x14ac:dyDescent="0.25">
      <c r="A7" s="71">
        <v>3</v>
      </c>
      <c r="B7" s="72"/>
      <c r="C7" s="5" t="s">
        <v>74</v>
      </c>
      <c r="D7" s="56">
        <v>0</v>
      </c>
      <c r="E7" s="150">
        <v>56</v>
      </c>
      <c r="F7" s="150">
        <v>66</v>
      </c>
    </row>
    <row r="8" spans="1:6" ht="20.100000000000001" customHeight="1" thickBot="1" x14ac:dyDescent="0.3">
      <c r="A8" s="73">
        <v>4</v>
      </c>
      <c r="B8" s="74"/>
      <c r="C8" s="75" t="s">
        <v>75</v>
      </c>
      <c r="D8" s="76">
        <v>13</v>
      </c>
      <c r="E8" s="76">
        <v>20</v>
      </c>
      <c r="F8" s="76">
        <v>10</v>
      </c>
    </row>
    <row r="9" spans="1:6" ht="20.100000000000001" customHeight="1" x14ac:dyDescent="0.25">
      <c r="A9" s="77">
        <v>5</v>
      </c>
      <c r="B9" s="78" t="s">
        <v>76</v>
      </c>
      <c r="C9" s="151" t="s">
        <v>77</v>
      </c>
      <c r="D9" s="70">
        <v>0</v>
      </c>
      <c r="E9" s="152">
        <v>45</v>
      </c>
      <c r="F9" s="152">
        <v>40</v>
      </c>
    </row>
    <row r="10" spans="1:6" ht="20.100000000000001" customHeight="1" x14ac:dyDescent="0.25">
      <c r="A10" s="71">
        <v>6</v>
      </c>
      <c r="B10" s="79"/>
      <c r="C10" s="80" t="s">
        <v>78</v>
      </c>
      <c r="D10" s="56">
        <v>12</v>
      </c>
      <c r="E10" s="150">
        <v>21</v>
      </c>
      <c r="F10" s="150">
        <v>18</v>
      </c>
    </row>
    <row r="11" spans="1:6" ht="20.100000000000001" customHeight="1" x14ac:dyDescent="0.25">
      <c r="A11" s="71">
        <v>7</v>
      </c>
      <c r="B11" s="79"/>
      <c r="C11" s="80" t="s">
        <v>79</v>
      </c>
      <c r="D11" s="56">
        <v>20</v>
      </c>
      <c r="E11" s="56">
        <v>40</v>
      </c>
      <c r="F11" s="56">
        <v>30</v>
      </c>
    </row>
    <row r="12" spans="1:6" ht="20.100000000000001" customHeight="1" thickBot="1" x14ac:dyDescent="0.3">
      <c r="A12" s="73">
        <v>9</v>
      </c>
      <c r="B12" s="81"/>
      <c r="C12" s="6" t="s">
        <v>80</v>
      </c>
      <c r="D12" s="76">
        <v>30</v>
      </c>
      <c r="E12" s="7">
        <v>56</v>
      </c>
      <c r="F12" s="7">
        <v>50</v>
      </c>
    </row>
    <row r="13" spans="1:6" ht="20.100000000000001" customHeight="1" x14ac:dyDescent="0.25">
      <c r="A13" s="67">
        <v>10</v>
      </c>
      <c r="B13" s="68" t="s">
        <v>81</v>
      </c>
      <c r="C13" s="69" t="s">
        <v>82</v>
      </c>
      <c r="D13" s="70">
        <v>20</v>
      </c>
      <c r="E13" s="70">
        <v>0</v>
      </c>
      <c r="F13" s="70">
        <v>0</v>
      </c>
    </row>
    <row r="14" spans="1:6" ht="20.100000000000001" customHeight="1" x14ac:dyDescent="0.25">
      <c r="A14" s="71">
        <v>11</v>
      </c>
      <c r="B14" s="72"/>
      <c r="C14" s="5" t="s">
        <v>83</v>
      </c>
      <c r="D14" s="56">
        <v>22</v>
      </c>
      <c r="E14" s="150">
        <v>220</v>
      </c>
      <c r="F14" s="150">
        <v>234</v>
      </c>
    </row>
    <row r="15" spans="1:6" ht="20.100000000000001" customHeight="1" x14ac:dyDescent="0.25">
      <c r="A15" s="71">
        <v>12</v>
      </c>
      <c r="B15" s="72"/>
      <c r="C15" s="5" t="s">
        <v>84</v>
      </c>
      <c r="D15" s="56"/>
      <c r="E15" s="150">
        <v>40</v>
      </c>
      <c r="F15" s="150">
        <v>80</v>
      </c>
    </row>
    <row r="16" spans="1:6" ht="20.100000000000001" customHeight="1" x14ac:dyDescent="0.25">
      <c r="A16" s="71">
        <v>13</v>
      </c>
      <c r="B16" s="72"/>
      <c r="C16" s="5" t="s">
        <v>85</v>
      </c>
      <c r="D16" s="56"/>
      <c r="E16" s="150">
        <v>5</v>
      </c>
      <c r="F16" s="150">
        <v>5</v>
      </c>
    </row>
    <row r="17" spans="1:6" ht="20.100000000000001" customHeight="1" thickBot="1" x14ac:dyDescent="0.3">
      <c r="A17" s="73">
        <v>14</v>
      </c>
      <c r="B17" s="74"/>
      <c r="C17" s="6" t="s">
        <v>86</v>
      </c>
      <c r="D17" s="76">
        <v>0</v>
      </c>
      <c r="E17" s="7">
        <v>206</v>
      </c>
      <c r="F17" s="7">
        <v>288</v>
      </c>
    </row>
    <row r="18" spans="1:6" ht="20.100000000000001" customHeight="1" x14ac:dyDescent="0.25">
      <c r="A18" s="67">
        <v>15</v>
      </c>
      <c r="B18" s="68" t="s">
        <v>87</v>
      </c>
      <c r="C18" s="69" t="s">
        <v>88</v>
      </c>
      <c r="D18" s="70">
        <v>16</v>
      </c>
      <c r="E18" s="70">
        <v>0</v>
      </c>
      <c r="F18" s="70">
        <v>0</v>
      </c>
    </row>
    <row r="19" spans="1:6" ht="20.100000000000001" customHeight="1" x14ac:dyDescent="0.25">
      <c r="A19" s="71">
        <v>16</v>
      </c>
      <c r="B19" s="72"/>
      <c r="C19" s="80" t="s">
        <v>89</v>
      </c>
      <c r="D19" s="56">
        <v>0</v>
      </c>
      <c r="E19" s="56">
        <v>10</v>
      </c>
      <c r="F19" s="56">
        <v>10</v>
      </c>
    </row>
    <row r="20" spans="1:6" ht="20.100000000000001" customHeight="1" x14ac:dyDescent="0.25">
      <c r="A20" s="71">
        <v>17</v>
      </c>
      <c r="B20" s="72"/>
      <c r="C20" s="80" t="s">
        <v>90</v>
      </c>
      <c r="D20" s="56">
        <v>12</v>
      </c>
      <c r="E20" s="56">
        <v>23</v>
      </c>
      <c r="F20" s="56"/>
    </row>
    <row r="21" spans="1:6" ht="20.100000000000001" customHeight="1" thickBot="1" x14ac:dyDescent="0.3">
      <c r="A21" s="73">
        <v>18</v>
      </c>
      <c r="B21" s="74"/>
      <c r="C21" s="75" t="s">
        <v>91</v>
      </c>
      <c r="D21" s="76">
        <v>0</v>
      </c>
      <c r="E21" s="76">
        <v>50</v>
      </c>
      <c r="F21" s="76">
        <v>120</v>
      </c>
    </row>
    <row r="22" spans="1:6" ht="20.100000000000001" customHeight="1" x14ac:dyDescent="0.25">
      <c r="A22" s="67">
        <v>19</v>
      </c>
      <c r="B22" s="68" t="s">
        <v>92</v>
      </c>
      <c r="C22" s="151" t="s">
        <v>93</v>
      </c>
      <c r="D22" s="70">
        <v>7</v>
      </c>
      <c r="E22" s="152">
        <v>60</v>
      </c>
      <c r="F22" s="152">
        <v>60</v>
      </c>
    </row>
    <row r="23" spans="1:6" ht="32.25" customHeight="1" x14ac:dyDescent="0.25">
      <c r="A23" s="71">
        <v>20</v>
      </c>
      <c r="B23" s="72"/>
      <c r="C23" s="80" t="s">
        <v>94</v>
      </c>
      <c r="D23" s="56">
        <v>10</v>
      </c>
      <c r="E23" s="150">
        <v>20</v>
      </c>
      <c r="F23" s="150">
        <v>20</v>
      </c>
    </row>
    <row r="24" spans="1:6" ht="20.100000000000001" customHeight="1" x14ac:dyDescent="0.25">
      <c r="A24" s="71">
        <v>21</v>
      </c>
      <c r="B24" s="72"/>
      <c r="C24" s="80" t="s">
        <v>95</v>
      </c>
      <c r="D24" s="56">
        <v>3</v>
      </c>
      <c r="E24" s="56">
        <v>7</v>
      </c>
      <c r="F24" s="56">
        <v>7</v>
      </c>
    </row>
    <row r="25" spans="1:6" ht="30.75" customHeight="1" thickBot="1" x14ac:dyDescent="0.3">
      <c r="A25" s="73">
        <v>22</v>
      </c>
      <c r="B25" s="74"/>
      <c r="C25" s="6" t="s">
        <v>96</v>
      </c>
      <c r="D25" s="76"/>
      <c r="E25" s="7">
        <v>115</v>
      </c>
      <c r="F25" s="76">
        <v>115</v>
      </c>
    </row>
    <row r="26" spans="1:6" ht="20.100000000000001" customHeight="1" x14ac:dyDescent="0.25">
      <c r="A26" s="67">
        <v>23</v>
      </c>
      <c r="B26" s="82" t="s">
        <v>97</v>
      </c>
      <c r="C26" s="8" t="s">
        <v>98</v>
      </c>
      <c r="D26" s="70">
        <v>50</v>
      </c>
      <c r="E26" s="83">
        <v>20</v>
      </c>
      <c r="F26" s="84">
        <v>20</v>
      </c>
    </row>
    <row r="27" spans="1:6" ht="20.100000000000001" customHeight="1" x14ac:dyDescent="0.25">
      <c r="A27" s="71">
        <v>24</v>
      </c>
      <c r="B27" s="85"/>
      <c r="C27" s="9" t="s">
        <v>99</v>
      </c>
      <c r="D27" s="86">
        <v>9</v>
      </c>
      <c r="E27" s="87">
        <v>20</v>
      </c>
      <c r="F27" s="56">
        <v>20</v>
      </c>
    </row>
    <row r="28" spans="1:6" ht="20.100000000000001" customHeight="1" x14ac:dyDescent="0.25">
      <c r="A28" s="71">
        <v>25</v>
      </c>
      <c r="B28" s="85"/>
      <c r="C28" s="9" t="s">
        <v>100</v>
      </c>
      <c r="D28" s="86"/>
      <c r="E28" s="87">
        <v>20</v>
      </c>
      <c r="F28" s="56">
        <v>10</v>
      </c>
    </row>
    <row r="29" spans="1:6" ht="20.100000000000001" customHeight="1" x14ac:dyDescent="0.25">
      <c r="A29" s="71">
        <v>26</v>
      </c>
      <c r="B29" s="85"/>
      <c r="C29" s="9" t="s">
        <v>101</v>
      </c>
      <c r="D29" s="86"/>
      <c r="E29" s="87">
        <v>10</v>
      </c>
      <c r="F29" s="56">
        <v>10</v>
      </c>
    </row>
    <row r="30" spans="1:6" ht="20.100000000000001" customHeight="1" x14ac:dyDescent="0.25">
      <c r="A30" s="71">
        <v>27</v>
      </c>
      <c r="B30" s="85"/>
      <c r="C30" s="9" t="s">
        <v>102</v>
      </c>
      <c r="D30" s="86"/>
      <c r="E30" s="87">
        <v>20</v>
      </c>
      <c r="F30" s="56">
        <v>20</v>
      </c>
    </row>
    <row r="31" spans="1:6" ht="20.100000000000001" customHeight="1" x14ac:dyDescent="0.25">
      <c r="A31" s="71">
        <v>28</v>
      </c>
      <c r="B31" s="85"/>
      <c r="C31" s="9" t="s">
        <v>103</v>
      </c>
      <c r="D31" s="86"/>
      <c r="E31" s="87">
        <v>2</v>
      </c>
      <c r="F31" s="56">
        <v>2</v>
      </c>
    </row>
    <row r="32" spans="1:6" ht="20.100000000000001" customHeight="1" x14ac:dyDescent="0.25">
      <c r="A32" s="71">
        <v>29</v>
      </c>
      <c r="B32" s="85"/>
      <c r="C32" s="9" t="s">
        <v>104</v>
      </c>
      <c r="D32" s="86"/>
      <c r="E32" s="87">
        <v>2</v>
      </c>
      <c r="F32" s="56">
        <v>2</v>
      </c>
    </row>
    <row r="33" spans="1:6" ht="20.100000000000001" customHeight="1" x14ac:dyDescent="0.25">
      <c r="A33" s="71">
        <v>30</v>
      </c>
      <c r="B33" s="85"/>
      <c r="C33" s="9" t="s">
        <v>105</v>
      </c>
      <c r="D33" s="86"/>
      <c r="E33" s="87">
        <v>0</v>
      </c>
      <c r="F33" s="56">
        <v>5</v>
      </c>
    </row>
    <row r="34" spans="1:6" ht="20.100000000000001" customHeight="1" x14ac:dyDescent="0.25">
      <c r="A34" s="71">
        <v>31</v>
      </c>
      <c r="B34" s="85"/>
      <c r="C34" s="9" t="s">
        <v>106</v>
      </c>
      <c r="D34" s="86"/>
      <c r="E34" s="87">
        <v>16</v>
      </c>
      <c r="F34" s="56">
        <v>16</v>
      </c>
    </row>
    <row r="35" spans="1:6" ht="20.100000000000001" customHeight="1" x14ac:dyDescent="0.25">
      <c r="A35" s="71">
        <v>32</v>
      </c>
      <c r="B35" s="85"/>
      <c r="C35" s="9" t="s">
        <v>107</v>
      </c>
      <c r="D35" s="86"/>
      <c r="E35" s="87">
        <v>20</v>
      </c>
      <c r="F35" s="56">
        <v>20</v>
      </c>
    </row>
    <row r="36" spans="1:6" ht="20.100000000000001" customHeight="1" x14ac:dyDescent="0.25">
      <c r="A36" s="71">
        <v>33</v>
      </c>
      <c r="B36" s="85"/>
      <c r="C36" s="9" t="s">
        <v>108</v>
      </c>
      <c r="D36" s="86"/>
      <c r="E36" s="87">
        <v>5</v>
      </c>
      <c r="F36" s="56">
        <v>5</v>
      </c>
    </row>
    <row r="37" spans="1:6" ht="20.100000000000001" customHeight="1" x14ac:dyDescent="0.25">
      <c r="A37" s="71">
        <v>36</v>
      </c>
      <c r="B37" s="85"/>
      <c r="C37" s="9" t="s">
        <v>109</v>
      </c>
      <c r="D37" s="86"/>
      <c r="E37" s="87">
        <v>10</v>
      </c>
      <c r="F37" s="56">
        <v>10</v>
      </c>
    </row>
    <row r="38" spans="1:6" ht="20.100000000000001" customHeight="1" x14ac:dyDescent="0.25">
      <c r="A38" s="71">
        <v>37</v>
      </c>
      <c r="B38" s="85"/>
      <c r="C38" s="9" t="s">
        <v>110</v>
      </c>
      <c r="D38" s="86"/>
      <c r="E38" s="87">
        <v>20</v>
      </c>
      <c r="F38" s="56">
        <v>40</v>
      </c>
    </row>
    <row r="39" spans="1:6" ht="20.100000000000001" customHeight="1" x14ac:dyDescent="0.25">
      <c r="A39" s="71">
        <v>38</v>
      </c>
      <c r="B39" s="85"/>
      <c r="C39" s="9" t="s">
        <v>111</v>
      </c>
      <c r="D39" s="86"/>
      <c r="E39" s="87">
        <v>35</v>
      </c>
      <c r="F39" s="56">
        <v>35</v>
      </c>
    </row>
    <row r="40" spans="1:6" ht="20.100000000000001" customHeight="1" x14ac:dyDescent="0.25">
      <c r="A40" s="71">
        <v>40</v>
      </c>
      <c r="B40" s="85"/>
      <c r="C40" s="9" t="s">
        <v>112</v>
      </c>
      <c r="D40" s="86"/>
      <c r="E40" s="87">
        <v>5</v>
      </c>
      <c r="F40" s="56">
        <v>5</v>
      </c>
    </row>
    <row r="41" spans="1:6" ht="20.100000000000001" customHeight="1" thickBot="1" x14ac:dyDescent="0.3">
      <c r="A41" s="73"/>
      <c r="B41" s="88"/>
      <c r="C41" s="10"/>
      <c r="D41" s="89"/>
      <c r="E41" s="90"/>
      <c r="F41" s="76"/>
    </row>
    <row r="42" spans="1:6" s="91" customFormat="1" ht="30.75" customHeight="1" x14ac:dyDescent="0.25">
      <c r="A42" s="153" t="s">
        <v>113</v>
      </c>
      <c r="B42" s="153"/>
      <c r="C42" s="153"/>
      <c r="D42" s="154">
        <f>SUM(D5:D35)</f>
        <v>242</v>
      </c>
      <c r="E42" s="155">
        <f>SUM(E5:E41)</f>
        <v>1239</v>
      </c>
      <c r="F42" s="154">
        <f>SUM(F5:F41)</f>
        <v>1413</v>
      </c>
    </row>
    <row r="43" spans="1:6" s="91" customFormat="1" ht="24.75" customHeight="1" x14ac:dyDescent="0.25">
      <c r="A43" s="156"/>
      <c r="B43" s="157"/>
      <c r="C43" s="157"/>
      <c r="D43" s="157"/>
      <c r="E43" s="157"/>
      <c r="F43" s="157"/>
    </row>
    <row r="44" spans="1:6" ht="42.75" customHeight="1" thickBot="1" x14ac:dyDescent="0.3">
      <c r="A44" s="149" t="s">
        <v>114</v>
      </c>
      <c r="B44" s="149"/>
      <c r="C44" s="149"/>
      <c r="D44" s="4"/>
      <c r="E44" s="158" t="s">
        <v>115</v>
      </c>
      <c r="F44" s="158"/>
    </row>
    <row r="45" spans="1:6" ht="18" customHeight="1" x14ac:dyDescent="0.25">
      <c r="A45" s="67">
        <v>1</v>
      </c>
      <c r="B45" s="92"/>
      <c r="C45" s="93" t="s">
        <v>116</v>
      </c>
      <c r="D45" s="69"/>
      <c r="E45" s="94">
        <v>72</v>
      </c>
      <c r="F45" s="94">
        <v>72</v>
      </c>
    </row>
    <row r="46" spans="1:6" ht="20.100000000000001" customHeight="1" x14ac:dyDescent="0.25">
      <c r="A46" s="71">
        <v>2</v>
      </c>
      <c r="B46" s="95"/>
      <c r="C46" s="96" t="s">
        <v>117</v>
      </c>
      <c r="D46" s="80"/>
      <c r="E46" s="51">
        <v>16</v>
      </c>
      <c r="F46" s="51">
        <v>16</v>
      </c>
    </row>
    <row r="47" spans="1:6" ht="20.100000000000001" customHeight="1" x14ac:dyDescent="0.25">
      <c r="A47" s="71">
        <v>3</v>
      </c>
      <c r="B47" s="95"/>
      <c r="C47" s="11" t="s">
        <v>185</v>
      </c>
      <c r="D47" s="97"/>
      <c r="E47" s="86"/>
      <c r="F47" s="86"/>
    </row>
    <row r="48" spans="1:6" ht="20.100000000000001" customHeight="1" x14ac:dyDescent="0.25">
      <c r="A48" s="71">
        <v>4</v>
      </c>
      <c r="B48" s="95"/>
      <c r="C48" s="96" t="s">
        <v>118</v>
      </c>
      <c r="D48" s="80"/>
      <c r="E48" s="51"/>
      <c r="F48" s="51"/>
    </row>
    <row r="49" spans="1:6" ht="20.100000000000001" customHeight="1" x14ac:dyDescent="0.25">
      <c r="A49" s="71">
        <v>5</v>
      </c>
      <c r="B49" s="95"/>
      <c r="C49" s="96" t="s">
        <v>119</v>
      </c>
      <c r="D49" s="80"/>
      <c r="E49" s="51"/>
      <c r="F49" s="51"/>
    </row>
    <row r="50" spans="1:6" ht="20.100000000000001" customHeight="1" x14ac:dyDescent="0.25">
      <c r="A50" s="71">
        <v>6</v>
      </c>
      <c r="B50" s="95"/>
      <c r="C50" s="11" t="s">
        <v>184</v>
      </c>
      <c r="D50" s="80"/>
      <c r="E50" s="51"/>
      <c r="F50" s="51"/>
    </row>
    <row r="51" spans="1:6" ht="20.100000000000001" customHeight="1" thickBot="1" x14ac:dyDescent="0.3">
      <c r="A51" s="73">
        <v>7</v>
      </c>
      <c r="B51" s="159"/>
      <c r="C51" s="98" t="s">
        <v>120</v>
      </c>
      <c r="D51" s="75"/>
      <c r="E51" s="99"/>
      <c r="F51" s="99"/>
    </row>
    <row r="52" spans="1:6" ht="31.5" customHeight="1" x14ac:dyDescent="0.25">
      <c r="A52" s="160" t="s">
        <v>121</v>
      </c>
      <c r="B52" s="161"/>
      <c r="C52" s="161"/>
      <c r="D52" s="162"/>
      <c r="E52" s="163">
        <f>SUM(E45:E51)</f>
        <v>88</v>
      </c>
      <c r="F52" s="163">
        <f>SUM(F45:F51)</f>
        <v>88</v>
      </c>
    </row>
    <row r="53" spans="1:6" ht="31.5" customHeight="1" x14ac:dyDescent="0.25">
      <c r="A53" s="145" t="s">
        <v>122</v>
      </c>
      <c r="B53" s="145"/>
      <c r="C53" s="145"/>
      <c r="D53" s="150"/>
      <c r="E53" s="164">
        <f>E52+E42</f>
        <v>1327</v>
      </c>
      <c r="F53" s="164">
        <f>F52+F42</f>
        <v>1501</v>
      </c>
    </row>
    <row r="54" spans="1:6" ht="33" customHeight="1" x14ac:dyDescent="0.25">
      <c r="A54" s="165" t="s">
        <v>186</v>
      </c>
      <c r="B54" s="165"/>
      <c r="C54" s="165"/>
      <c r="D54" s="165"/>
      <c r="E54" s="165"/>
      <c r="F54" s="165"/>
    </row>
    <row r="55" spans="1:6" ht="90.75" customHeight="1" x14ac:dyDescent="0.25">
      <c r="A55" s="166" t="s">
        <v>187</v>
      </c>
      <c r="B55" s="167"/>
      <c r="C55" s="167"/>
      <c r="D55" s="167"/>
      <c r="E55" s="167"/>
      <c r="F55" s="167"/>
    </row>
    <row r="56" spans="1:6" ht="51.75" customHeight="1" x14ac:dyDescent="0.25">
      <c r="A56" s="100"/>
      <c r="B56" s="100"/>
      <c r="C56" s="168"/>
      <c r="D56" s="168"/>
      <c r="E56" s="168"/>
      <c r="F56" s="168"/>
    </row>
    <row r="57" spans="1:6" ht="10.5" customHeight="1" x14ac:dyDescent="0.25">
      <c r="A57" s="169"/>
      <c r="B57" s="169"/>
      <c r="C57" s="100"/>
      <c r="D57" s="100"/>
      <c r="E57" s="100"/>
      <c r="F57" s="101"/>
    </row>
    <row r="58" spans="1:6" x14ac:dyDescent="0.25">
      <c r="A58" s="102"/>
      <c r="B58" s="102"/>
      <c r="C58" s="169"/>
      <c r="D58" s="169"/>
      <c r="E58" s="170"/>
      <c r="F58" s="170"/>
    </row>
    <row r="59" spans="1:6" ht="15" customHeight="1" x14ac:dyDescent="0.25">
      <c r="C59" s="103"/>
      <c r="D59" s="103"/>
    </row>
  </sheetData>
  <mergeCells count="18">
    <mergeCell ref="B5:B8"/>
    <mergeCell ref="A1:F1"/>
    <mergeCell ref="A3:B4"/>
    <mergeCell ref="C3:C4"/>
    <mergeCell ref="D3:D4"/>
    <mergeCell ref="F3:F4"/>
    <mergeCell ref="A55:F55"/>
    <mergeCell ref="B9:B12"/>
    <mergeCell ref="B13:B17"/>
    <mergeCell ref="B18:B21"/>
    <mergeCell ref="B22:B25"/>
    <mergeCell ref="B26:B41"/>
    <mergeCell ref="A42:C42"/>
    <mergeCell ref="A43:F43"/>
    <mergeCell ref="A44:C44"/>
    <mergeCell ref="A52:C52"/>
    <mergeCell ref="A53:C53"/>
    <mergeCell ref="A54:F54"/>
  </mergeCell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49"/>
  <sheetViews>
    <sheetView topLeftCell="A7"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5" width="12.7109375" style="38" customWidth="1"/>
    <col min="6" max="16384" width="9.140625" style="38"/>
  </cols>
  <sheetData>
    <row r="1" spans="1:5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</row>
    <row r="2" spans="1:5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</row>
    <row r="3" spans="1:5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</row>
    <row r="4" spans="1:5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</row>
    <row r="5" spans="1:5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</row>
    <row r="6" spans="1:5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</row>
    <row r="7" spans="1:5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</row>
    <row r="8" spans="1:5" x14ac:dyDescent="0.25">
      <c r="A8" s="130" t="s">
        <v>6</v>
      </c>
      <c r="B8" s="50" t="s">
        <v>13</v>
      </c>
      <c r="C8" s="129">
        <v>27</v>
      </c>
      <c r="D8" s="129">
        <v>8</v>
      </c>
      <c r="E8" s="129">
        <v>45</v>
      </c>
    </row>
    <row r="9" spans="1:5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</row>
    <row r="10" spans="1:5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</row>
    <row r="11" spans="1:5" x14ac:dyDescent="0.25">
      <c r="A11" s="130" t="s">
        <v>6</v>
      </c>
      <c r="B11" s="50" t="s">
        <v>16</v>
      </c>
      <c r="C11" s="129">
        <v>40</v>
      </c>
      <c r="D11" s="129">
        <v>15</v>
      </c>
      <c r="E11" s="129">
        <v>56</v>
      </c>
    </row>
    <row r="12" spans="1:5" x14ac:dyDescent="0.25">
      <c r="A12" s="131" t="s">
        <v>6</v>
      </c>
      <c r="B12" s="50" t="s">
        <v>17</v>
      </c>
      <c r="C12" s="129">
        <v>20</v>
      </c>
      <c r="D12" s="129">
        <v>4</v>
      </c>
      <c r="E12" s="129">
        <v>40</v>
      </c>
    </row>
    <row r="13" spans="1:5" x14ac:dyDescent="0.25">
      <c r="A13" s="63" t="s">
        <v>18</v>
      </c>
      <c r="B13" s="64"/>
      <c r="C13" s="65">
        <f>SUM(C2:C12)</f>
        <v>133</v>
      </c>
      <c r="D13" s="65">
        <f t="shared" ref="D13" si="0">SUM(D2:D12)</f>
        <v>92</v>
      </c>
      <c r="E13" s="141">
        <f>SUM(E2:E12)</f>
        <v>262</v>
      </c>
    </row>
    <row r="14" spans="1:5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5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5" x14ac:dyDescent="0.25">
      <c r="A16" s="131" t="s">
        <v>19</v>
      </c>
      <c r="B16" s="50" t="s">
        <v>22</v>
      </c>
      <c r="C16" s="129">
        <v>0</v>
      </c>
      <c r="D16" s="129">
        <v>0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807</v>
      </c>
      <c r="D17" s="66">
        <f t="shared" ref="D17:E17" si="1">SUM(D14:D16)</f>
        <v>64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68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65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/>
      <c r="B23" s="50" t="s">
        <v>62</v>
      </c>
      <c r="C23" s="129">
        <v>10</v>
      </c>
      <c r="D23" s="129">
        <v>0</v>
      </c>
      <c r="E23" s="129">
        <v>30</v>
      </c>
    </row>
    <row r="24" spans="1:5" x14ac:dyDescent="0.25">
      <c r="A24" s="130" t="s">
        <v>19</v>
      </c>
      <c r="B24" s="50" t="s">
        <v>26</v>
      </c>
      <c r="C24" s="129">
        <v>10</v>
      </c>
      <c r="D24" s="129">
        <v>8</v>
      </c>
      <c r="E24" s="129">
        <v>10</v>
      </c>
    </row>
    <row r="25" spans="1:5" x14ac:dyDescent="0.25">
      <c r="A25" s="130" t="s">
        <v>19</v>
      </c>
      <c r="B25" s="50" t="s">
        <v>27</v>
      </c>
      <c r="C25" s="129">
        <v>73</v>
      </c>
      <c r="D25" s="129">
        <v>0</v>
      </c>
      <c r="E25" s="129">
        <v>206</v>
      </c>
    </row>
    <row r="26" spans="1:5" x14ac:dyDescent="0.25">
      <c r="A26" s="130" t="s">
        <v>19</v>
      </c>
      <c r="B26" s="50" t="s">
        <v>28</v>
      </c>
      <c r="C26" s="129">
        <v>175</v>
      </c>
      <c r="D26" s="129">
        <v>0</v>
      </c>
      <c r="E26" s="129">
        <v>234</v>
      </c>
    </row>
    <row r="27" spans="1:5" x14ac:dyDescent="0.25">
      <c r="A27" s="130" t="s">
        <v>19</v>
      </c>
      <c r="B27" s="50" t="s">
        <v>29</v>
      </c>
      <c r="C27" s="129">
        <v>0</v>
      </c>
      <c r="D27" s="129">
        <v>12</v>
      </c>
      <c r="E27" s="129">
        <v>10</v>
      </c>
    </row>
    <row r="28" spans="1:5" x14ac:dyDescent="0.25">
      <c r="A28" s="131" t="s">
        <v>19</v>
      </c>
      <c r="B28" s="50" t="s">
        <v>30</v>
      </c>
      <c r="C28" s="129">
        <v>9</v>
      </c>
      <c r="D28" s="129">
        <v>5</v>
      </c>
      <c r="E28" s="129">
        <v>20</v>
      </c>
    </row>
    <row r="29" spans="1:5" x14ac:dyDescent="0.25">
      <c r="A29" s="142" t="s">
        <v>31</v>
      </c>
      <c r="B29" s="64"/>
      <c r="C29" s="66">
        <f>SUM(C18:C28)</f>
        <v>504</v>
      </c>
      <c r="D29" s="66">
        <f t="shared" ref="D29:E29" si="2">SUM(D18:D28)</f>
        <v>53</v>
      </c>
      <c r="E29" s="66">
        <f t="shared" si="2"/>
        <v>751</v>
      </c>
    </row>
    <row r="30" spans="1:5" x14ac:dyDescent="0.25">
      <c r="A30" s="133" t="s">
        <v>49</v>
      </c>
      <c r="B30" s="50" t="s">
        <v>43</v>
      </c>
      <c r="C30" s="129">
        <v>42</v>
      </c>
      <c r="D30" s="54">
        <v>0</v>
      </c>
      <c r="E30" s="54">
        <v>20</v>
      </c>
    </row>
    <row r="31" spans="1:5" x14ac:dyDescent="0.25">
      <c r="A31" s="134" t="s">
        <v>49</v>
      </c>
      <c r="B31" s="55" t="s">
        <v>50</v>
      </c>
      <c r="C31" s="56">
        <v>0</v>
      </c>
      <c r="D31" s="56">
        <v>0</v>
      </c>
      <c r="E31" s="56">
        <v>16</v>
      </c>
    </row>
    <row r="32" spans="1:5" ht="24.75" customHeight="1" x14ac:dyDescent="0.25">
      <c r="A32" s="134" t="s">
        <v>49</v>
      </c>
      <c r="B32" s="55" t="s">
        <v>51</v>
      </c>
      <c r="C32" s="56">
        <v>5</v>
      </c>
      <c r="D32" s="56">
        <v>0</v>
      </c>
      <c r="E32" s="56">
        <v>20</v>
      </c>
    </row>
    <row r="33" spans="1:5" ht="19.5" customHeight="1" x14ac:dyDescent="0.25">
      <c r="A33" s="134" t="s">
        <v>49</v>
      </c>
      <c r="B33" s="55" t="s">
        <v>52</v>
      </c>
      <c r="C33" s="56">
        <v>0</v>
      </c>
      <c r="D33" s="56">
        <v>0</v>
      </c>
      <c r="E33" s="56">
        <v>2</v>
      </c>
    </row>
    <row r="34" spans="1:5" x14ac:dyDescent="0.25">
      <c r="A34" s="134" t="s">
        <v>49</v>
      </c>
      <c r="B34" s="50" t="s">
        <v>60</v>
      </c>
      <c r="C34" s="56">
        <v>0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53</v>
      </c>
      <c r="C35" s="56">
        <v>4</v>
      </c>
      <c r="D35" s="56">
        <v>0</v>
      </c>
      <c r="E35" s="56">
        <v>20</v>
      </c>
    </row>
    <row r="36" spans="1:5" x14ac:dyDescent="0.25">
      <c r="A36" s="134"/>
      <c r="B36" s="55" t="s">
        <v>63</v>
      </c>
      <c r="C36" s="56">
        <v>0</v>
      </c>
      <c r="D36" s="56">
        <v>0</v>
      </c>
      <c r="E36" s="56">
        <v>10</v>
      </c>
    </row>
    <row r="37" spans="1:5" x14ac:dyDescent="0.25">
      <c r="A37" s="134" t="s">
        <v>49</v>
      </c>
      <c r="B37" s="55" t="s">
        <v>54</v>
      </c>
      <c r="C37" s="56">
        <v>5</v>
      </c>
      <c r="D37" s="56">
        <v>0</v>
      </c>
      <c r="E37" s="56">
        <v>20</v>
      </c>
    </row>
    <row r="38" spans="1:5" x14ac:dyDescent="0.25">
      <c r="A38" s="134" t="s">
        <v>49</v>
      </c>
      <c r="B38" s="55" t="s">
        <v>55</v>
      </c>
      <c r="C38" s="56">
        <v>2</v>
      </c>
      <c r="D38" s="56">
        <v>0</v>
      </c>
      <c r="E38" s="56">
        <v>2</v>
      </c>
    </row>
    <row r="39" spans="1:5" x14ac:dyDescent="0.25">
      <c r="A39" s="134" t="s">
        <v>49</v>
      </c>
      <c r="B39" s="55" t="s">
        <v>56</v>
      </c>
      <c r="C39" s="56">
        <v>0</v>
      </c>
      <c r="D39" s="56">
        <v>0</v>
      </c>
      <c r="E39" s="56">
        <v>20</v>
      </c>
    </row>
    <row r="40" spans="1:5" x14ac:dyDescent="0.25">
      <c r="A40" s="134" t="s">
        <v>49</v>
      </c>
      <c r="B40" s="55" t="s">
        <v>57</v>
      </c>
      <c r="C40" s="56">
        <v>20</v>
      </c>
      <c r="D40" s="56">
        <v>0</v>
      </c>
      <c r="E40" s="56">
        <v>35</v>
      </c>
    </row>
    <row r="41" spans="1:5" x14ac:dyDescent="0.25">
      <c r="A41" s="135" t="s">
        <v>49</v>
      </c>
      <c r="B41" s="55" t="s">
        <v>58</v>
      </c>
      <c r="C41" s="56">
        <v>0</v>
      </c>
      <c r="D41" s="56">
        <v>0</v>
      </c>
      <c r="E41" s="56">
        <v>5</v>
      </c>
    </row>
    <row r="42" spans="1:5" x14ac:dyDescent="0.25">
      <c r="A42" s="142" t="s">
        <v>59</v>
      </c>
      <c r="B42" s="64"/>
      <c r="C42" s="66">
        <f>SUM(C30:C41)</f>
        <v>78</v>
      </c>
      <c r="D42" s="66">
        <f>SUM(D30:D41)</f>
        <v>0</v>
      </c>
      <c r="E42" s="66">
        <f>SUM(E30:E41)</f>
        <v>190</v>
      </c>
    </row>
    <row r="43" spans="1:5" ht="30" x14ac:dyDescent="0.25">
      <c r="A43" s="57" t="s">
        <v>32</v>
      </c>
      <c r="B43" s="50" t="s">
        <v>33</v>
      </c>
      <c r="C43" s="129">
        <v>6</v>
      </c>
      <c r="D43" s="129">
        <v>1</v>
      </c>
      <c r="E43" s="129">
        <v>7</v>
      </c>
    </row>
    <row r="44" spans="1:5" x14ac:dyDescent="0.25">
      <c r="A44" s="58" t="s">
        <v>32</v>
      </c>
      <c r="B44" s="50" t="s">
        <v>34</v>
      </c>
      <c r="C44" s="129">
        <v>18</v>
      </c>
      <c r="D44" s="129">
        <v>10</v>
      </c>
      <c r="E44" s="129">
        <v>23</v>
      </c>
    </row>
    <row r="45" spans="1:5" x14ac:dyDescent="0.25">
      <c r="A45" s="142" t="s">
        <v>35</v>
      </c>
      <c r="B45" s="64"/>
      <c r="C45" s="66">
        <f>SUM(C43:C44)</f>
        <v>24</v>
      </c>
      <c r="D45" s="66">
        <f t="shared" ref="D45:E45" si="3">SUM(D43:D44)</f>
        <v>11</v>
      </c>
      <c r="E45" s="66">
        <f t="shared" si="3"/>
        <v>30</v>
      </c>
    </row>
    <row r="46" spans="1:5" x14ac:dyDescent="0.25">
      <c r="A46" s="128" t="s">
        <v>36</v>
      </c>
      <c r="B46" s="50" t="s">
        <v>37</v>
      </c>
      <c r="C46" s="56">
        <v>0</v>
      </c>
      <c r="D46" s="56">
        <v>39</v>
      </c>
      <c r="E46" s="56">
        <v>0</v>
      </c>
    </row>
    <row r="47" spans="1:5" x14ac:dyDescent="0.25">
      <c r="A47" s="131" t="s">
        <v>36</v>
      </c>
      <c r="B47" s="50" t="s">
        <v>38</v>
      </c>
      <c r="C47" s="56">
        <v>0</v>
      </c>
      <c r="D47" s="56">
        <v>6</v>
      </c>
      <c r="E47" s="56">
        <v>0</v>
      </c>
    </row>
    <row r="48" spans="1:5" x14ac:dyDescent="0.25">
      <c r="A48" s="142" t="s">
        <v>39</v>
      </c>
      <c r="B48" s="64"/>
      <c r="C48" s="66">
        <f>SUM(C46:C47)</f>
        <v>0</v>
      </c>
      <c r="D48" s="66">
        <f t="shared" ref="D48:E48" si="4">SUM(D46:D47)</f>
        <v>45</v>
      </c>
      <c r="E48" s="66">
        <f t="shared" si="4"/>
        <v>0</v>
      </c>
    </row>
    <row r="49" spans="1:5" x14ac:dyDescent="0.25">
      <c r="A49" s="142" t="s">
        <v>40</v>
      </c>
      <c r="B49" s="64"/>
      <c r="C49" s="3">
        <f>C13+C17+C29+C42+C45+C48</f>
        <v>1546</v>
      </c>
      <c r="D49" s="3">
        <f>D13+D17+D29+D42+D45+D48</f>
        <v>265</v>
      </c>
      <c r="E49" s="3">
        <f>E13+E17+E29+E42+E45+E48</f>
        <v>1233</v>
      </c>
    </row>
  </sheetData>
  <mergeCells count="6">
    <mergeCell ref="A46:A47"/>
    <mergeCell ref="A2:A12"/>
    <mergeCell ref="A14:A16"/>
    <mergeCell ref="A18:A28"/>
    <mergeCell ref="A30:A41"/>
    <mergeCell ref="A43:A44"/>
  </mergeCells>
  <conditionalFormatting sqref="B2:B49">
    <cfRule type="expression" dxfId="18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49"/>
  <sheetViews>
    <sheetView topLeftCell="A11"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5" width="12.7109375" style="38" customWidth="1"/>
    <col min="6" max="16384" width="9.140625" style="38"/>
  </cols>
  <sheetData>
    <row r="1" spans="1:5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</row>
    <row r="2" spans="1:5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</row>
    <row r="3" spans="1:5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</row>
    <row r="4" spans="1:5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</row>
    <row r="5" spans="1:5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</row>
    <row r="6" spans="1:5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</row>
    <row r="7" spans="1:5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</row>
    <row r="8" spans="1:5" x14ac:dyDescent="0.25">
      <c r="A8" s="130" t="s">
        <v>6</v>
      </c>
      <c r="B8" s="50" t="s">
        <v>13</v>
      </c>
      <c r="C8" s="129">
        <v>27</v>
      </c>
      <c r="D8" s="129">
        <v>8</v>
      </c>
      <c r="E8" s="129">
        <v>45</v>
      </c>
    </row>
    <row r="9" spans="1:5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</row>
    <row r="10" spans="1:5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</row>
    <row r="11" spans="1:5" x14ac:dyDescent="0.25">
      <c r="A11" s="130" t="s">
        <v>6</v>
      </c>
      <c r="B11" s="50" t="s">
        <v>16</v>
      </c>
      <c r="C11" s="129">
        <v>40</v>
      </c>
      <c r="D11" s="129">
        <v>15</v>
      </c>
      <c r="E11" s="129">
        <v>70</v>
      </c>
    </row>
    <row r="12" spans="1:5" x14ac:dyDescent="0.25">
      <c r="A12" s="131" t="s">
        <v>6</v>
      </c>
      <c r="B12" s="50" t="s">
        <v>17</v>
      </c>
      <c r="C12" s="129">
        <v>20</v>
      </c>
      <c r="D12" s="129">
        <v>4</v>
      </c>
      <c r="E12" s="129">
        <v>40</v>
      </c>
    </row>
    <row r="13" spans="1:5" x14ac:dyDescent="0.25">
      <c r="A13" s="63" t="s">
        <v>18</v>
      </c>
      <c r="B13" s="64"/>
      <c r="C13" s="65">
        <f>SUM(C2:C12)</f>
        <v>133</v>
      </c>
      <c r="D13" s="65">
        <f t="shared" ref="D13" si="0">SUM(D2:D12)</f>
        <v>92</v>
      </c>
      <c r="E13" s="141">
        <f>SUM(E2:E12)</f>
        <v>276</v>
      </c>
    </row>
    <row r="14" spans="1:5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5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5" x14ac:dyDescent="0.25">
      <c r="A16" s="131" t="s">
        <v>19</v>
      </c>
      <c r="B16" s="50" t="s">
        <v>22</v>
      </c>
      <c r="C16" s="129">
        <v>0</v>
      </c>
      <c r="D16" s="129">
        <v>0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807</v>
      </c>
      <c r="D17" s="66">
        <f t="shared" ref="D17:E17" si="1">SUM(D14:D16)</f>
        <v>64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68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65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/>
      <c r="B23" s="50" t="s">
        <v>62</v>
      </c>
      <c r="C23" s="129">
        <v>35</v>
      </c>
      <c r="D23" s="129">
        <v>0</v>
      </c>
      <c r="E23" s="129">
        <v>40</v>
      </c>
    </row>
    <row r="24" spans="1:5" x14ac:dyDescent="0.25">
      <c r="A24" s="130" t="s">
        <v>19</v>
      </c>
      <c r="B24" s="50" t="s">
        <v>26</v>
      </c>
      <c r="C24" s="129">
        <v>10</v>
      </c>
      <c r="D24" s="129">
        <v>8</v>
      </c>
      <c r="E24" s="129">
        <v>10</v>
      </c>
    </row>
    <row r="25" spans="1:5" x14ac:dyDescent="0.25">
      <c r="A25" s="130" t="s">
        <v>19</v>
      </c>
      <c r="B25" s="50" t="s">
        <v>27</v>
      </c>
      <c r="C25" s="129">
        <v>73</v>
      </c>
      <c r="D25" s="129">
        <v>0</v>
      </c>
      <c r="E25" s="129">
        <v>206</v>
      </c>
    </row>
    <row r="26" spans="1:5" x14ac:dyDescent="0.25">
      <c r="A26" s="130" t="s">
        <v>19</v>
      </c>
      <c r="B26" s="50" t="s">
        <v>28</v>
      </c>
      <c r="C26" s="129">
        <v>175</v>
      </c>
      <c r="D26" s="129">
        <v>0</v>
      </c>
      <c r="E26" s="129">
        <v>234</v>
      </c>
    </row>
    <row r="27" spans="1:5" x14ac:dyDescent="0.25">
      <c r="A27" s="130" t="s">
        <v>19</v>
      </c>
      <c r="B27" s="50" t="s">
        <v>29</v>
      </c>
      <c r="C27" s="129">
        <v>0</v>
      </c>
      <c r="D27" s="129">
        <v>12</v>
      </c>
      <c r="E27" s="129">
        <v>10</v>
      </c>
    </row>
    <row r="28" spans="1:5" x14ac:dyDescent="0.25">
      <c r="A28" s="131" t="s">
        <v>19</v>
      </c>
      <c r="B28" s="50" t="s">
        <v>30</v>
      </c>
      <c r="C28" s="129">
        <v>9</v>
      </c>
      <c r="D28" s="129">
        <v>5</v>
      </c>
      <c r="E28" s="129">
        <v>20</v>
      </c>
    </row>
    <row r="29" spans="1:5" x14ac:dyDescent="0.25">
      <c r="A29" s="142" t="s">
        <v>31</v>
      </c>
      <c r="B29" s="64"/>
      <c r="C29" s="66">
        <f>SUM(C18:C28)</f>
        <v>529</v>
      </c>
      <c r="D29" s="66">
        <f t="shared" ref="D29:E29" si="2">SUM(D18:D28)</f>
        <v>53</v>
      </c>
      <c r="E29" s="66">
        <f t="shared" si="2"/>
        <v>761</v>
      </c>
    </row>
    <row r="30" spans="1:5" x14ac:dyDescent="0.25">
      <c r="A30" s="133" t="s">
        <v>49</v>
      </c>
      <c r="B30" s="50" t="s">
        <v>43</v>
      </c>
      <c r="C30" s="129">
        <v>42</v>
      </c>
      <c r="D30" s="54">
        <v>0</v>
      </c>
      <c r="E30" s="54">
        <v>20</v>
      </c>
    </row>
    <row r="31" spans="1:5" x14ac:dyDescent="0.25">
      <c r="A31" s="134" t="s">
        <v>49</v>
      </c>
      <c r="B31" s="55" t="s">
        <v>50</v>
      </c>
      <c r="C31" s="56">
        <v>0</v>
      </c>
      <c r="D31" s="56">
        <v>0</v>
      </c>
      <c r="E31" s="56">
        <v>16</v>
      </c>
    </row>
    <row r="32" spans="1:5" ht="24.75" customHeight="1" x14ac:dyDescent="0.25">
      <c r="A32" s="134" t="s">
        <v>49</v>
      </c>
      <c r="B32" s="55" t="s">
        <v>51</v>
      </c>
      <c r="C32" s="56">
        <v>5</v>
      </c>
      <c r="D32" s="56">
        <v>0</v>
      </c>
      <c r="E32" s="56">
        <v>20</v>
      </c>
    </row>
    <row r="33" spans="1:5" ht="19.5" customHeight="1" x14ac:dyDescent="0.25">
      <c r="A33" s="134" t="s">
        <v>49</v>
      </c>
      <c r="B33" s="55" t="s">
        <v>52</v>
      </c>
      <c r="C33" s="56">
        <v>0</v>
      </c>
      <c r="D33" s="56">
        <v>0</v>
      </c>
      <c r="E33" s="56">
        <v>2</v>
      </c>
    </row>
    <row r="34" spans="1:5" x14ac:dyDescent="0.25">
      <c r="A34" s="134" t="s">
        <v>49</v>
      </c>
      <c r="B34" s="50" t="s">
        <v>60</v>
      </c>
      <c r="C34" s="56">
        <v>0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53</v>
      </c>
      <c r="C35" s="56">
        <v>4</v>
      </c>
      <c r="D35" s="56">
        <v>0</v>
      </c>
      <c r="E35" s="56">
        <v>20</v>
      </c>
    </row>
    <row r="36" spans="1:5" x14ac:dyDescent="0.25">
      <c r="A36" s="134"/>
      <c r="B36" s="55" t="s">
        <v>63</v>
      </c>
      <c r="C36" s="56">
        <v>0</v>
      </c>
      <c r="D36" s="56">
        <v>0</v>
      </c>
      <c r="E36" s="56">
        <v>10</v>
      </c>
    </row>
    <row r="37" spans="1:5" x14ac:dyDescent="0.25">
      <c r="A37" s="134" t="s">
        <v>49</v>
      </c>
      <c r="B37" s="55" t="s">
        <v>54</v>
      </c>
      <c r="C37" s="56">
        <v>5</v>
      </c>
      <c r="D37" s="56">
        <v>0</v>
      </c>
      <c r="E37" s="56">
        <v>20</v>
      </c>
    </row>
    <row r="38" spans="1:5" x14ac:dyDescent="0.25">
      <c r="A38" s="134" t="s">
        <v>49</v>
      </c>
      <c r="B38" s="55" t="s">
        <v>55</v>
      </c>
      <c r="C38" s="56">
        <v>2</v>
      </c>
      <c r="D38" s="56">
        <v>0</v>
      </c>
      <c r="E38" s="56">
        <v>2</v>
      </c>
    </row>
    <row r="39" spans="1:5" x14ac:dyDescent="0.25">
      <c r="A39" s="134" t="s">
        <v>49</v>
      </c>
      <c r="B39" s="55" t="s">
        <v>56</v>
      </c>
      <c r="C39" s="56">
        <v>0</v>
      </c>
      <c r="D39" s="56">
        <v>0</v>
      </c>
      <c r="E39" s="56">
        <v>20</v>
      </c>
    </row>
    <row r="40" spans="1:5" x14ac:dyDescent="0.25">
      <c r="A40" s="134" t="s">
        <v>49</v>
      </c>
      <c r="B40" s="55" t="s">
        <v>57</v>
      </c>
      <c r="C40" s="56">
        <v>20</v>
      </c>
      <c r="D40" s="56">
        <v>0</v>
      </c>
      <c r="E40" s="56">
        <v>35</v>
      </c>
    </row>
    <row r="41" spans="1:5" x14ac:dyDescent="0.25">
      <c r="A41" s="135" t="s">
        <v>49</v>
      </c>
      <c r="B41" s="55" t="s">
        <v>58</v>
      </c>
      <c r="C41" s="56">
        <v>0</v>
      </c>
      <c r="D41" s="56">
        <v>0</v>
      </c>
      <c r="E41" s="56">
        <v>5</v>
      </c>
    </row>
    <row r="42" spans="1:5" x14ac:dyDescent="0.25">
      <c r="A42" s="142" t="s">
        <v>59</v>
      </c>
      <c r="B42" s="64"/>
      <c r="C42" s="66">
        <f>SUM(C30:C41)</f>
        <v>78</v>
      </c>
      <c r="D42" s="66">
        <f>SUM(D30:D41)</f>
        <v>0</v>
      </c>
      <c r="E42" s="66">
        <f>SUM(E30:E41)</f>
        <v>190</v>
      </c>
    </row>
    <row r="43" spans="1:5" ht="30" x14ac:dyDescent="0.25">
      <c r="A43" s="57" t="s">
        <v>32</v>
      </c>
      <c r="B43" s="50" t="s">
        <v>33</v>
      </c>
      <c r="C43" s="129">
        <v>6</v>
      </c>
      <c r="D43" s="129">
        <v>1</v>
      </c>
      <c r="E43" s="129">
        <v>7</v>
      </c>
    </row>
    <row r="44" spans="1:5" x14ac:dyDescent="0.25">
      <c r="A44" s="58" t="s">
        <v>32</v>
      </c>
      <c r="B44" s="50" t="s">
        <v>34</v>
      </c>
      <c r="C44" s="129">
        <v>18</v>
      </c>
      <c r="D44" s="129">
        <v>10</v>
      </c>
      <c r="E44" s="129">
        <v>23</v>
      </c>
    </row>
    <row r="45" spans="1:5" x14ac:dyDescent="0.25">
      <c r="A45" s="142" t="s">
        <v>35</v>
      </c>
      <c r="B45" s="64"/>
      <c r="C45" s="66">
        <f>SUM(C43:C44)</f>
        <v>24</v>
      </c>
      <c r="D45" s="66">
        <f t="shared" ref="D45:E45" si="3">SUM(D43:D44)</f>
        <v>11</v>
      </c>
      <c r="E45" s="66">
        <f t="shared" si="3"/>
        <v>30</v>
      </c>
    </row>
    <row r="46" spans="1:5" x14ac:dyDescent="0.25">
      <c r="A46" s="128" t="s">
        <v>36</v>
      </c>
      <c r="B46" s="50" t="s">
        <v>37</v>
      </c>
      <c r="C46" s="56">
        <v>0</v>
      </c>
      <c r="D46" s="56">
        <v>39</v>
      </c>
      <c r="E46" s="56">
        <v>0</v>
      </c>
    </row>
    <row r="47" spans="1:5" x14ac:dyDescent="0.25">
      <c r="A47" s="131" t="s">
        <v>36</v>
      </c>
      <c r="B47" s="50" t="s">
        <v>38</v>
      </c>
      <c r="C47" s="56">
        <v>0</v>
      </c>
      <c r="D47" s="56">
        <v>6</v>
      </c>
      <c r="E47" s="56">
        <v>0</v>
      </c>
    </row>
    <row r="48" spans="1:5" x14ac:dyDescent="0.25">
      <c r="A48" s="142" t="s">
        <v>39</v>
      </c>
      <c r="B48" s="64"/>
      <c r="C48" s="66">
        <f>SUM(C46:C47)</f>
        <v>0</v>
      </c>
      <c r="D48" s="66">
        <f t="shared" ref="D48:E48" si="4">SUM(D46:D47)</f>
        <v>45</v>
      </c>
      <c r="E48" s="66">
        <f t="shared" si="4"/>
        <v>0</v>
      </c>
    </row>
    <row r="49" spans="1:5" x14ac:dyDescent="0.25">
      <c r="A49" s="142" t="s">
        <v>40</v>
      </c>
      <c r="B49" s="64"/>
      <c r="C49" s="3">
        <f>C13+C17+C29+C42+C45+C48</f>
        <v>1571</v>
      </c>
      <c r="D49" s="3">
        <f>D13+D17+D29+D42+D45+D48</f>
        <v>265</v>
      </c>
      <c r="E49" s="3">
        <f>E13+E17+E29+E42+E45+E48</f>
        <v>1257</v>
      </c>
    </row>
  </sheetData>
  <mergeCells count="6">
    <mergeCell ref="A46:A47"/>
    <mergeCell ref="A2:A12"/>
    <mergeCell ref="A14:A16"/>
    <mergeCell ref="A18:A28"/>
    <mergeCell ref="A30:A41"/>
    <mergeCell ref="A43:A44"/>
  </mergeCells>
  <conditionalFormatting sqref="B2:B49">
    <cfRule type="expression" dxfId="17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49"/>
  <sheetViews>
    <sheetView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5" width="12.7109375" style="38" customWidth="1"/>
    <col min="6" max="16384" width="9.140625" style="38"/>
  </cols>
  <sheetData>
    <row r="1" spans="1:5" ht="53.25" customHeight="1" x14ac:dyDescent="0.25">
      <c r="A1" s="139" t="s">
        <v>1</v>
      </c>
      <c r="B1" s="139" t="s">
        <v>2</v>
      </c>
      <c r="C1" s="140" t="s">
        <v>3</v>
      </c>
      <c r="D1" s="140" t="s">
        <v>4</v>
      </c>
      <c r="E1" s="140" t="s">
        <v>5</v>
      </c>
    </row>
    <row r="2" spans="1:5" x14ac:dyDescent="0.25">
      <c r="A2" s="128" t="s">
        <v>6</v>
      </c>
      <c r="B2" s="50" t="s">
        <v>7</v>
      </c>
      <c r="C2" s="129">
        <v>0</v>
      </c>
      <c r="D2" s="129">
        <v>18</v>
      </c>
      <c r="E2" s="129">
        <v>0</v>
      </c>
    </row>
    <row r="3" spans="1:5" x14ac:dyDescent="0.25">
      <c r="A3" s="130" t="s">
        <v>6</v>
      </c>
      <c r="B3" s="50" t="s">
        <v>8</v>
      </c>
      <c r="C3" s="129">
        <v>0</v>
      </c>
      <c r="D3" s="129">
        <v>10</v>
      </c>
      <c r="E3" s="129">
        <v>0</v>
      </c>
    </row>
    <row r="4" spans="1:5" x14ac:dyDescent="0.25">
      <c r="A4" s="130" t="s">
        <v>6</v>
      </c>
      <c r="B4" s="50" t="s">
        <v>9</v>
      </c>
      <c r="C4" s="129">
        <v>0</v>
      </c>
      <c r="D4" s="129">
        <v>26</v>
      </c>
      <c r="E4" s="129">
        <v>21</v>
      </c>
    </row>
    <row r="5" spans="1:5" x14ac:dyDescent="0.25">
      <c r="A5" s="130" t="s">
        <v>6</v>
      </c>
      <c r="B5" s="50" t="s">
        <v>10</v>
      </c>
      <c r="C5" s="129">
        <v>0</v>
      </c>
      <c r="D5" s="129">
        <v>6</v>
      </c>
      <c r="E5" s="129">
        <v>0</v>
      </c>
    </row>
    <row r="6" spans="1:5" x14ac:dyDescent="0.25">
      <c r="A6" s="130" t="s">
        <v>6</v>
      </c>
      <c r="B6" s="50" t="s">
        <v>11</v>
      </c>
      <c r="C6" s="129">
        <v>30</v>
      </c>
      <c r="D6" s="129">
        <v>5</v>
      </c>
      <c r="E6" s="129">
        <v>40</v>
      </c>
    </row>
    <row r="7" spans="1:5" x14ac:dyDescent="0.25">
      <c r="A7" s="130" t="s">
        <v>6</v>
      </c>
      <c r="B7" s="50" t="s">
        <v>12</v>
      </c>
      <c r="C7" s="129">
        <v>0</v>
      </c>
      <c r="D7" s="129">
        <v>0</v>
      </c>
      <c r="E7" s="129">
        <v>0</v>
      </c>
    </row>
    <row r="8" spans="1:5" x14ac:dyDescent="0.25">
      <c r="A8" s="130" t="s">
        <v>6</v>
      </c>
      <c r="B8" s="50" t="s">
        <v>13</v>
      </c>
      <c r="C8" s="129">
        <v>27</v>
      </c>
      <c r="D8" s="129">
        <v>8</v>
      </c>
      <c r="E8" s="129">
        <v>45</v>
      </c>
    </row>
    <row r="9" spans="1:5" x14ac:dyDescent="0.25">
      <c r="A9" s="130" t="s">
        <v>6</v>
      </c>
      <c r="B9" s="50" t="s">
        <v>14</v>
      </c>
      <c r="C9" s="129">
        <v>16</v>
      </c>
      <c r="D9" s="129">
        <v>0</v>
      </c>
      <c r="E9" s="129">
        <v>60</v>
      </c>
    </row>
    <row r="10" spans="1:5" x14ac:dyDescent="0.25">
      <c r="A10" s="130" t="s">
        <v>6</v>
      </c>
      <c r="B10" s="50" t="s">
        <v>15</v>
      </c>
      <c r="C10" s="129">
        <v>0</v>
      </c>
      <c r="D10" s="129">
        <v>0</v>
      </c>
      <c r="E10" s="129">
        <v>0</v>
      </c>
    </row>
    <row r="11" spans="1:5" x14ac:dyDescent="0.25">
      <c r="A11" s="130" t="s">
        <v>6</v>
      </c>
      <c r="B11" s="50" t="s">
        <v>16</v>
      </c>
      <c r="C11" s="129">
        <v>40</v>
      </c>
      <c r="D11" s="129">
        <v>15</v>
      </c>
      <c r="E11" s="129">
        <v>70</v>
      </c>
    </row>
    <row r="12" spans="1:5" x14ac:dyDescent="0.25">
      <c r="A12" s="131" t="s">
        <v>6</v>
      </c>
      <c r="B12" s="50" t="s">
        <v>17</v>
      </c>
      <c r="C12" s="129">
        <v>20</v>
      </c>
      <c r="D12" s="129">
        <v>4</v>
      </c>
      <c r="E12" s="129">
        <v>40</v>
      </c>
    </row>
    <row r="13" spans="1:5" x14ac:dyDescent="0.25">
      <c r="A13" s="63" t="s">
        <v>18</v>
      </c>
      <c r="B13" s="64"/>
      <c r="C13" s="65">
        <f>SUM(C2:C12)</f>
        <v>133</v>
      </c>
      <c r="D13" s="65">
        <f t="shared" ref="D13" si="0">SUM(D2:D12)</f>
        <v>92</v>
      </c>
      <c r="E13" s="141">
        <f>SUM(E2:E12)</f>
        <v>276</v>
      </c>
    </row>
    <row r="14" spans="1:5" x14ac:dyDescent="0.25">
      <c r="A14" s="128" t="s">
        <v>19</v>
      </c>
      <c r="B14" s="50" t="s">
        <v>20</v>
      </c>
      <c r="C14" s="129">
        <v>513</v>
      </c>
      <c r="D14" s="129">
        <v>48</v>
      </c>
      <c r="E14" s="129">
        <v>0</v>
      </c>
    </row>
    <row r="15" spans="1:5" x14ac:dyDescent="0.25">
      <c r="A15" s="130" t="s">
        <v>19</v>
      </c>
      <c r="B15" s="50" t="s">
        <v>21</v>
      </c>
      <c r="C15" s="129">
        <v>294</v>
      </c>
      <c r="D15" s="129">
        <v>16</v>
      </c>
      <c r="E15" s="129">
        <v>0</v>
      </c>
    </row>
    <row r="16" spans="1:5" x14ac:dyDescent="0.25">
      <c r="A16" s="131" t="s">
        <v>19</v>
      </c>
      <c r="B16" s="50" t="s">
        <v>22</v>
      </c>
      <c r="C16" s="129">
        <v>0</v>
      </c>
      <c r="D16" s="129">
        <v>0</v>
      </c>
      <c r="E16" s="129">
        <v>0</v>
      </c>
    </row>
    <row r="17" spans="1:5" x14ac:dyDescent="0.25">
      <c r="A17" s="142" t="s">
        <v>47</v>
      </c>
      <c r="B17" s="64"/>
      <c r="C17" s="66">
        <f>SUM(C14:C16)</f>
        <v>807</v>
      </c>
      <c r="D17" s="66">
        <f t="shared" ref="D17:E17" si="1">SUM(D14:D16)</f>
        <v>64</v>
      </c>
      <c r="E17" s="66">
        <f t="shared" si="1"/>
        <v>0</v>
      </c>
    </row>
    <row r="18" spans="1:5" x14ac:dyDescent="0.25">
      <c r="A18" s="128" t="s">
        <v>19</v>
      </c>
      <c r="B18" s="1" t="s">
        <v>23</v>
      </c>
      <c r="C18" s="129">
        <v>68</v>
      </c>
      <c r="D18" s="129">
        <v>0</v>
      </c>
      <c r="E18" s="129">
        <v>50</v>
      </c>
    </row>
    <row r="19" spans="1:5" x14ac:dyDescent="0.25">
      <c r="A19" s="130" t="s">
        <v>19</v>
      </c>
      <c r="B19" s="1" t="s">
        <v>48</v>
      </c>
      <c r="C19" s="129">
        <v>20</v>
      </c>
      <c r="D19" s="51">
        <v>0</v>
      </c>
      <c r="E19" s="129">
        <v>115</v>
      </c>
    </row>
    <row r="20" spans="1:5" x14ac:dyDescent="0.25">
      <c r="A20" s="130" t="s">
        <v>19</v>
      </c>
      <c r="B20" s="50" t="s">
        <v>61</v>
      </c>
      <c r="C20" s="129">
        <v>65</v>
      </c>
      <c r="D20" s="129">
        <v>5</v>
      </c>
      <c r="E20" s="51">
        <v>0</v>
      </c>
    </row>
    <row r="21" spans="1:5" x14ac:dyDescent="0.25">
      <c r="A21" s="130" t="s">
        <v>19</v>
      </c>
      <c r="B21" s="50" t="s">
        <v>24</v>
      </c>
      <c r="C21" s="129">
        <v>41</v>
      </c>
      <c r="D21" s="129">
        <v>23</v>
      </c>
      <c r="E21" s="129">
        <v>20</v>
      </c>
    </row>
    <row r="22" spans="1:5" x14ac:dyDescent="0.25">
      <c r="A22" s="130" t="s">
        <v>19</v>
      </c>
      <c r="B22" s="50" t="s">
        <v>25</v>
      </c>
      <c r="C22" s="129">
        <v>33</v>
      </c>
      <c r="D22" s="129">
        <v>0</v>
      </c>
      <c r="E22" s="129">
        <v>56</v>
      </c>
    </row>
    <row r="23" spans="1:5" x14ac:dyDescent="0.25">
      <c r="A23" s="130"/>
      <c r="B23" s="50" t="s">
        <v>62</v>
      </c>
      <c r="C23" s="129">
        <v>35</v>
      </c>
      <c r="D23" s="129">
        <v>0</v>
      </c>
      <c r="E23" s="129">
        <v>40</v>
      </c>
    </row>
    <row r="24" spans="1:5" x14ac:dyDescent="0.25">
      <c r="A24" s="130" t="s">
        <v>19</v>
      </c>
      <c r="B24" s="50" t="s">
        <v>26</v>
      </c>
      <c r="C24" s="129">
        <v>10</v>
      </c>
      <c r="D24" s="129">
        <v>8</v>
      </c>
      <c r="E24" s="129">
        <v>10</v>
      </c>
    </row>
    <row r="25" spans="1:5" x14ac:dyDescent="0.25">
      <c r="A25" s="130" t="s">
        <v>19</v>
      </c>
      <c r="B25" s="50" t="s">
        <v>27</v>
      </c>
      <c r="C25" s="129">
        <v>73</v>
      </c>
      <c r="D25" s="129">
        <v>0</v>
      </c>
      <c r="E25" s="129">
        <v>206</v>
      </c>
    </row>
    <row r="26" spans="1:5" x14ac:dyDescent="0.25">
      <c r="A26" s="130" t="s">
        <v>19</v>
      </c>
      <c r="B26" s="50" t="s">
        <v>28</v>
      </c>
      <c r="C26" s="129">
        <v>175</v>
      </c>
      <c r="D26" s="129">
        <v>0</v>
      </c>
      <c r="E26" s="129">
        <v>214</v>
      </c>
    </row>
    <row r="27" spans="1:5" x14ac:dyDescent="0.25">
      <c r="A27" s="130" t="s">
        <v>19</v>
      </c>
      <c r="B27" s="50" t="s">
        <v>29</v>
      </c>
      <c r="C27" s="129">
        <v>0</v>
      </c>
      <c r="D27" s="129">
        <v>12</v>
      </c>
      <c r="E27" s="129">
        <v>10</v>
      </c>
    </row>
    <row r="28" spans="1:5" x14ac:dyDescent="0.25">
      <c r="A28" s="131" t="s">
        <v>19</v>
      </c>
      <c r="B28" s="50" t="s">
        <v>30</v>
      </c>
      <c r="C28" s="129">
        <v>9</v>
      </c>
      <c r="D28" s="129">
        <v>5</v>
      </c>
      <c r="E28" s="129">
        <v>20</v>
      </c>
    </row>
    <row r="29" spans="1:5" x14ac:dyDescent="0.25">
      <c r="A29" s="142" t="s">
        <v>31</v>
      </c>
      <c r="B29" s="64"/>
      <c r="C29" s="66">
        <f>SUM(C18:C28)</f>
        <v>529</v>
      </c>
      <c r="D29" s="66">
        <f t="shared" ref="D29:E29" si="2">SUM(D18:D28)</f>
        <v>53</v>
      </c>
      <c r="E29" s="66">
        <f t="shared" si="2"/>
        <v>741</v>
      </c>
    </row>
    <row r="30" spans="1:5" x14ac:dyDescent="0.25">
      <c r="A30" s="133" t="s">
        <v>49</v>
      </c>
      <c r="B30" s="50" t="s">
        <v>43</v>
      </c>
      <c r="C30" s="129">
        <v>42</v>
      </c>
      <c r="D30" s="54">
        <v>0</v>
      </c>
      <c r="E30" s="54">
        <v>20</v>
      </c>
    </row>
    <row r="31" spans="1:5" x14ac:dyDescent="0.25">
      <c r="A31" s="134" t="s">
        <v>49</v>
      </c>
      <c r="B31" s="55" t="s">
        <v>50</v>
      </c>
      <c r="C31" s="56">
        <v>0</v>
      </c>
      <c r="D31" s="56">
        <v>0</v>
      </c>
      <c r="E31" s="56">
        <v>16</v>
      </c>
    </row>
    <row r="32" spans="1:5" ht="24.75" customHeight="1" x14ac:dyDescent="0.25">
      <c r="A32" s="134" t="s">
        <v>49</v>
      </c>
      <c r="B32" s="55" t="s">
        <v>51</v>
      </c>
      <c r="C32" s="56">
        <v>5</v>
      </c>
      <c r="D32" s="56">
        <v>0</v>
      </c>
      <c r="E32" s="56">
        <v>20</v>
      </c>
    </row>
    <row r="33" spans="1:5" ht="19.5" customHeight="1" x14ac:dyDescent="0.25">
      <c r="A33" s="134" t="s">
        <v>49</v>
      </c>
      <c r="B33" s="55" t="s">
        <v>52</v>
      </c>
      <c r="C33" s="56">
        <v>0</v>
      </c>
      <c r="D33" s="56">
        <v>0</v>
      </c>
      <c r="E33" s="56">
        <v>2</v>
      </c>
    </row>
    <row r="34" spans="1:5" x14ac:dyDescent="0.25">
      <c r="A34" s="134" t="s">
        <v>49</v>
      </c>
      <c r="B34" s="50" t="s">
        <v>60</v>
      </c>
      <c r="C34" s="56">
        <v>0</v>
      </c>
      <c r="D34" s="56">
        <v>0</v>
      </c>
      <c r="E34" s="56">
        <v>20</v>
      </c>
    </row>
    <row r="35" spans="1:5" x14ac:dyDescent="0.25">
      <c r="A35" s="134" t="s">
        <v>49</v>
      </c>
      <c r="B35" s="55" t="s">
        <v>53</v>
      </c>
      <c r="C35" s="56">
        <v>4</v>
      </c>
      <c r="D35" s="56">
        <v>0</v>
      </c>
      <c r="E35" s="56">
        <v>20</v>
      </c>
    </row>
    <row r="36" spans="1:5" x14ac:dyDescent="0.25">
      <c r="A36" s="134"/>
      <c r="B36" s="55" t="s">
        <v>63</v>
      </c>
      <c r="C36" s="56">
        <v>0</v>
      </c>
      <c r="D36" s="56">
        <v>0</v>
      </c>
      <c r="E36" s="56">
        <v>10</v>
      </c>
    </row>
    <row r="37" spans="1:5" x14ac:dyDescent="0.25">
      <c r="A37" s="134" t="s">
        <v>49</v>
      </c>
      <c r="B37" s="55" t="s">
        <v>54</v>
      </c>
      <c r="C37" s="56">
        <v>5</v>
      </c>
      <c r="D37" s="56">
        <v>0</v>
      </c>
      <c r="E37" s="56">
        <v>20</v>
      </c>
    </row>
    <row r="38" spans="1:5" x14ac:dyDescent="0.25">
      <c r="A38" s="134" t="s">
        <v>49</v>
      </c>
      <c r="B38" s="55" t="s">
        <v>55</v>
      </c>
      <c r="C38" s="56">
        <v>2</v>
      </c>
      <c r="D38" s="56">
        <v>0</v>
      </c>
      <c r="E38" s="56">
        <v>2</v>
      </c>
    </row>
    <row r="39" spans="1:5" x14ac:dyDescent="0.25">
      <c r="A39" s="134" t="s">
        <v>49</v>
      </c>
      <c r="B39" s="55" t="s">
        <v>56</v>
      </c>
      <c r="C39" s="56">
        <v>0</v>
      </c>
      <c r="D39" s="56">
        <v>0</v>
      </c>
      <c r="E39" s="56">
        <v>20</v>
      </c>
    </row>
    <row r="40" spans="1:5" x14ac:dyDescent="0.25">
      <c r="A40" s="134" t="s">
        <v>49</v>
      </c>
      <c r="B40" s="55" t="s">
        <v>57</v>
      </c>
      <c r="C40" s="56">
        <v>20</v>
      </c>
      <c r="D40" s="56">
        <v>0</v>
      </c>
      <c r="E40" s="56">
        <v>35</v>
      </c>
    </row>
    <row r="41" spans="1:5" x14ac:dyDescent="0.25">
      <c r="A41" s="135" t="s">
        <v>49</v>
      </c>
      <c r="B41" s="55" t="s">
        <v>58</v>
      </c>
      <c r="C41" s="56">
        <v>0</v>
      </c>
      <c r="D41" s="56">
        <v>0</v>
      </c>
      <c r="E41" s="56">
        <v>5</v>
      </c>
    </row>
    <row r="42" spans="1:5" x14ac:dyDescent="0.25">
      <c r="A42" s="142" t="s">
        <v>59</v>
      </c>
      <c r="B42" s="64"/>
      <c r="C42" s="66">
        <f>SUM(C30:C41)</f>
        <v>78</v>
      </c>
      <c r="D42" s="66">
        <f>SUM(D30:D41)</f>
        <v>0</v>
      </c>
      <c r="E42" s="66">
        <f>SUM(E30:E41)</f>
        <v>190</v>
      </c>
    </row>
    <row r="43" spans="1:5" ht="30" x14ac:dyDescent="0.25">
      <c r="A43" s="57" t="s">
        <v>32</v>
      </c>
      <c r="B43" s="50" t="s">
        <v>33</v>
      </c>
      <c r="C43" s="129">
        <v>6</v>
      </c>
      <c r="D43" s="129">
        <v>1</v>
      </c>
      <c r="E43" s="129">
        <v>7</v>
      </c>
    </row>
    <row r="44" spans="1:5" x14ac:dyDescent="0.25">
      <c r="A44" s="58" t="s">
        <v>32</v>
      </c>
      <c r="B44" s="50" t="s">
        <v>34</v>
      </c>
      <c r="C44" s="129">
        <v>18</v>
      </c>
      <c r="D44" s="129">
        <v>10</v>
      </c>
      <c r="E44" s="129">
        <v>23</v>
      </c>
    </row>
    <row r="45" spans="1:5" x14ac:dyDescent="0.25">
      <c r="A45" s="142" t="s">
        <v>35</v>
      </c>
      <c r="B45" s="64"/>
      <c r="C45" s="66">
        <f>SUM(C43:C44)</f>
        <v>24</v>
      </c>
      <c r="D45" s="66">
        <f t="shared" ref="D45:E45" si="3">SUM(D43:D44)</f>
        <v>11</v>
      </c>
      <c r="E45" s="66">
        <f t="shared" si="3"/>
        <v>30</v>
      </c>
    </row>
    <row r="46" spans="1:5" x14ac:dyDescent="0.25">
      <c r="A46" s="128" t="s">
        <v>36</v>
      </c>
      <c r="B46" s="50" t="s">
        <v>37</v>
      </c>
      <c r="C46" s="56">
        <v>0</v>
      </c>
      <c r="D46" s="56">
        <v>39</v>
      </c>
      <c r="E46" s="56">
        <v>0</v>
      </c>
    </row>
    <row r="47" spans="1:5" x14ac:dyDescent="0.25">
      <c r="A47" s="131" t="s">
        <v>36</v>
      </c>
      <c r="B47" s="50" t="s">
        <v>38</v>
      </c>
      <c r="C47" s="56">
        <v>0</v>
      </c>
      <c r="D47" s="56">
        <v>6</v>
      </c>
      <c r="E47" s="56">
        <v>0</v>
      </c>
    </row>
    <row r="48" spans="1:5" x14ac:dyDescent="0.25">
      <c r="A48" s="142" t="s">
        <v>39</v>
      </c>
      <c r="B48" s="64"/>
      <c r="C48" s="66">
        <f>SUM(C46:C47)</f>
        <v>0</v>
      </c>
      <c r="D48" s="66">
        <f t="shared" ref="D48:E48" si="4">SUM(D46:D47)</f>
        <v>45</v>
      </c>
      <c r="E48" s="66">
        <f t="shared" si="4"/>
        <v>0</v>
      </c>
    </row>
    <row r="49" spans="1:5" x14ac:dyDescent="0.25">
      <c r="A49" s="142" t="s">
        <v>40</v>
      </c>
      <c r="B49" s="64"/>
      <c r="C49" s="3">
        <f>C13+C17+C29+C42+C45+C48</f>
        <v>1571</v>
      </c>
      <c r="D49" s="3">
        <f>D13+D17+D29+D42+D45+D48</f>
        <v>265</v>
      </c>
      <c r="E49" s="3">
        <f>E13+E17+E29+E42+E45+E48</f>
        <v>1237</v>
      </c>
    </row>
  </sheetData>
  <mergeCells count="6">
    <mergeCell ref="A46:A47"/>
    <mergeCell ref="A2:A12"/>
    <mergeCell ref="A14:A16"/>
    <mergeCell ref="A18:A28"/>
    <mergeCell ref="A30:A41"/>
    <mergeCell ref="A43:A44"/>
  </mergeCells>
  <conditionalFormatting sqref="B2:B49">
    <cfRule type="expression" dxfId="16" priority="1">
      <formula>IF(OR($A$1&lt;&gt;"",COUNTIF(#REF!,"*total*")),FALSE,NOT(SUM(#REF!,#REF!,#REF!,#REF!)))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5"/>
  <sheetViews>
    <sheetView topLeftCell="A15" zoomScale="90" zoomScaleNormal="90" workbookViewId="0">
      <selection activeCell="F38" sqref="F38"/>
    </sheetView>
  </sheetViews>
  <sheetFormatPr defaultRowHeight="15" x14ac:dyDescent="0.25"/>
  <cols>
    <col min="1" max="1" width="12" style="38" customWidth="1"/>
    <col min="2" max="2" width="46.140625" style="114" customWidth="1"/>
    <col min="3" max="3" width="13.85546875" style="102" customWidth="1"/>
    <col min="4" max="4" width="14.5703125" style="102" customWidth="1"/>
    <col min="5" max="5" width="17.28515625" style="102" customWidth="1"/>
    <col min="6" max="16384" width="9.140625" style="38"/>
  </cols>
  <sheetData>
    <row r="1" spans="1:5" ht="106.5" customHeight="1" x14ac:dyDescent="0.25"/>
    <row r="2" spans="1:5" ht="19.5" customHeight="1" x14ac:dyDescent="0.25"/>
    <row r="3" spans="1:5" x14ac:dyDescent="0.25">
      <c r="A3" s="185" t="s">
        <v>160</v>
      </c>
      <c r="B3" s="185"/>
      <c r="C3" s="185"/>
      <c r="D3" s="185"/>
      <c r="E3" s="185"/>
    </row>
    <row r="4" spans="1:5" x14ac:dyDescent="0.25">
      <c r="A4" s="186">
        <v>43935.420532407406</v>
      </c>
      <c r="B4" s="186"/>
      <c r="C4" s="186"/>
      <c r="D4" s="186"/>
      <c r="E4" s="186"/>
    </row>
    <row r="5" spans="1:5" ht="15" hidden="1" customHeight="1" x14ac:dyDescent="0.25"/>
    <row r="6" spans="1:5" ht="60" customHeight="1" x14ac:dyDescent="0.25">
      <c r="A6" s="19" t="s">
        <v>1</v>
      </c>
      <c r="B6" s="22" t="s">
        <v>2</v>
      </c>
      <c r="C6" s="19" t="s">
        <v>166</v>
      </c>
      <c r="D6" s="19" t="s">
        <v>162</v>
      </c>
      <c r="E6" s="19" t="s">
        <v>5</v>
      </c>
    </row>
    <row r="7" spans="1:5" ht="15" hidden="1" customHeight="1" x14ac:dyDescent="0.25">
      <c r="A7" s="38" t="s">
        <v>168</v>
      </c>
      <c r="B7" s="114" t="s" vm="1">
        <v>169</v>
      </c>
      <c r="C7" s="38"/>
      <c r="D7" s="38"/>
      <c r="E7" s="38"/>
    </row>
    <row r="8" spans="1:5" ht="15" hidden="1" customHeight="1" x14ac:dyDescent="0.25">
      <c r="A8" s="38" t="s">
        <v>170</v>
      </c>
      <c r="B8" s="114" t="s" vm="2">
        <v>171</v>
      </c>
      <c r="C8" s="38"/>
      <c r="D8" s="38"/>
      <c r="E8" s="38"/>
    </row>
    <row r="9" spans="1:5" ht="15" hidden="1" customHeight="1" x14ac:dyDescent="0.25"/>
    <row r="10" spans="1:5" ht="15" hidden="1" customHeight="1" x14ac:dyDescent="0.25">
      <c r="A10" s="38" t="s">
        <v>172</v>
      </c>
      <c r="C10" s="38"/>
      <c r="D10" s="38"/>
      <c r="E10" s="38"/>
    </row>
    <row r="11" spans="1:5" hidden="1" x14ac:dyDescent="0.25">
      <c r="A11" s="38" t="s">
        <v>167</v>
      </c>
      <c r="B11" s="114" t="s">
        <v>2</v>
      </c>
      <c r="C11" s="38" t="s">
        <v>166</v>
      </c>
      <c r="D11" s="38" t="s">
        <v>162</v>
      </c>
      <c r="E11" s="38" t="s">
        <v>5</v>
      </c>
    </row>
    <row r="12" spans="1:5" x14ac:dyDescent="0.25">
      <c r="A12" s="56" t="s">
        <v>6</v>
      </c>
      <c r="B12" s="115" t="s">
        <v>7</v>
      </c>
      <c r="C12" s="56">
        <v>0</v>
      </c>
      <c r="D12" s="56">
        <v>6</v>
      </c>
      <c r="E12" s="56">
        <v>0</v>
      </c>
    </row>
    <row r="13" spans="1:5" ht="15" customHeight="1" x14ac:dyDescent="0.25">
      <c r="A13" s="56" t="s">
        <v>6</v>
      </c>
      <c r="B13" s="115" t="s">
        <v>8</v>
      </c>
      <c r="C13" s="56">
        <v>0</v>
      </c>
      <c r="D13" s="56">
        <v>15</v>
      </c>
      <c r="E13" s="56">
        <v>0</v>
      </c>
    </row>
    <row r="14" spans="1:5" x14ac:dyDescent="0.25">
      <c r="A14" s="56" t="s">
        <v>6</v>
      </c>
      <c r="B14" s="115" t="s">
        <v>9</v>
      </c>
      <c r="C14" s="56">
        <v>0</v>
      </c>
      <c r="D14" s="56">
        <v>26</v>
      </c>
      <c r="E14" s="56">
        <v>18</v>
      </c>
    </row>
    <row r="15" spans="1:5" x14ac:dyDescent="0.25">
      <c r="A15" s="56" t="s">
        <v>6</v>
      </c>
      <c r="B15" s="115" t="s">
        <v>10</v>
      </c>
      <c r="C15" s="56">
        <v>0</v>
      </c>
      <c r="D15" s="56">
        <v>6</v>
      </c>
      <c r="E15" s="56">
        <v>0</v>
      </c>
    </row>
    <row r="16" spans="1:5" x14ac:dyDescent="0.25">
      <c r="A16" s="56" t="s">
        <v>6</v>
      </c>
      <c r="B16" s="115" t="s">
        <v>11</v>
      </c>
      <c r="C16" s="56">
        <v>30</v>
      </c>
      <c r="D16" s="56">
        <v>5</v>
      </c>
      <c r="E16" s="56">
        <v>30</v>
      </c>
    </row>
    <row r="17" spans="1:5" x14ac:dyDescent="0.25">
      <c r="A17" s="56" t="s">
        <v>6</v>
      </c>
      <c r="B17" s="115" t="s">
        <v>12</v>
      </c>
      <c r="C17" s="56">
        <v>0</v>
      </c>
      <c r="D17" s="56">
        <v>28</v>
      </c>
      <c r="E17" s="56">
        <v>0</v>
      </c>
    </row>
    <row r="18" spans="1:5" x14ac:dyDescent="0.25">
      <c r="A18" s="56" t="s">
        <v>6</v>
      </c>
      <c r="B18" s="115" t="s">
        <v>13</v>
      </c>
      <c r="C18" s="56">
        <v>13</v>
      </c>
      <c r="D18" s="56">
        <v>15</v>
      </c>
      <c r="E18" s="56">
        <v>22</v>
      </c>
    </row>
    <row r="19" spans="1:5" x14ac:dyDescent="0.25">
      <c r="A19" s="56" t="s">
        <v>6</v>
      </c>
      <c r="B19" s="115" t="s">
        <v>14</v>
      </c>
      <c r="C19" s="56">
        <v>34</v>
      </c>
      <c r="D19" s="56">
        <v>9</v>
      </c>
      <c r="E19" s="56">
        <v>30</v>
      </c>
    </row>
    <row r="20" spans="1:5" x14ac:dyDescent="0.25">
      <c r="A20" s="56" t="s">
        <v>6</v>
      </c>
      <c r="B20" s="115" t="s">
        <v>15</v>
      </c>
      <c r="C20" s="56">
        <v>0</v>
      </c>
      <c r="D20" s="56">
        <v>0</v>
      </c>
      <c r="E20" s="56">
        <v>0</v>
      </c>
    </row>
    <row r="21" spans="1:5" x14ac:dyDescent="0.25">
      <c r="A21" s="56" t="s">
        <v>6</v>
      </c>
      <c r="B21" s="115" t="s">
        <v>16</v>
      </c>
      <c r="C21" s="56">
        <v>41</v>
      </c>
      <c r="D21" s="56">
        <v>26</v>
      </c>
      <c r="E21" s="56">
        <v>41</v>
      </c>
    </row>
    <row r="22" spans="1:5" x14ac:dyDescent="0.25">
      <c r="A22" s="56" t="s">
        <v>6</v>
      </c>
      <c r="B22" s="115" t="s">
        <v>17</v>
      </c>
      <c r="C22" s="56">
        <v>16</v>
      </c>
      <c r="D22" s="56">
        <v>4</v>
      </c>
      <c r="E22" s="56">
        <v>20</v>
      </c>
    </row>
    <row r="23" spans="1:5" x14ac:dyDescent="0.25">
      <c r="A23" s="30" t="s">
        <v>18</v>
      </c>
      <c r="B23" s="31"/>
      <c r="C23" s="21">
        <v>134</v>
      </c>
      <c r="D23" s="21">
        <v>140</v>
      </c>
      <c r="E23" s="21">
        <v>161</v>
      </c>
    </row>
    <row r="24" spans="1:5" x14ac:dyDescent="0.25">
      <c r="A24" s="56" t="s">
        <v>19</v>
      </c>
      <c r="B24" s="115" t="s">
        <v>24</v>
      </c>
      <c r="C24" s="56">
        <v>16</v>
      </c>
      <c r="D24" s="56">
        <v>23</v>
      </c>
      <c r="E24" s="56">
        <v>10</v>
      </c>
    </row>
    <row r="25" spans="1:5" x14ac:dyDescent="0.25">
      <c r="A25" s="56" t="s">
        <v>19</v>
      </c>
      <c r="B25" s="115" t="s">
        <v>25</v>
      </c>
      <c r="C25" s="56">
        <v>0</v>
      </c>
      <c r="D25" s="56">
        <v>0</v>
      </c>
      <c r="E25" s="56">
        <v>50</v>
      </c>
    </row>
    <row r="26" spans="1:5" x14ac:dyDescent="0.25">
      <c r="A26" s="56" t="s">
        <v>19</v>
      </c>
      <c r="B26" s="115" t="s">
        <v>26</v>
      </c>
      <c r="C26" s="56">
        <v>0</v>
      </c>
      <c r="D26" s="56">
        <v>0</v>
      </c>
      <c r="E26" s="56">
        <v>0</v>
      </c>
    </row>
    <row r="27" spans="1:5" x14ac:dyDescent="0.25">
      <c r="A27" s="56" t="s">
        <v>19</v>
      </c>
      <c r="B27" s="115" t="s">
        <v>27</v>
      </c>
      <c r="C27" s="56">
        <v>0</v>
      </c>
      <c r="D27" s="56">
        <v>0</v>
      </c>
      <c r="E27" s="56">
        <v>60</v>
      </c>
    </row>
    <row r="28" spans="1:5" x14ac:dyDescent="0.25">
      <c r="A28" s="56" t="s">
        <v>19</v>
      </c>
      <c r="B28" s="115" t="s">
        <v>28</v>
      </c>
      <c r="C28" s="56">
        <v>112</v>
      </c>
      <c r="D28" s="56">
        <v>33</v>
      </c>
      <c r="E28" s="56">
        <v>80</v>
      </c>
    </row>
    <row r="29" spans="1:5" x14ac:dyDescent="0.25">
      <c r="A29" s="56" t="s">
        <v>19</v>
      </c>
      <c r="B29" s="115" t="s">
        <v>29</v>
      </c>
      <c r="C29" s="56">
        <v>0</v>
      </c>
      <c r="D29" s="56">
        <v>0</v>
      </c>
      <c r="E29" s="56">
        <v>0</v>
      </c>
    </row>
    <row r="30" spans="1:5" x14ac:dyDescent="0.25">
      <c r="A30" s="56" t="s">
        <v>19</v>
      </c>
      <c r="B30" s="115" t="s">
        <v>30</v>
      </c>
      <c r="C30" s="56">
        <v>16</v>
      </c>
      <c r="D30" s="56">
        <v>5</v>
      </c>
      <c r="E30" s="56">
        <v>10</v>
      </c>
    </row>
    <row r="31" spans="1:5" x14ac:dyDescent="0.25">
      <c r="A31" s="30" t="s">
        <v>31</v>
      </c>
      <c r="B31" s="31"/>
      <c r="C31" s="21">
        <v>144</v>
      </c>
      <c r="D31" s="21">
        <v>61</v>
      </c>
      <c r="E31" s="21">
        <v>210</v>
      </c>
    </row>
    <row r="32" spans="1:5" x14ac:dyDescent="0.25">
      <c r="A32" s="56" t="s">
        <v>32</v>
      </c>
      <c r="B32" s="115" t="s">
        <v>33</v>
      </c>
      <c r="C32" s="56">
        <v>8</v>
      </c>
      <c r="D32" s="56">
        <v>1</v>
      </c>
      <c r="E32" s="56">
        <v>7</v>
      </c>
    </row>
    <row r="33" spans="1:6" x14ac:dyDescent="0.25">
      <c r="A33" s="56" t="s">
        <v>32</v>
      </c>
      <c r="B33" s="115" t="s">
        <v>34</v>
      </c>
      <c r="C33" s="56">
        <v>35</v>
      </c>
      <c r="D33" s="56">
        <v>10</v>
      </c>
      <c r="E33" s="56">
        <v>13</v>
      </c>
    </row>
    <row r="34" spans="1:6" x14ac:dyDescent="0.25">
      <c r="A34" s="30" t="s">
        <v>35</v>
      </c>
      <c r="B34" s="31"/>
      <c r="C34" s="21">
        <v>43</v>
      </c>
      <c r="D34" s="21">
        <v>11</v>
      </c>
      <c r="E34" s="21">
        <v>20</v>
      </c>
    </row>
    <row r="35" spans="1:6" x14ac:dyDescent="0.25">
      <c r="A35" s="56" t="s">
        <v>36</v>
      </c>
      <c r="B35" s="115" t="s">
        <v>37</v>
      </c>
      <c r="C35" s="56">
        <v>0</v>
      </c>
      <c r="D35" s="56">
        <v>39</v>
      </c>
      <c r="E35" s="56">
        <v>0</v>
      </c>
    </row>
    <row r="36" spans="1:6" x14ac:dyDescent="0.25">
      <c r="A36" s="56" t="s">
        <v>36</v>
      </c>
      <c r="B36" s="115" t="s">
        <v>38</v>
      </c>
      <c r="C36" s="56">
        <v>0</v>
      </c>
      <c r="D36" s="56">
        <v>6</v>
      </c>
      <c r="E36" s="56">
        <v>0</v>
      </c>
    </row>
    <row r="37" spans="1:6" x14ac:dyDescent="0.25">
      <c r="A37" s="30" t="s">
        <v>39</v>
      </c>
      <c r="B37" s="31"/>
      <c r="C37" s="21">
        <v>0</v>
      </c>
      <c r="D37" s="21">
        <v>45</v>
      </c>
      <c r="E37" s="21">
        <v>0</v>
      </c>
    </row>
    <row r="38" spans="1:6" x14ac:dyDescent="0.25">
      <c r="A38" s="28" t="s">
        <v>40</v>
      </c>
      <c r="B38" s="29"/>
      <c r="C38" s="3">
        <v>321</v>
      </c>
      <c r="D38" s="3">
        <v>257</v>
      </c>
      <c r="E38" s="3">
        <v>391</v>
      </c>
      <c r="F38" s="187">
        <f>E38+C38</f>
        <v>712</v>
      </c>
    </row>
    <row r="39" spans="1:6" x14ac:dyDescent="0.25">
      <c r="C39" s="38"/>
      <c r="D39" s="38"/>
      <c r="E39" s="38"/>
    </row>
    <row r="40" spans="1:6" x14ac:dyDescent="0.25">
      <c r="C40" s="38"/>
      <c r="D40" s="38"/>
      <c r="E40" s="38"/>
    </row>
    <row r="41" spans="1:6" x14ac:dyDescent="0.25">
      <c r="C41" s="38"/>
      <c r="D41" s="38"/>
      <c r="E41" s="38"/>
    </row>
    <row r="42" spans="1:6" x14ac:dyDescent="0.25">
      <c r="C42" s="38"/>
      <c r="D42" s="38"/>
      <c r="E42" s="38"/>
    </row>
    <row r="43" spans="1:6" x14ac:dyDescent="0.25">
      <c r="C43" s="38"/>
      <c r="D43" s="38"/>
      <c r="E43" s="38"/>
    </row>
    <row r="44" spans="1:6" x14ac:dyDescent="0.25">
      <c r="C44" s="38"/>
      <c r="D44" s="38"/>
      <c r="E44" s="38"/>
    </row>
    <row r="45" spans="1:6" x14ac:dyDescent="0.25">
      <c r="C45" s="38"/>
      <c r="D45" s="38"/>
      <c r="E45" s="38"/>
    </row>
    <row r="46" spans="1:6" x14ac:dyDescent="0.25">
      <c r="C46" s="38"/>
      <c r="D46" s="38"/>
      <c r="E46" s="38"/>
    </row>
    <row r="47" spans="1:6" x14ac:dyDescent="0.25">
      <c r="C47" s="38"/>
      <c r="D47" s="38"/>
      <c r="E47" s="38"/>
    </row>
    <row r="48" spans="1:6" x14ac:dyDescent="0.25">
      <c r="C48" s="38"/>
      <c r="D48" s="38"/>
      <c r="E48" s="38"/>
    </row>
    <row r="49" spans="3:5" x14ac:dyDescent="0.25">
      <c r="C49" s="38"/>
      <c r="D49" s="38"/>
      <c r="E49" s="38"/>
    </row>
    <row r="50" spans="3:5" x14ac:dyDescent="0.25">
      <c r="C50" s="38"/>
      <c r="D50" s="38"/>
      <c r="E50" s="38"/>
    </row>
    <row r="51" spans="3:5" x14ac:dyDescent="0.25">
      <c r="C51" s="38"/>
      <c r="D51" s="38"/>
      <c r="E51" s="38"/>
    </row>
    <row r="52" spans="3:5" x14ac:dyDescent="0.25">
      <c r="C52" s="38"/>
      <c r="D52" s="38"/>
      <c r="E52" s="38"/>
    </row>
    <row r="53" spans="3:5" x14ac:dyDescent="0.25">
      <c r="C53" s="38"/>
      <c r="D53" s="38"/>
      <c r="E53" s="38"/>
    </row>
    <row r="54" spans="3:5" x14ac:dyDescent="0.25">
      <c r="C54" s="38"/>
      <c r="D54" s="38"/>
      <c r="E54" s="38"/>
    </row>
    <row r="55" spans="3:5" x14ac:dyDescent="0.25">
      <c r="C55" s="38"/>
      <c r="D55" s="38"/>
      <c r="E55" s="38"/>
    </row>
    <row r="56" spans="3:5" x14ac:dyDescent="0.25">
      <c r="C56" s="38"/>
      <c r="D56" s="38"/>
      <c r="E56" s="38"/>
    </row>
    <row r="57" spans="3:5" x14ac:dyDescent="0.25">
      <c r="C57" s="38"/>
      <c r="D57" s="38"/>
      <c r="E57" s="38"/>
    </row>
    <row r="58" spans="3:5" x14ac:dyDescent="0.25">
      <c r="C58" s="38"/>
      <c r="D58" s="38"/>
      <c r="E58" s="38"/>
    </row>
    <row r="59" spans="3:5" x14ac:dyDescent="0.25">
      <c r="C59" s="38"/>
      <c r="D59" s="38"/>
      <c r="E59" s="38"/>
    </row>
    <row r="60" spans="3:5" x14ac:dyDescent="0.25">
      <c r="C60" s="38"/>
      <c r="D60" s="38"/>
      <c r="E60" s="38"/>
    </row>
    <row r="61" spans="3:5" x14ac:dyDescent="0.25">
      <c r="C61" s="38"/>
      <c r="D61" s="38"/>
      <c r="E61" s="38"/>
    </row>
    <row r="62" spans="3:5" x14ac:dyDescent="0.25">
      <c r="C62" s="38"/>
      <c r="D62" s="38"/>
      <c r="E62" s="38"/>
    </row>
    <row r="63" spans="3:5" x14ac:dyDescent="0.25">
      <c r="C63" s="38"/>
      <c r="D63" s="38"/>
      <c r="E63" s="38"/>
    </row>
    <row r="64" spans="3:5" x14ac:dyDescent="0.25">
      <c r="C64" s="38"/>
      <c r="D64" s="38"/>
      <c r="E64" s="38"/>
    </row>
    <row r="65" spans="3:5" x14ac:dyDescent="0.25">
      <c r="C65" s="38"/>
      <c r="D65" s="38"/>
      <c r="E65" s="38"/>
    </row>
    <row r="66" spans="3:5" x14ac:dyDescent="0.25">
      <c r="C66" s="38"/>
      <c r="D66" s="38"/>
      <c r="E66" s="38"/>
    </row>
    <row r="67" spans="3:5" x14ac:dyDescent="0.25">
      <c r="C67" s="38"/>
      <c r="D67" s="38"/>
      <c r="E67" s="38"/>
    </row>
    <row r="68" spans="3:5" x14ac:dyDescent="0.25">
      <c r="C68" s="38"/>
      <c r="D68" s="38"/>
      <c r="E68" s="38"/>
    </row>
    <row r="69" spans="3:5" x14ac:dyDescent="0.25">
      <c r="C69" s="38"/>
      <c r="D69" s="38"/>
      <c r="E69" s="38"/>
    </row>
    <row r="70" spans="3:5" x14ac:dyDescent="0.25">
      <c r="C70" s="38"/>
      <c r="D70" s="38"/>
      <c r="E70" s="38"/>
    </row>
    <row r="71" spans="3:5" x14ac:dyDescent="0.25">
      <c r="C71" s="38"/>
      <c r="D71" s="38"/>
      <c r="E71" s="38"/>
    </row>
    <row r="72" spans="3:5" x14ac:dyDescent="0.25">
      <c r="C72" s="38"/>
      <c r="D72" s="38"/>
      <c r="E72" s="38"/>
    </row>
    <row r="73" spans="3:5" x14ac:dyDescent="0.25">
      <c r="C73" s="38"/>
      <c r="D73" s="38"/>
      <c r="E73" s="38"/>
    </row>
    <row r="74" spans="3:5" x14ac:dyDescent="0.25">
      <c r="C74" s="38"/>
      <c r="D74" s="38"/>
      <c r="E74" s="38"/>
    </row>
    <row r="75" spans="3:5" x14ac:dyDescent="0.25">
      <c r="C75" s="38"/>
      <c r="D75" s="38"/>
      <c r="E75" s="38"/>
    </row>
    <row r="76" spans="3:5" x14ac:dyDescent="0.25">
      <c r="C76" s="38"/>
      <c r="D76" s="38"/>
      <c r="E76" s="38"/>
    </row>
    <row r="77" spans="3:5" x14ac:dyDescent="0.25">
      <c r="C77" s="38"/>
      <c r="D77" s="38"/>
      <c r="E77" s="38"/>
    </row>
    <row r="78" spans="3:5" x14ac:dyDescent="0.25">
      <c r="C78" s="38"/>
      <c r="D78" s="38"/>
      <c r="E78" s="38"/>
    </row>
    <row r="79" spans="3:5" x14ac:dyDescent="0.25">
      <c r="C79" s="38"/>
      <c r="D79" s="38"/>
      <c r="E79" s="38"/>
    </row>
    <row r="80" spans="3:5" x14ac:dyDescent="0.25">
      <c r="C80" s="38"/>
      <c r="D80" s="38"/>
      <c r="E80" s="38"/>
    </row>
    <row r="81" spans="3:5" x14ac:dyDescent="0.25">
      <c r="C81" s="38"/>
      <c r="D81" s="38"/>
      <c r="E81" s="38"/>
    </row>
    <row r="82" spans="3:5" x14ac:dyDescent="0.25">
      <c r="C82" s="38"/>
      <c r="D82" s="38"/>
      <c r="E82" s="38"/>
    </row>
    <row r="83" spans="3:5" x14ac:dyDescent="0.25">
      <c r="C83" s="38"/>
      <c r="D83" s="38"/>
      <c r="E83" s="38"/>
    </row>
    <row r="84" spans="3:5" x14ac:dyDescent="0.25">
      <c r="C84" s="38"/>
      <c r="D84" s="38"/>
      <c r="E84" s="38"/>
    </row>
    <row r="85" spans="3:5" x14ac:dyDescent="0.25">
      <c r="C85" s="38"/>
      <c r="D85" s="38"/>
      <c r="E85" s="38"/>
    </row>
    <row r="86" spans="3:5" x14ac:dyDescent="0.25">
      <c r="C86" s="38"/>
      <c r="D86" s="38"/>
      <c r="E86" s="38"/>
    </row>
    <row r="87" spans="3:5" x14ac:dyDescent="0.25">
      <c r="C87" s="38"/>
      <c r="D87" s="38"/>
      <c r="E87" s="38"/>
    </row>
    <row r="88" spans="3:5" x14ac:dyDescent="0.25">
      <c r="C88" s="38"/>
      <c r="D88" s="38"/>
      <c r="E88" s="38"/>
    </row>
    <row r="89" spans="3:5" x14ac:dyDescent="0.25">
      <c r="C89" s="38"/>
      <c r="D89" s="38"/>
      <c r="E89" s="38"/>
    </row>
    <row r="90" spans="3:5" x14ac:dyDescent="0.25">
      <c r="C90" s="38"/>
      <c r="D90" s="38"/>
      <c r="E90" s="38"/>
    </row>
    <row r="91" spans="3:5" x14ac:dyDescent="0.25">
      <c r="C91" s="38"/>
      <c r="D91" s="38"/>
      <c r="E91" s="38"/>
    </row>
    <row r="92" spans="3:5" x14ac:dyDescent="0.25">
      <c r="C92" s="38"/>
      <c r="D92" s="38"/>
      <c r="E92" s="38"/>
    </row>
    <row r="93" spans="3:5" x14ac:dyDescent="0.25">
      <c r="C93" s="38"/>
      <c r="D93" s="38"/>
      <c r="E93" s="38"/>
    </row>
    <row r="94" spans="3:5" x14ac:dyDescent="0.25">
      <c r="C94" s="38"/>
      <c r="D94" s="38"/>
      <c r="E94" s="38"/>
    </row>
    <row r="95" spans="3:5" x14ac:dyDescent="0.25">
      <c r="C95" s="38"/>
      <c r="D95" s="38"/>
      <c r="E95" s="38"/>
    </row>
  </sheetData>
  <mergeCells count="7">
    <mergeCell ref="A38:B38"/>
    <mergeCell ref="A3:E3"/>
    <mergeCell ref="A4:E4"/>
    <mergeCell ref="A23:B23"/>
    <mergeCell ref="A31:B31"/>
    <mergeCell ref="A34:B34"/>
    <mergeCell ref="A37:B37"/>
  </mergeCell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54"/>
  <sheetViews>
    <sheetView topLeftCell="A10"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3" width="19.140625" style="38" customWidth="1"/>
    <col min="4" max="4" width="21.5703125" style="38" customWidth="1"/>
    <col min="5" max="5" width="17" style="38" customWidth="1"/>
    <col min="6" max="6" width="15.140625" style="38" customWidth="1"/>
    <col min="7" max="16384" width="9.140625" style="38"/>
  </cols>
  <sheetData>
    <row r="1" spans="1:6" ht="27.75" customHeight="1" x14ac:dyDescent="0.25"/>
    <row r="2" spans="1:6" ht="45" customHeight="1" x14ac:dyDescent="0.25"/>
    <row r="3" spans="1:6" ht="60" x14ac:dyDescent="0.25">
      <c r="A3" s="15" t="s">
        <v>1</v>
      </c>
      <c r="B3" s="15" t="s">
        <v>2</v>
      </c>
      <c r="C3" s="15" t="s">
        <v>3</v>
      </c>
      <c r="D3" s="15" t="s">
        <v>129</v>
      </c>
      <c r="E3" s="15" t="s">
        <v>5</v>
      </c>
      <c r="F3" s="15" t="s">
        <v>130</v>
      </c>
    </row>
    <row r="4" spans="1:6" x14ac:dyDescent="0.25">
      <c r="A4" s="128" t="s">
        <v>6</v>
      </c>
      <c r="B4" s="50" t="s">
        <v>7</v>
      </c>
      <c r="C4" s="129">
        <v>0</v>
      </c>
      <c r="D4" s="129">
        <v>18</v>
      </c>
      <c r="E4" s="129">
        <v>0</v>
      </c>
      <c r="F4" s="59">
        <f>C4+E4</f>
        <v>0</v>
      </c>
    </row>
    <row r="5" spans="1:6" x14ac:dyDescent="0.25">
      <c r="A5" s="130" t="s">
        <v>6</v>
      </c>
      <c r="B5" s="50" t="s">
        <v>8</v>
      </c>
      <c r="C5" s="129">
        <v>0</v>
      </c>
      <c r="D5" s="129">
        <v>10</v>
      </c>
      <c r="E5" s="129">
        <v>0</v>
      </c>
      <c r="F5" s="59">
        <f t="shared" ref="F5:F19" si="0">C5+E5</f>
        <v>0</v>
      </c>
    </row>
    <row r="6" spans="1:6" x14ac:dyDescent="0.25">
      <c r="A6" s="130" t="s">
        <v>6</v>
      </c>
      <c r="B6" s="50" t="s">
        <v>9</v>
      </c>
      <c r="C6" s="129">
        <v>0</v>
      </c>
      <c r="D6" s="129">
        <v>26</v>
      </c>
      <c r="E6" s="129" t="s">
        <v>124</v>
      </c>
      <c r="F6" s="59">
        <v>11</v>
      </c>
    </row>
    <row r="7" spans="1:6" x14ac:dyDescent="0.25">
      <c r="A7" s="130" t="s">
        <v>6</v>
      </c>
      <c r="B7" s="50" t="s">
        <v>10</v>
      </c>
      <c r="C7" s="129">
        <v>0</v>
      </c>
      <c r="D7" s="129">
        <v>6</v>
      </c>
      <c r="E7" s="129">
        <v>0</v>
      </c>
      <c r="F7" s="59">
        <f t="shared" si="0"/>
        <v>0</v>
      </c>
    </row>
    <row r="8" spans="1:6" x14ac:dyDescent="0.25">
      <c r="A8" s="130" t="s">
        <v>6</v>
      </c>
      <c r="B8" s="50" t="s">
        <v>11</v>
      </c>
      <c r="C8" s="129">
        <v>30</v>
      </c>
      <c r="D8" s="129">
        <v>5</v>
      </c>
      <c r="E8" s="129">
        <v>40</v>
      </c>
      <c r="F8" s="59">
        <f t="shared" si="0"/>
        <v>70</v>
      </c>
    </row>
    <row r="9" spans="1:6" x14ac:dyDescent="0.25">
      <c r="A9" s="130" t="s">
        <v>6</v>
      </c>
      <c r="B9" s="50" t="s">
        <v>12</v>
      </c>
      <c r="C9" s="129">
        <v>0</v>
      </c>
      <c r="D9" s="129">
        <v>0</v>
      </c>
      <c r="E9" s="129">
        <v>0</v>
      </c>
      <c r="F9" s="59">
        <f t="shared" si="0"/>
        <v>0</v>
      </c>
    </row>
    <row r="10" spans="1:6" x14ac:dyDescent="0.25">
      <c r="A10" s="130" t="s">
        <v>6</v>
      </c>
      <c r="B10" s="50" t="s">
        <v>13</v>
      </c>
      <c r="C10" s="129">
        <v>27</v>
      </c>
      <c r="D10" s="129">
        <v>8</v>
      </c>
      <c r="E10" s="129">
        <v>45</v>
      </c>
      <c r="F10" s="59">
        <f t="shared" si="0"/>
        <v>72</v>
      </c>
    </row>
    <row r="11" spans="1:6" x14ac:dyDescent="0.25">
      <c r="A11" s="130" t="s">
        <v>6</v>
      </c>
      <c r="B11" s="50" t="s">
        <v>14</v>
      </c>
      <c r="C11" s="129">
        <v>16</v>
      </c>
      <c r="D11" s="129">
        <v>0</v>
      </c>
      <c r="E11" s="129">
        <v>60</v>
      </c>
      <c r="F11" s="59">
        <f t="shared" si="0"/>
        <v>76</v>
      </c>
    </row>
    <row r="12" spans="1:6" x14ac:dyDescent="0.25">
      <c r="A12" s="130" t="s">
        <v>6</v>
      </c>
      <c r="B12" s="50" t="s">
        <v>15</v>
      </c>
      <c r="C12" s="129">
        <v>0</v>
      </c>
      <c r="D12" s="129">
        <v>0</v>
      </c>
      <c r="E12" s="129">
        <v>0</v>
      </c>
      <c r="F12" s="59">
        <f t="shared" si="0"/>
        <v>0</v>
      </c>
    </row>
    <row r="13" spans="1:6" x14ac:dyDescent="0.25">
      <c r="A13" s="130" t="s">
        <v>6</v>
      </c>
      <c r="B13" s="50" t="s">
        <v>16</v>
      </c>
      <c r="C13" s="129">
        <v>40</v>
      </c>
      <c r="D13" s="129">
        <v>15</v>
      </c>
      <c r="E13" s="129">
        <v>70</v>
      </c>
      <c r="F13" s="59">
        <f t="shared" si="0"/>
        <v>110</v>
      </c>
    </row>
    <row r="14" spans="1:6" x14ac:dyDescent="0.25">
      <c r="A14" s="131" t="s">
        <v>6</v>
      </c>
      <c r="B14" s="50" t="s">
        <v>17</v>
      </c>
      <c r="C14" s="129">
        <v>20</v>
      </c>
      <c r="D14" s="129">
        <v>4</v>
      </c>
      <c r="E14" s="129">
        <v>40</v>
      </c>
      <c r="F14" s="59">
        <f t="shared" si="0"/>
        <v>60</v>
      </c>
    </row>
    <row r="15" spans="1:6" ht="15" customHeight="1" x14ac:dyDescent="0.25">
      <c r="A15" s="52" t="s">
        <v>18</v>
      </c>
      <c r="B15" s="53"/>
      <c r="C15" s="2">
        <f>SUM(C4:C14)</f>
        <v>133</v>
      </c>
      <c r="D15" s="2">
        <f t="shared" ref="D15" si="1">SUM(D4:D14)</f>
        <v>92</v>
      </c>
      <c r="E15" s="12">
        <f>SUM(E4:E14)</f>
        <v>255</v>
      </c>
      <c r="F15" s="3">
        <f t="shared" si="0"/>
        <v>388</v>
      </c>
    </row>
    <row r="16" spans="1:6" x14ac:dyDescent="0.25">
      <c r="A16" s="128" t="s">
        <v>19</v>
      </c>
      <c r="B16" s="50" t="s">
        <v>20</v>
      </c>
      <c r="C16" s="129">
        <v>513</v>
      </c>
      <c r="D16" s="129">
        <v>48</v>
      </c>
      <c r="E16" s="129">
        <v>0</v>
      </c>
      <c r="F16" s="59">
        <f t="shared" si="0"/>
        <v>513</v>
      </c>
    </row>
    <row r="17" spans="1:6" x14ac:dyDescent="0.25">
      <c r="A17" s="130" t="s">
        <v>19</v>
      </c>
      <c r="B17" s="50" t="s">
        <v>21</v>
      </c>
      <c r="C17" s="129">
        <v>294</v>
      </c>
      <c r="D17" s="129">
        <v>16</v>
      </c>
      <c r="E17" s="129">
        <v>0</v>
      </c>
      <c r="F17" s="59">
        <f t="shared" si="0"/>
        <v>294</v>
      </c>
    </row>
    <row r="18" spans="1:6" x14ac:dyDescent="0.25">
      <c r="A18" s="131" t="s">
        <v>19</v>
      </c>
      <c r="B18" s="50" t="s">
        <v>22</v>
      </c>
      <c r="C18" s="129">
        <v>0</v>
      </c>
      <c r="D18" s="129">
        <v>0</v>
      </c>
      <c r="E18" s="129">
        <v>0</v>
      </c>
      <c r="F18" s="59">
        <f t="shared" si="0"/>
        <v>0</v>
      </c>
    </row>
    <row r="19" spans="1:6" ht="15" customHeight="1" x14ac:dyDescent="0.25">
      <c r="A19" s="132" t="s">
        <v>47</v>
      </c>
      <c r="B19" s="53"/>
      <c r="C19" s="3">
        <f>SUM(C16:C18)</f>
        <v>807</v>
      </c>
      <c r="D19" s="3">
        <f t="shared" ref="D19:E19" si="2">SUM(D16:D18)</f>
        <v>64</v>
      </c>
      <c r="E19" s="3">
        <f t="shared" si="2"/>
        <v>0</v>
      </c>
      <c r="F19" s="13">
        <f t="shared" si="0"/>
        <v>807</v>
      </c>
    </row>
    <row r="20" spans="1:6" x14ac:dyDescent="0.25">
      <c r="A20" s="128" t="s">
        <v>19</v>
      </c>
      <c r="B20" s="1" t="s">
        <v>23</v>
      </c>
      <c r="C20" s="129">
        <v>68</v>
      </c>
      <c r="D20" s="129">
        <v>0</v>
      </c>
      <c r="E20" s="129">
        <v>50</v>
      </c>
      <c r="F20" s="59">
        <f>C20+E20</f>
        <v>118</v>
      </c>
    </row>
    <row r="21" spans="1:6" x14ac:dyDescent="0.25">
      <c r="A21" s="130" t="s">
        <v>19</v>
      </c>
      <c r="B21" s="1" t="s">
        <v>48</v>
      </c>
      <c r="C21" s="129">
        <v>20</v>
      </c>
      <c r="D21" s="51">
        <v>0</v>
      </c>
      <c r="E21" s="129">
        <v>115</v>
      </c>
      <c r="F21" s="59">
        <f t="shared" ref="F21:F51" si="3">C21+E21</f>
        <v>135</v>
      </c>
    </row>
    <row r="22" spans="1:6" x14ac:dyDescent="0.25">
      <c r="A22" s="130" t="s">
        <v>19</v>
      </c>
      <c r="B22" s="50" t="s">
        <v>61</v>
      </c>
      <c r="C22" s="129">
        <v>65</v>
      </c>
      <c r="D22" s="129">
        <v>5</v>
      </c>
      <c r="E22" s="51">
        <v>0</v>
      </c>
      <c r="F22" s="59">
        <f t="shared" si="3"/>
        <v>65</v>
      </c>
    </row>
    <row r="23" spans="1:6" x14ac:dyDescent="0.25">
      <c r="A23" s="130" t="s">
        <v>19</v>
      </c>
      <c r="B23" s="50" t="s">
        <v>24</v>
      </c>
      <c r="C23" s="129">
        <v>41</v>
      </c>
      <c r="D23" s="129">
        <v>23</v>
      </c>
      <c r="E23" s="129" t="s">
        <v>128</v>
      </c>
      <c r="F23" s="59">
        <v>71</v>
      </c>
    </row>
    <row r="24" spans="1:6" x14ac:dyDescent="0.25">
      <c r="A24" s="130" t="s">
        <v>19</v>
      </c>
      <c r="B24" s="50" t="s">
        <v>25</v>
      </c>
      <c r="C24" s="129">
        <v>33</v>
      </c>
      <c r="D24" s="129">
        <v>0</v>
      </c>
      <c r="E24" s="129">
        <v>56</v>
      </c>
      <c r="F24" s="59">
        <f t="shared" si="3"/>
        <v>89</v>
      </c>
    </row>
    <row r="25" spans="1:6" x14ac:dyDescent="0.25">
      <c r="A25" s="130"/>
      <c r="B25" s="50" t="s">
        <v>62</v>
      </c>
      <c r="C25" s="129" t="s">
        <v>123</v>
      </c>
      <c r="D25" s="129">
        <v>0</v>
      </c>
      <c r="E25" s="129">
        <v>40</v>
      </c>
      <c r="F25" s="59">
        <v>80</v>
      </c>
    </row>
    <row r="26" spans="1:6" x14ac:dyDescent="0.25">
      <c r="A26" s="130" t="s">
        <v>19</v>
      </c>
      <c r="B26" s="50" t="s">
        <v>26</v>
      </c>
      <c r="C26" s="129">
        <v>10</v>
      </c>
      <c r="D26" s="129">
        <v>8</v>
      </c>
      <c r="E26" s="129">
        <v>10</v>
      </c>
      <c r="F26" s="59">
        <f t="shared" si="3"/>
        <v>20</v>
      </c>
    </row>
    <row r="27" spans="1:6" x14ac:dyDescent="0.25">
      <c r="A27" s="130" t="s">
        <v>19</v>
      </c>
      <c r="B27" s="50" t="s">
        <v>27</v>
      </c>
      <c r="C27" s="129">
        <v>73</v>
      </c>
      <c r="D27" s="129">
        <v>0</v>
      </c>
      <c r="E27" s="129">
        <v>206</v>
      </c>
      <c r="F27" s="59">
        <f t="shared" si="3"/>
        <v>279</v>
      </c>
    </row>
    <row r="28" spans="1:6" x14ac:dyDescent="0.25">
      <c r="A28" s="130" t="s">
        <v>19</v>
      </c>
      <c r="B28" s="50" t="s">
        <v>28</v>
      </c>
      <c r="C28" s="129">
        <v>175</v>
      </c>
      <c r="D28" s="129">
        <v>0</v>
      </c>
      <c r="E28" s="129">
        <v>214</v>
      </c>
      <c r="F28" s="59">
        <f t="shared" si="3"/>
        <v>389</v>
      </c>
    </row>
    <row r="29" spans="1:6" x14ac:dyDescent="0.25">
      <c r="A29" s="130" t="s">
        <v>19</v>
      </c>
      <c r="B29" s="50" t="s">
        <v>29</v>
      </c>
      <c r="C29" s="129">
        <v>0</v>
      </c>
      <c r="D29" s="129">
        <v>12</v>
      </c>
      <c r="E29" s="129">
        <v>10</v>
      </c>
      <c r="F29" s="59">
        <f t="shared" si="3"/>
        <v>10</v>
      </c>
    </row>
    <row r="30" spans="1:6" x14ac:dyDescent="0.25">
      <c r="A30" s="131" t="s">
        <v>19</v>
      </c>
      <c r="B30" s="50" t="s">
        <v>30</v>
      </c>
      <c r="C30" s="129">
        <v>9</v>
      </c>
      <c r="D30" s="129">
        <v>5</v>
      </c>
      <c r="E30" s="129">
        <v>20</v>
      </c>
      <c r="F30" s="59">
        <f t="shared" si="3"/>
        <v>29</v>
      </c>
    </row>
    <row r="31" spans="1:6" ht="15" customHeight="1" x14ac:dyDescent="0.25">
      <c r="A31" s="132" t="s">
        <v>31</v>
      </c>
      <c r="B31" s="14"/>
      <c r="C31" s="3">
        <f>SUM(C20:C30)</f>
        <v>494</v>
      </c>
      <c r="D31" s="3">
        <f t="shared" ref="D31:E31" si="4">SUM(D20:D30)</f>
        <v>53</v>
      </c>
      <c r="E31" s="3">
        <f t="shared" si="4"/>
        <v>721</v>
      </c>
      <c r="F31" s="13">
        <f t="shared" si="3"/>
        <v>1215</v>
      </c>
    </row>
    <row r="32" spans="1:6" ht="15" customHeight="1" x14ac:dyDescent="0.25">
      <c r="A32" s="133" t="s">
        <v>49</v>
      </c>
      <c r="B32" s="50" t="s">
        <v>43</v>
      </c>
      <c r="C32" s="129">
        <v>42</v>
      </c>
      <c r="D32" s="54">
        <v>0</v>
      </c>
      <c r="E32" s="54">
        <v>20</v>
      </c>
      <c r="F32" s="59">
        <f t="shared" si="3"/>
        <v>62</v>
      </c>
    </row>
    <row r="33" spans="1:6" x14ac:dyDescent="0.25">
      <c r="A33" s="134" t="s">
        <v>49</v>
      </c>
      <c r="B33" s="60" t="s">
        <v>50</v>
      </c>
      <c r="C33" s="56">
        <v>0</v>
      </c>
      <c r="D33" s="56">
        <v>0</v>
      </c>
      <c r="E33" s="56">
        <v>16</v>
      </c>
      <c r="F33" s="59">
        <f t="shared" si="3"/>
        <v>16</v>
      </c>
    </row>
    <row r="34" spans="1:6" x14ac:dyDescent="0.25">
      <c r="A34" s="134" t="s">
        <v>49</v>
      </c>
      <c r="B34" s="60" t="s">
        <v>51</v>
      </c>
      <c r="C34" s="56">
        <v>5</v>
      </c>
      <c r="D34" s="56">
        <v>0</v>
      </c>
      <c r="E34" s="56">
        <v>20</v>
      </c>
      <c r="F34" s="59">
        <f t="shared" si="3"/>
        <v>25</v>
      </c>
    </row>
    <row r="35" spans="1:6" x14ac:dyDescent="0.25">
      <c r="A35" s="134" t="s">
        <v>49</v>
      </c>
      <c r="B35" s="60" t="s">
        <v>52</v>
      </c>
      <c r="C35" s="56">
        <v>0</v>
      </c>
      <c r="D35" s="56">
        <v>0</v>
      </c>
      <c r="E35" s="56">
        <v>2</v>
      </c>
      <c r="F35" s="59">
        <f t="shared" si="3"/>
        <v>2</v>
      </c>
    </row>
    <row r="36" spans="1:6" x14ac:dyDescent="0.25">
      <c r="A36" s="134" t="s">
        <v>49</v>
      </c>
      <c r="B36" s="50" t="s">
        <v>60</v>
      </c>
      <c r="C36" s="56">
        <v>0</v>
      </c>
      <c r="D36" s="56">
        <v>0</v>
      </c>
      <c r="E36" s="56">
        <v>20</v>
      </c>
      <c r="F36" s="59">
        <f t="shared" si="3"/>
        <v>20</v>
      </c>
    </row>
    <row r="37" spans="1:6" ht="15" customHeight="1" x14ac:dyDescent="0.25">
      <c r="A37" s="134" t="s">
        <v>49</v>
      </c>
      <c r="B37" s="60" t="s">
        <v>53</v>
      </c>
      <c r="C37" s="56">
        <v>4</v>
      </c>
      <c r="D37" s="56">
        <v>0</v>
      </c>
      <c r="E37" s="56">
        <v>20</v>
      </c>
      <c r="F37" s="59">
        <f t="shared" si="3"/>
        <v>24</v>
      </c>
    </row>
    <row r="38" spans="1:6" x14ac:dyDescent="0.25">
      <c r="A38" s="134"/>
      <c r="B38" s="60" t="s">
        <v>63</v>
      </c>
      <c r="C38" s="56">
        <v>0</v>
      </c>
      <c r="D38" s="56">
        <v>0</v>
      </c>
      <c r="E38" s="56">
        <v>10</v>
      </c>
      <c r="F38" s="59">
        <f t="shared" si="3"/>
        <v>10</v>
      </c>
    </row>
    <row r="39" spans="1:6" ht="15" customHeight="1" x14ac:dyDescent="0.25">
      <c r="A39" s="134" t="s">
        <v>49</v>
      </c>
      <c r="B39" s="60" t="s">
        <v>54</v>
      </c>
      <c r="C39" s="56">
        <v>5</v>
      </c>
      <c r="D39" s="56">
        <v>0</v>
      </c>
      <c r="E39" s="56">
        <v>20</v>
      </c>
      <c r="F39" s="59">
        <f t="shared" si="3"/>
        <v>25</v>
      </c>
    </row>
    <row r="40" spans="1:6" ht="15" customHeight="1" x14ac:dyDescent="0.25">
      <c r="A40" s="134" t="s">
        <v>49</v>
      </c>
      <c r="B40" s="60" t="s">
        <v>55</v>
      </c>
      <c r="C40" s="56">
        <v>2</v>
      </c>
      <c r="D40" s="56">
        <v>0</v>
      </c>
      <c r="E40" s="56">
        <v>2</v>
      </c>
      <c r="F40" s="59">
        <f t="shared" si="3"/>
        <v>4</v>
      </c>
    </row>
    <row r="41" spans="1:6" ht="15" customHeight="1" x14ac:dyDescent="0.25">
      <c r="A41" s="134" t="s">
        <v>49</v>
      </c>
      <c r="B41" s="60" t="s">
        <v>56</v>
      </c>
      <c r="C41" s="56">
        <v>0</v>
      </c>
      <c r="D41" s="56">
        <v>0</v>
      </c>
      <c r="E41" s="56">
        <v>20</v>
      </c>
      <c r="F41" s="59">
        <f t="shared" si="3"/>
        <v>20</v>
      </c>
    </row>
    <row r="42" spans="1:6" ht="15" customHeight="1" x14ac:dyDescent="0.25">
      <c r="A42" s="134" t="s">
        <v>49</v>
      </c>
      <c r="B42" s="60" t="s">
        <v>57</v>
      </c>
      <c r="C42" s="56">
        <v>20</v>
      </c>
      <c r="D42" s="56">
        <v>0</v>
      </c>
      <c r="E42" s="56">
        <v>35</v>
      </c>
      <c r="F42" s="59">
        <f t="shared" si="3"/>
        <v>55</v>
      </c>
    </row>
    <row r="43" spans="1:6" ht="15" customHeight="1" x14ac:dyDescent="0.25">
      <c r="A43" s="135" t="s">
        <v>49</v>
      </c>
      <c r="B43" s="60" t="s">
        <v>58</v>
      </c>
      <c r="C43" s="56">
        <v>0</v>
      </c>
      <c r="D43" s="56">
        <v>0</v>
      </c>
      <c r="E43" s="56">
        <v>5</v>
      </c>
      <c r="F43" s="59">
        <f t="shared" si="3"/>
        <v>5</v>
      </c>
    </row>
    <row r="44" spans="1:6" ht="15" customHeight="1" x14ac:dyDescent="0.25">
      <c r="A44" s="132" t="s">
        <v>59</v>
      </c>
      <c r="B44" s="53"/>
      <c r="C44" s="3">
        <f>SUM(C32:C43)</f>
        <v>78</v>
      </c>
      <c r="D44" s="3">
        <f>SUM(D32:D43)</f>
        <v>0</v>
      </c>
      <c r="E44" s="3">
        <f>SUM(E32:E43)</f>
        <v>190</v>
      </c>
      <c r="F44" s="13">
        <f t="shared" si="3"/>
        <v>268</v>
      </c>
    </row>
    <row r="45" spans="1:6" ht="15.75" customHeight="1" x14ac:dyDescent="0.25">
      <c r="A45" s="57" t="s">
        <v>32</v>
      </c>
      <c r="B45" s="50" t="s">
        <v>33</v>
      </c>
      <c r="C45" s="129">
        <v>6</v>
      </c>
      <c r="D45" s="129">
        <v>1</v>
      </c>
      <c r="E45" s="129">
        <v>7</v>
      </c>
      <c r="F45" s="61">
        <f t="shared" si="3"/>
        <v>13</v>
      </c>
    </row>
    <row r="46" spans="1:6" x14ac:dyDescent="0.25">
      <c r="A46" s="58" t="s">
        <v>32</v>
      </c>
      <c r="B46" s="50" t="s">
        <v>34</v>
      </c>
      <c r="C46" s="129">
        <v>18</v>
      </c>
      <c r="D46" s="129">
        <v>10</v>
      </c>
      <c r="E46" s="129">
        <v>23</v>
      </c>
      <c r="F46" s="61">
        <f t="shared" si="3"/>
        <v>41</v>
      </c>
    </row>
    <row r="47" spans="1:6" ht="15" customHeight="1" x14ac:dyDescent="0.25">
      <c r="A47" s="132" t="s">
        <v>35</v>
      </c>
      <c r="B47" s="53"/>
      <c r="C47" s="3">
        <f>SUM(C45:C46)</f>
        <v>24</v>
      </c>
      <c r="D47" s="3">
        <f t="shared" ref="D47:E47" si="5">SUM(D45:D46)</f>
        <v>11</v>
      </c>
      <c r="E47" s="3">
        <f t="shared" si="5"/>
        <v>30</v>
      </c>
      <c r="F47" s="13">
        <f t="shared" si="3"/>
        <v>54</v>
      </c>
    </row>
    <row r="48" spans="1:6" x14ac:dyDescent="0.25">
      <c r="A48" s="128" t="s">
        <v>36</v>
      </c>
      <c r="B48" s="50" t="s">
        <v>37</v>
      </c>
      <c r="C48" s="56">
        <v>0</v>
      </c>
      <c r="D48" s="56">
        <v>39</v>
      </c>
      <c r="E48" s="56">
        <v>0</v>
      </c>
      <c r="F48" s="59">
        <f t="shared" si="3"/>
        <v>0</v>
      </c>
    </row>
    <row r="49" spans="1:6" x14ac:dyDescent="0.25">
      <c r="A49" s="131" t="s">
        <v>36</v>
      </c>
      <c r="B49" s="50" t="s">
        <v>38</v>
      </c>
      <c r="C49" s="56">
        <v>0</v>
      </c>
      <c r="D49" s="56">
        <v>6</v>
      </c>
      <c r="E49" s="56">
        <v>0</v>
      </c>
      <c r="F49" s="59">
        <f t="shared" si="3"/>
        <v>0</v>
      </c>
    </row>
    <row r="50" spans="1:6" ht="15" customHeight="1" x14ac:dyDescent="0.25">
      <c r="A50" s="132" t="s">
        <v>39</v>
      </c>
      <c r="B50" s="53"/>
      <c r="C50" s="3">
        <f>SUM(C48:C49)</f>
        <v>0</v>
      </c>
      <c r="D50" s="3">
        <f t="shared" ref="D50:E50" si="6">SUM(D48:D49)</f>
        <v>45</v>
      </c>
      <c r="E50" s="3">
        <f t="shared" si="6"/>
        <v>0</v>
      </c>
      <c r="F50" s="13">
        <f t="shared" si="3"/>
        <v>0</v>
      </c>
    </row>
    <row r="51" spans="1:6" ht="15" customHeight="1" x14ac:dyDescent="0.25">
      <c r="A51" s="132" t="s">
        <v>40</v>
      </c>
      <c r="B51" s="53"/>
      <c r="C51" s="3">
        <f>C15+C19+C31+C44+C47+C50</f>
        <v>1536</v>
      </c>
      <c r="D51" s="3">
        <f>D15+D19+D31+D44+D47+D50</f>
        <v>265</v>
      </c>
      <c r="E51" s="3">
        <f>E15+E19+E31+E44+E47+E50</f>
        <v>1196</v>
      </c>
      <c r="F51" s="13">
        <f t="shared" si="3"/>
        <v>2732</v>
      </c>
    </row>
    <row r="52" spans="1:6" ht="14.25" customHeight="1" x14ac:dyDescent="0.25">
      <c r="A52" s="136" t="s">
        <v>126</v>
      </c>
      <c r="B52" s="137"/>
      <c r="C52" s="137"/>
      <c r="D52" s="137"/>
      <c r="E52" s="137"/>
      <c r="F52" s="137"/>
    </row>
    <row r="53" spans="1:6" ht="16.5" customHeight="1" x14ac:dyDescent="0.25">
      <c r="A53" s="138" t="s">
        <v>125</v>
      </c>
      <c r="B53" s="138"/>
      <c r="C53" s="138"/>
      <c r="D53" s="138"/>
      <c r="E53" s="138"/>
      <c r="F53" s="138"/>
    </row>
    <row r="54" spans="1:6" x14ac:dyDescent="0.25">
      <c r="A54" s="62" t="s">
        <v>127</v>
      </c>
      <c r="B54" s="62"/>
      <c r="C54" s="62"/>
      <c r="D54" s="62"/>
      <c r="E54" s="62"/>
      <c r="F54" s="62"/>
    </row>
  </sheetData>
  <mergeCells count="9">
    <mergeCell ref="A52:F52"/>
    <mergeCell ref="A53:F53"/>
    <mergeCell ref="A54:F54"/>
    <mergeCell ref="A4:A14"/>
    <mergeCell ref="A16:A18"/>
    <mergeCell ref="A20:A30"/>
    <mergeCell ref="A32:A43"/>
    <mergeCell ref="A45:A46"/>
    <mergeCell ref="A48:A49"/>
  </mergeCells>
  <conditionalFormatting sqref="B4:B51">
    <cfRule type="expression" dxfId="15" priority="1">
      <formula>IF(OR($A$6&lt;&gt;"",COUNTIF(#REF!,"*total*")),FALSE,NOT(SUM(#REF!,#REF!,#REF!,#REF!)))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52"/>
  <sheetViews>
    <sheetView topLeftCell="A16"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3" width="18.5703125" style="38" customWidth="1"/>
    <col min="4" max="4" width="23.5703125" style="38" customWidth="1"/>
    <col min="5" max="5" width="14.42578125" style="38" customWidth="1"/>
    <col min="6" max="6" width="12.42578125" style="38" customWidth="1"/>
    <col min="7" max="16384" width="9.140625" style="38"/>
  </cols>
  <sheetData>
    <row r="1" spans="1:6" ht="31.5" customHeight="1" x14ac:dyDescent="0.25"/>
    <row r="4" spans="1:6" ht="45" x14ac:dyDescent="0.25">
      <c r="A4" s="15" t="s">
        <v>1</v>
      </c>
      <c r="B4" s="15" t="s">
        <v>2</v>
      </c>
      <c r="C4" s="15" t="s">
        <v>3</v>
      </c>
      <c r="D4" s="15" t="s">
        <v>129</v>
      </c>
      <c r="E4" s="15" t="s">
        <v>5</v>
      </c>
      <c r="F4" s="15" t="s">
        <v>130</v>
      </c>
    </row>
    <row r="5" spans="1:6" x14ac:dyDescent="0.25">
      <c r="A5" s="128" t="s">
        <v>6</v>
      </c>
      <c r="B5" s="50" t="s">
        <v>7</v>
      </c>
      <c r="C5" s="129">
        <v>0</v>
      </c>
      <c r="D5" s="129">
        <v>18</v>
      </c>
      <c r="E5" s="129">
        <v>0</v>
      </c>
      <c r="F5" s="51">
        <f>C5+E5</f>
        <v>0</v>
      </c>
    </row>
    <row r="6" spans="1:6" x14ac:dyDescent="0.25">
      <c r="A6" s="130" t="s">
        <v>6</v>
      </c>
      <c r="B6" s="50" t="s">
        <v>8</v>
      </c>
      <c r="C6" s="129">
        <v>0</v>
      </c>
      <c r="D6" s="129">
        <v>10</v>
      </c>
      <c r="E6" s="129">
        <v>0</v>
      </c>
      <c r="F6" s="51">
        <f t="shared" ref="F6:F20" si="0">C6+E6</f>
        <v>0</v>
      </c>
    </row>
    <row r="7" spans="1:6" x14ac:dyDescent="0.25">
      <c r="A7" s="130" t="s">
        <v>6</v>
      </c>
      <c r="B7" s="50" t="s">
        <v>9</v>
      </c>
      <c r="C7" s="129">
        <v>0</v>
      </c>
      <c r="D7" s="129">
        <v>26</v>
      </c>
      <c r="E7" s="129">
        <v>11</v>
      </c>
      <c r="F7" s="51">
        <f t="shared" si="0"/>
        <v>11</v>
      </c>
    </row>
    <row r="8" spans="1:6" x14ac:dyDescent="0.25">
      <c r="A8" s="130" t="s">
        <v>6</v>
      </c>
      <c r="B8" s="50" t="s">
        <v>10</v>
      </c>
      <c r="C8" s="129">
        <v>0</v>
      </c>
      <c r="D8" s="129">
        <v>6</v>
      </c>
      <c r="E8" s="129">
        <v>0</v>
      </c>
      <c r="F8" s="51">
        <f t="shared" si="0"/>
        <v>0</v>
      </c>
    </row>
    <row r="9" spans="1:6" x14ac:dyDescent="0.25">
      <c r="A9" s="130" t="s">
        <v>6</v>
      </c>
      <c r="B9" s="50" t="s">
        <v>11</v>
      </c>
      <c r="C9" s="129">
        <v>30</v>
      </c>
      <c r="D9" s="129">
        <v>5</v>
      </c>
      <c r="E9" s="129">
        <v>40</v>
      </c>
      <c r="F9" s="51">
        <f t="shared" si="0"/>
        <v>70</v>
      </c>
    </row>
    <row r="10" spans="1:6" x14ac:dyDescent="0.25">
      <c r="A10" s="130" t="s">
        <v>6</v>
      </c>
      <c r="B10" s="50" t="s">
        <v>12</v>
      </c>
      <c r="C10" s="129">
        <v>0</v>
      </c>
      <c r="D10" s="129">
        <v>0</v>
      </c>
      <c r="E10" s="129">
        <v>0</v>
      </c>
      <c r="F10" s="51">
        <f t="shared" si="0"/>
        <v>0</v>
      </c>
    </row>
    <row r="11" spans="1:6" x14ac:dyDescent="0.25">
      <c r="A11" s="130" t="s">
        <v>6</v>
      </c>
      <c r="B11" s="50" t="s">
        <v>13</v>
      </c>
      <c r="C11" s="129">
        <v>27</v>
      </c>
      <c r="D11" s="129">
        <v>8</v>
      </c>
      <c r="E11" s="129">
        <v>45</v>
      </c>
      <c r="F11" s="51">
        <f t="shared" si="0"/>
        <v>72</v>
      </c>
    </row>
    <row r="12" spans="1:6" x14ac:dyDescent="0.25">
      <c r="A12" s="130" t="s">
        <v>6</v>
      </c>
      <c r="B12" s="50" t="s">
        <v>14</v>
      </c>
      <c r="C12" s="129">
        <v>16</v>
      </c>
      <c r="D12" s="129">
        <v>0</v>
      </c>
      <c r="E12" s="129">
        <v>60</v>
      </c>
      <c r="F12" s="51">
        <f t="shared" si="0"/>
        <v>76</v>
      </c>
    </row>
    <row r="13" spans="1:6" x14ac:dyDescent="0.25">
      <c r="A13" s="130" t="s">
        <v>6</v>
      </c>
      <c r="B13" s="50" t="s">
        <v>15</v>
      </c>
      <c r="C13" s="129">
        <v>0</v>
      </c>
      <c r="D13" s="129">
        <v>0</v>
      </c>
      <c r="E13" s="129">
        <v>0</v>
      </c>
      <c r="F13" s="51">
        <f t="shared" si="0"/>
        <v>0</v>
      </c>
    </row>
    <row r="14" spans="1:6" x14ac:dyDescent="0.25">
      <c r="A14" s="130" t="s">
        <v>6</v>
      </c>
      <c r="B14" s="50" t="s">
        <v>16</v>
      </c>
      <c r="C14" s="129">
        <v>40</v>
      </c>
      <c r="D14" s="129">
        <v>15</v>
      </c>
      <c r="E14" s="129">
        <v>70</v>
      </c>
      <c r="F14" s="51">
        <f t="shared" si="0"/>
        <v>110</v>
      </c>
    </row>
    <row r="15" spans="1:6" x14ac:dyDescent="0.25">
      <c r="A15" s="131" t="s">
        <v>6</v>
      </c>
      <c r="B15" s="50" t="s">
        <v>17</v>
      </c>
      <c r="C15" s="129">
        <v>20</v>
      </c>
      <c r="D15" s="129">
        <v>4</v>
      </c>
      <c r="E15" s="129">
        <v>40</v>
      </c>
      <c r="F15" s="51">
        <f t="shared" si="0"/>
        <v>60</v>
      </c>
    </row>
    <row r="16" spans="1:6" x14ac:dyDescent="0.25">
      <c r="A16" s="52" t="s">
        <v>18</v>
      </c>
      <c r="B16" s="53"/>
      <c r="C16" s="2">
        <f>SUM(C5:C15)</f>
        <v>133</v>
      </c>
      <c r="D16" s="2">
        <f t="shared" ref="D16" si="1">SUM(D5:D15)</f>
        <v>92</v>
      </c>
      <c r="E16" s="12">
        <f>SUM(E5:E15)</f>
        <v>266</v>
      </c>
      <c r="F16" s="3">
        <f t="shared" si="0"/>
        <v>399</v>
      </c>
    </row>
    <row r="17" spans="1:6" x14ac:dyDescent="0.25">
      <c r="A17" s="128" t="s">
        <v>19</v>
      </c>
      <c r="B17" s="50" t="s">
        <v>20</v>
      </c>
      <c r="C17" s="129">
        <v>513</v>
      </c>
      <c r="D17" s="129">
        <v>48</v>
      </c>
      <c r="E17" s="129">
        <v>0</v>
      </c>
      <c r="F17" s="51">
        <f t="shared" si="0"/>
        <v>513</v>
      </c>
    </row>
    <row r="18" spans="1:6" x14ac:dyDescent="0.25">
      <c r="A18" s="130" t="s">
        <v>19</v>
      </c>
      <c r="B18" s="50" t="s">
        <v>21</v>
      </c>
      <c r="C18" s="129">
        <v>294</v>
      </c>
      <c r="D18" s="129">
        <v>16</v>
      </c>
      <c r="E18" s="129">
        <v>0</v>
      </c>
      <c r="F18" s="51">
        <f t="shared" si="0"/>
        <v>294</v>
      </c>
    </row>
    <row r="19" spans="1:6" x14ac:dyDescent="0.25">
      <c r="A19" s="131" t="s">
        <v>19</v>
      </c>
      <c r="B19" s="50" t="s">
        <v>22</v>
      </c>
      <c r="C19" s="129">
        <v>0</v>
      </c>
      <c r="D19" s="129">
        <v>0</v>
      </c>
      <c r="E19" s="129">
        <v>0</v>
      </c>
      <c r="F19" s="51">
        <f t="shared" si="0"/>
        <v>0</v>
      </c>
    </row>
    <row r="20" spans="1:6" x14ac:dyDescent="0.25">
      <c r="A20" s="132" t="s">
        <v>47</v>
      </c>
      <c r="B20" s="53"/>
      <c r="C20" s="3">
        <f>SUM(C17:C19)</f>
        <v>807</v>
      </c>
      <c r="D20" s="3">
        <f t="shared" ref="D20:E20" si="2">SUM(D17:D19)</f>
        <v>64</v>
      </c>
      <c r="E20" s="3">
        <f t="shared" si="2"/>
        <v>0</v>
      </c>
      <c r="F20" s="13">
        <f t="shared" si="0"/>
        <v>807</v>
      </c>
    </row>
    <row r="21" spans="1:6" x14ac:dyDescent="0.25">
      <c r="A21" s="128" t="s">
        <v>19</v>
      </c>
      <c r="B21" s="1" t="s">
        <v>23</v>
      </c>
      <c r="C21" s="129">
        <v>68</v>
      </c>
      <c r="D21" s="129">
        <v>0</v>
      </c>
      <c r="E21" s="129">
        <v>50</v>
      </c>
      <c r="F21" s="51">
        <f>C21+E21</f>
        <v>118</v>
      </c>
    </row>
    <row r="22" spans="1:6" x14ac:dyDescent="0.25">
      <c r="A22" s="130" t="s">
        <v>19</v>
      </c>
      <c r="B22" s="1" t="s">
        <v>48</v>
      </c>
      <c r="C22" s="129">
        <v>20</v>
      </c>
      <c r="D22" s="51">
        <v>0</v>
      </c>
      <c r="E22" s="129">
        <v>115</v>
      </c>
      <c r="F22" s="51">
        <f t="shared" ref="F22:F52" si="3">C22+E22</f>
        <v>135</v>
      </c>
    </row>
    <row r="23" spans="1:6" x14ac:dyDescent="0.25">
      <c r="A23" s="130" t="s">
        <v>19</v>
      </c>
      <c r="B23" s="50" t="s">
        <v>61</v>
      </c>
      <c r="C23" s="129">
        <v>65</v>
      </c>
      <c r="D23" s="129">
        <v>5</v>
      </c>
      <c r="E23" s="51">
        <v>0</v>
      </c>
      <c r="F23" s="51">
        <f t="shared" si="3"/>
        <v>65</v>
      </c>
    </row>
    <row r="24" spans="1:6" x14ac:dyDescent="0.25">
      <c r="A24" s="130" t="s">
        <v>19</v>
      </c>
      <c r="B24" s="50" t="s">
        <v>24</v>
      </c>
      <c r="C24" s="129">
        <v>41</v>
      </c>
      <c r="D24" s="129">
        <v>23</v>
      </c>
      <c r="E24" s="129">
        <v>30</v>
      </c>
      <c r="F24" s="51">
        <f t="shared" si="3"/>
        <v>71</v>
      </c>
    </row>
    <row r="25" spans="1:6" x14ac:dyDescent="0.25">
      <c r="A25" s="130" t="s">
        <v>19</v>
      </c>
      <c r="B25" s="50" t="s">
        <v>25</v>
      </c>
      <c r="C25" s="129">
        <v>33</v>
      </c>
      <c r="D25" s="129">
        <v>0</v>
      </c>
      <c r="E25" s="129">
        <v>56</v>
      </c>
      <c r="F25" s="51">
        <f t="shared" si="3"/>
        <v>89</v>
      </c>
    </row>
    <row r="26" spans="1:6" x14ac:dyDescent="0.25">
      <c r="A26" s="130"/>
      <c r="B26" s="50" t="s">
        <v>62</v>
      </c>
      <c r="C26" s="129">
        <v>40</v>
      </c>
      <c r="D26" s="129">
        <v>0</v>
      </c>
      <c r="E26" s="129">
        <v>40</v>
      </c>
      <c r="F26" s="51">
        <f t="shared" si="3"/>
        <v>80</v>
      </c>
    </row>
    <row r="27" spans="1:6" x14ac:dyDescent="0.25">
      <c r="A27" s="130" t="s">
        <v>19</v>
      </c>
      <c r="B27" s="50" t="s">
        <v>26</v>
      </c>
      <c r="C27" s="129">
        <v>10</v>
      </c>
      <c r="D27" s="129">
        <v>8</v>
      </c>
      <c r="E27" s="129">
        <v>10</v>
      </c>
      <c r="F27" s="51">
        <f t="shared" si="3"/>
        <v>20</v>
      </c>
    </row>
    <row r="28" spans="1:6" x14ac:dyDescent="0.25">
      <c r="A28" s="130" t="s">
        <v>19</v>
      </c>
      <c r="B28" s="50" t="s">
        <v>27</v>
      </c>
      <c r="C28" s="129">
        <v>73</v>
      </c>
      <c r="D28" s="129">
        <v>0</v>
      </c>
      <c r="E28" s="129">
        <v>206</v>
      </c>
      <c r="F28" s="51">
        <f t="shared" si="3"/>
        <v>279</v>
      </c>
    </row>
    <row r="29" spans="1:6" x14ac:dyDescent="0.25">
      <c r="A29" s="130" t="s">
        <v>19</v>
      </c>
      <c r="B29" s="50" t="s">
        <v>28</v>
      </c>
      <c r="C29" s="129">
        <v>175</v>
      </c>
      <c r="D29" s="129">
        <v>0</v>
      </c>
      <c r="E29" s="129">
        <v>214</v>
      </c>
      <c r="F29" s="51">
        <f t="shared" si="3"/>
        <v>389</v>
      </c>
    </row>
    <row r="30" spans="1:6" x14ac:dyDescent="0.25">
      <c r="A30" s="130" t="s">
        <v>19</v>
      </c>
      <c r="B30" s="50" t="s">
        <v>29</v>
      </c>
      <c r="C30" s="129">
        <v>0</v>
      </c>
      <c r="D30" s="129">
        <v>12</v>
      </c>
      <c r="E30" s="129">
        <v>10</v>
      </c>
      <c r="F30" s="51">
        <f t="shared" si="3"/>
        <v>10</v>
      </c>
    </row>
    <row r="31" spans="1:6" x14ac:dyDescent="0.25">
      <c r="A31" s="131" t="s">
        <v>19</v>
      </c>
      <c r="B31" s="50" t="s">
        <v>30</v>
      </c>
      <c r="C31" s="129">
        <v>9</v>
      </c>
      <c r="D31" s="129">
        <v>5</v>
      </c>
      <c r="E31" s="129">
        <v>20</v>
      </c>
      <c r="F31" s="51">
        <f t="shared" si="3"/>
        <v>29</v>
      </c>
    </row>
    <row r="32" spans="1:6" x14ac:dyDescent="0.25">
      <c r="A32" s="132" t="s">
        <v>31</v>
      </c>
      <c r="B32" s="14"/>
      <c r="C32" s="3">
        <f>SUM(C21:C31)</f>
        <v>534</v>
      </c>
      <c r="D32" s="3">
        <f t="shared" ref="D32:E32" si="4">SUM(D21:D31)</f>
        <v>53</v>
      </c>
      <c r="E32" s="3">
        <f t="shared" si="4"/>
        <v>751</v>
      </c>
      <c r="F32" s="13">
        <f t="shared" si="3"/>
        <v>1285</v>
      </c>
    </row>
    <row r="33" spans="1:6" x14ac:dyDescent="0.25">
      <c r="A33" s="133" t="s">
        <v>49</v>
      </c>
      <c r="B33" s="50" t="s">
        <v>43</v>
      </c>
      <c r="C33" s="129">
        <v>42</v>
      </c>
      <c r="D33" s="54">
        <v>0</v>
      </c>
      <c r="E33" s="54">
        <v>20</v>
      </c>
      <c r="F33" s="51">
        <f t="shared" si="3"/>
        <v>62</v>
      </c>
    </row>
    <row r="34" spans="1:6" x14ac:dyDescent="0.25">
      <c r="A34" s="134" t="s">
        <v>49</v>
      </c>
      <c r="B34" s="55" t="s">
        <v>50</v>
      </c>
      <c r="C34" s="56">
        <v>0</v>
      </c>
      <c r="D34" s="56">
        <v>0</v>
      </c>
      <c r="E34" s="56">
        <v>16</v>
      </c>
      <c r="F34" s="51">
        <f t="shared" si="3"/>
        <v>16</v>
      </c>
    </row>
    <row r="35" spans="1:6" ht="24.75" customHeight="1" x14ac:dyDescent="0.25">
      <c r="A35" s="134" t="s">
        <v>49</v>
      </c>
      <c r="B35" s="55" t="s">
        <v>51</v>
      </c>
      <c r="C35" s="56">
        <v>5</v>
      </c>
      <c r="D35" s="56">
        <v>0</v>
      </c>
      <c r="E35" s="56">
        <v>20</v>
      </c>
      <c r="F35" s="51">
        <f t="shared" si="3"/>
        <v>25</v>
      </c>
    </row>
    <row r="36" spans="1:6" ht="19.5" customHeight="1" x14ac:dyDescent="0.25">
      <c r="A36" s="134" t="s">
        <v>49</v>
      </c>
      <c r="B36" s="55" t="s">
        <v>52</v>
      </c>
      <c r="C36" s="56">
        <v>0</v>
      </c>
      <c r="D36" s="56">
        <v>0</v>
      </c>
      <c r="E36" s="56">
        <v>2</v>
      </c>
      <c r="F36" s="51">
        <f t="shared" si="3"/>
        <v>2</v>
      </c>
    </row>
    <row r="37" spans="1:6" x14ac:dyDescent="0.25">
      <c r="A37" s="134" t="s">
        <v>49</v>
      </c>
      <c r="B37" s="50" t="s">
        <v>60</v>
      </c>
      <c r="C37" s="56">
        <v>0</v>
      </c>
      <c r="D37" s="56">
        <v>0</v>
      </c>
      <c r="E37" s="56">
        <v>20</v>
      </c>
      <c r="F37" s="51">
        <f t="shared" si="3"/>
        <v>20</v>
      </c>
    </row>
    <row r="38" spans="1:6" x14ac:dyDescent="0.25">
      <c r="A38" s="134" t="s">
        <v>49</v>
      </c>
      <c r="B38" s="55" t="s">
        <v>53</v>
      </c>
      <c r="C38" s="56">
        <v>4</v>
      </c>
      <c r="D38" s="56">
        <v>0</v>
      </c>
      <c r="E38" s="56">
        <v>20</v>
      </c>
      <c r="F38" s="51">
        <f t="shared" si="3"/>
        <v>24</v>
      </c>
    </row>
    <row r="39" spans="1:6" x14ac:dyDescent="0.25">
      <c r="A39" s="134"/>
      <c r="B39" s="55" t="s">
        <v>63</v>
      </c>
      <c r="C39" s="56">
        <v>0</v>
      </c>
      <c r="D39" s="56">
        <v>0</v>
      </c>
      <c r="E39" s="56">
        <v>10</v>
      </c>
      <c r="F39" s="51">
        <f t="shared" si="3"/>
        <v>10</v>
      </c>
    </row>
    <row r="40" spans="1:6" x14ac:dyDescent="0.25">
      <c r="A40" s="134" t="s">
        <v>49</v>
      </c>
      <c r="B40" s="55" t="s">
        <v>54</v>
      </c>
      <c r="C40" s="56">
        <v>5</v>
      </c>
      <c r="D40" s="56">
        <v>0</v>
      </c>
      <c r="E40" s="56">
        <v>20</v>
      </c>
      <c r="F40" s="51">
        <f t="shared" si="3"/>
        <v>25</v>
      </c>
    </row>
    <row r="41" spans="1:6" x14ac:dyDescent="0.25">
      <c r="A41" s="134" t="s">
        <v>49</v>
      </c>
      <c r="B41" s="55" t="s">
        <v>55</v>
      </c>
      <c r="C41" s="56">
        <v>2</v>
      </c>
      <c r="D41" s="56">
        <v>0</v>
      </c>
      <c r="E41" s="56">
        <v>2</v>
      </c>
      <c r="F41" s="51">
        <f t="shared" si="3"/>
        <v>4</v>
      </c>
    </row>
    <row r="42" spans="1:6" x14ac:dyDescent="0.25">
      <c r="A42" s="134" t="s">
        <v>49</v>
      </c>
      <c r="B42" s="55" t="s">
        <v>56</v>
      </c>
      <c r="C42" s="56">
        <v>0</v>
      </c>
      <c r="D42" s="56">
        <v>0</v>
      </c>
      <c r="E42" s="56">
        <v>20</v>
      </c>
      <c r="F42" s="51">
        <f t="shared" si="3"/>
        <v>20</v>
      </c>
    </row>
    <row r="43" spans="1:6" x14ac:dyDescent="0.25">
      <c r="A43" s="134" t="s">
        <v>49</v>
      </c>
      <c r="B43" s="55" t="s">
        <v>57</v>
      </c>
      <c r="C43" s="56">
        <v>20</v>
      </c>
      <c r="D43" s="56">
        <v>0</v>
      </c>
      <c r="E43" s="56">
        <v>35</v>
      </c>
      <c r="F43" s="51">
        <f t="shared" si="3"/>
        <v>55</v>
      </c>
    </row>
    <row r="44" spans="1:6" x14ac:dyDescent="0.25">
      <c r="A44" s="135" t="s">
        <v>49</v>
      </c>
      <c r="B44" s="55" t="s">
        <v>58</v>
      </c>
      <c r="C44" s="56">
        <v>0</v>
      </c>
      <c r="D44" s="56">
        <v>0</v>
      </c>
      <c r="E44" s="56">
        <v>5</v>
      </c>
      <c r="F44" s="51">
        <f t="shared" si="3"/>
        <v>5</v>
      </c>
    </row>
    <row r="45" spans="1:6" x14ac:dyDescent="0.25">
      <c r="A45" s="132" t="s">
        <v>59</v>
      </c>
      <c r="B45" s="53"/>
      <c r="C45" s="3">
        <f>SUM(C33:C44)</f>
        <v>78</v>
      </c>
      <c r="D45" s="3">
        <f>SUM(D33:D44)</f>
        <v>0</v>
      </c>
      <c r="E45" s="3">
        <f>SUM(E33:E44)</f>
        <v>190</v>
      </c>
      <c r="F45" s="13">
        <f t="shared" si="3"/>
        <v>268</v>
      </c>
    </row>
    <row r="46" spans="1:6" ht="30" x14ac:dyDescent="0.25">
      <c r="A46" s="57" t="s">
        <v>32</v>
      </c>
      <c r="B46" s="50" t="s">
        <v>33</v>
      </c>
      <c r="C46" s="129">
        <v>6</v>
      </c>
      <c r="D46" s="129">
        <v>1</v>
      </c>
      <c r="E46" s="129">
        <v>7</v>
      </c>
      <c r="F46" s="56">
        <f t="shared" si="3"/>
        <v>13</v>
      </c>
    </row>
    <row r="47" spans="1:6" x14ac:dyDescent="0.25">
      <c r="A47" s="58" t="s">
        <v>32</v>
      </c>
      <c r="B47" s="50" t="s">
        <v>34</v>
      </c>
      <c r="C47" s="129">
        <v>18</v>
      </c>
      <c r="D47" s="129">
        <v>10</v>
      </c>
      <c r="E47" s="129">
        <v>23</v>
      </c>
      <c r="F47" s="56">
        <f t="shared" si="3"/>
        <v>41</v>
      </c>
    </row>
    <row r="48" spans="1:6" x14ac:dyDescent="0.25">
      <c r="A48" s="132" t="s">
        <v>35</v>
      </c>
      <c r="B48" s="53"/>
      <c r="C48" s="3">
        <f>SUM(C46:C47)</f>
        <v>24</v>
      </c>
      <c r="D48" s="3">
        <f t="shared" ref="D48:E48" si="5">SUM(D46:D47)</f>
        <v>11</v>
      </c>
      <c r="E48" s="3">
        <f t="shared" si="5"/>
        <v>30</v>
      </c>
      <c r="F48" s="13">
        <f t="shared" si="3"/>
        <v>54</v>
      </c>
    </row>
    <row r="49" spans="1:6" x14ac:dyDescent="0.25">
      <c r="A49" s="128" t="s">
        <v>36</v>
      </c>
      <c r="B49" s="50" t="s">
        <v>37</v>
      </c>
      <c r="C49" s="56">
        <v>0</v>
      </c>
      <c r="D49" s="56">
        <v>39</v>
      </c>
      <c r="E49" s="56">
        <v>0</v>
      </c>
      <c r="F49" s="51">
        <f t="shared" si="3"/>
        <v>0</v>
      </c>
    </row>
    <row r="50" spans="1:6" x14ac:dyDescent="0.25">
      <c r="A50" s="131" t="s">
        <v>36</v>
      </c>
      <c r="B50" s="50" t="s">
        <v>38</v>
      </c>
      <c r="C50" s="56">
        <v>0</v>
      </c>
      <c r="D50" s="56">
        <v>6</v>
      </c>
      <c r="E50" s="56">
        <v>0</v>
      </c>
      <c r="F50" s="51">
        <f t="shared" si="3"/>
        <v>0</v>
      </c>
    </row>
    <row r="51" spans="1:6" x14ac:dyDescent="0.25">
      <c r="A51" s="132" t="s">
        <v>39</v>
      </c>
      <c r="B51" s="53"/>
      <c r="C51" s="3">
        <f>SUM(C49:C50)</f>
        <v>0</v>
      </c>
      <c r="D51" s="3">
        <f t="shared" ref="D51:E51" si="6">SUM(D49:D50)</f>
        <v>45</v>
      </c>
      <c r="E51" s="3">
        <f t="shared" si="6"/>
        <v>0</v>
      </c>
      <c r="F51" s="13">
        <f t="shared" si="3"/>
        <v>0</v>
      </c>
    </row>
    <row r="52" spans="1:6" x14ac:dyDescent="0.25">
      <c r="A52" s="132" t="s">
        <v>40</v>
      </c>
      <c r="B52" s="53"/>
      <c r="C52" s="3">
        <f>C16+C20+C32+C45+C48+C51</f>
        <v>1576</v>
      </c>
      <c r="D52" s="3">
        <f>D16+D20+D32+D45+D48+D51</f>
        <v>265</v>
      </c>
      <c r="E52" s="3">
        <f>E16+E20+E32+E45+E48+E51</f>
        <v>1237</v>
      </c>
      <c r="F52" s="13">
        <f t="shared" si="3"/>
        <v>2813</v>
      </c>
    </row>
  </sheetData>
  <mergeCells count="6">
    <mergeCell ref="A49:A50"/>
    <mergeCell ref="A5:A15"/>
    <mergeCell ref="A17:A19"/>
    <mergeCell ref="A21:A31"/>
    <mergeCell ref="A33:A44"/>
    <mergeCell ref="A46:A47"/>
  </mergeCells>
  <conditionalFormatting sqref="B5:B52">
    <cfRule type="expression" dxfId="14" priority="1">
      <formula>IF(OR($A$4&lt;&gt;"",COUNTIF(#REF!,"*total*")),FALSE,NOT(SUM(#REF!,#REF!,#REF!,#REF!)))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52"/>
  <sheetViews>
    <sheetView topLeftCell="A10"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3" width="18.5703125" style="38" customWidth="1"/>
    <col min="4" max="4" width="23.5703125" style="38" customWidth="1"/>
    <col min="5" max="5" width="14.42578125" style="38" customWidth="1"/>
    <col min="6" max="6" width="12.42578125" style="38" customWidth="1"/>
    <col min="7" max="16384" width="9.140625" style="38"/>
  </cols>
  <sheetData>
    <row r="1" spans="1:6" ht="31.5" customHeight="1" x14ac:dyDescent="0.25"/>
    <row r="4" spans="1:6" ht="45" x14ac:dyDescent="0.25">
      <c r="A4" s="15" t="s">
        <v>1</v>
      </c>
      <c r="B4" s="15" t="s">
        <v>2</v>
      </c>
      <c r="C4" s="15" t="s">
        <v>3</v>
      </c>
      <c r="D4" s="15" t="s">
        <v>129</v>
      </c>
      <c r="E4" s="15" t="s">
        <v>5</v>
      </c>
      <c r="F4" s="15" t="s">
        <v>130</v>
      </c>
    </row>
    <row r="5" spans="1:6" x14ac:dyDescent="0.25">
      <c r="A5" s="128" t="s">
        <v>6</v>
      </c>
      <c r="B5" s="50" t="s">
        <v>7</v>
      </c>
      <c r="C5" s="129">
        <v>0</v>
      </c>
      <c r="D5" s="129">
        <v>18</v>
      </c>
      <c r="E5" s="129">
        <v>0</v>
      </c>
      <c r="F5" s="51">
        <f>C5+E5</f>
        <v>0</v>
      </c>
    </row>
    <row r="6" spans="1:6" x14ac:dyDescent="0.25">
      <c r="A6" s="130" t="s">
        <v>6</v>
      </c>
      <c r="B6" s="50" t="s">
        <v>8</v>
      </c>
      <c r="C6" s="129">
        <v>0</v>
      </c>
      <c r="D6" s="129">
        <v>10</v>
      </c>
      <c r="E6" s="129">
        <v>0</v>
      </c>
      <c r="F6" s="51">
        <f t="shared" ref="F6:F20" si="0">C6+E6</f>
        <v>0</v>
      </c>
    </row>
    <row r="7" spans="1:6" x14ac:dyDescent="0.25">
      <c r="A7" s="130" t="s">
        <v>6</v>
      </c>
      <c r="B7" s="50" t="s">
        <v>9</v>
      </c>
      <c r="C7" s="129">
        <v>0</v>
      </c>
      <c r="D7" s="129">
        <v>26</v>
      </c>
      <c r="E7" s="129">
        <v>0</v>
      </c>
      <c r="F7" s="51">
        <f t="shared" si="0"/>
        <v>0</v>
      </c>
    </row>
    <row r="8" spans="1:6" x14ac:dyDescent="0.25">
      <c r="A8" s="130" t="s">
        <v>6</v>
      </c>
      <c r="B8" s="50" t="s">
        <v>10</v>
      </c>
      <c r="C8" s="129">
        <v>0</v>
      </c>
      <c r="D8" s="129">
        <v>6</v>
      </c>
      <c r="E8" s="129">
        <v>0</v>
      </c>
      <c r="F8" s="51">
        <f t="shared" si="0"/>
        <v>0</v>
      </c>
    </row>
    <row r="9" spans="1:6" x14ac:dyDescent="0.25">
      <c r="A9" s="130" t="s">
        <v>6</v>
      </c>
      <c r="B9" s="50" t="s">
        <v>11</v>
      </c>
      <c r="C9" s="129">
        <v>30</v>
      </c>
      <c r="D9" s="129">
        <v>5</v>
      </c>
      <c r="E9" s="129">
        <v>30</v>
      </c>
      <c r="F9" s="51">
        <f t="shared" si="0"/>
        <v>60</v>
      </c>
    </row>
    <row r="10" spans="1:6" x14ac:dyDescent="0.25">
      <c r="A10" s="130" t="s">
        <v>6</v>
      </c>
      <c r="B10" s="50" t="s">
        <v>12</v>
      </c>
      <c r="C10" s="129">
        <v>0</v>
      </c>
      <c r="D10" s="129">
        <v>0</v>
      </c>
      <c r="E10" s="129">
        <v>0</v>
      </c>
      <c r="F10" s="51">
        <f t="shared" si="0"/>
        <v>0</v>
      </c>
    </row>
    <row r="11" spans="1:6" x14ac:dyDescent="0.25">
      <c r="A11" s="130" t="s">
        <v>6</v>
      </c>
      <c r="B11" s="50" t="s">
        <v>13</v>
      </c>
      <c r="C11" s="129">
        <v>27</v>
      </c>
      <c r="D11" s="129">
        <v>8</v>
      </c>
      <c r="E11" s="129">
        <v>45</v>
      </c>
      <c r="F11" s="51">
        <f t="shared" si="0"/>
        <v>72</v>
      </c>
    </row>
    <row r="12" spans="1:6" x14ac:dyDescent="0.25">
      <c r="A12" s="130" t="s">
        <v>6</v>
      </c>
      <c r="B12" s="50" t="s">
        <v>14</v>
      </c>
      <c r="C12" s="129">
        <v>16</v>
      </c>
      <c r="D12" s="129">
        <v>0</v>
      </c>
      <c r="E12" s="129">
        <v>60</v>
      </c>
      <c r="F12" s="51">
        <f t="shared" si="0"/>
        <v>76</v>
      </c>
    </row>
    <row r="13" spans="1:6" x14ac:dyDescent="0.25">
      <c r="A13" s="130" t="s">
        <v>6</v>
      </c>
      <c r="B13" s="50" t="s">
        <v>15</v>
      </c>
      <c r="C13" s="129">
        <v>0</v>
      </c>
      <c r="D13" s="129">
        <v>0</v>
      </c>
      <c r="E13" s="129">
        <v>0</v>
      </c>
      <c r="F13" s="51">
        <f t="shared" si="0"/>
        <v>0</v>
      </c>
    </row>
    <row r="14" spans="1:6" x14ac:dyDescent="0.25">
      <c r="A14" s="130" t="s">
        <v>6</v>
      </c>
      <c r="B14" s="50" t="s">
        <v>16</v>
      </c>
      <c r="C14" s="129">
        <v>40</v>
      </c>
      <c r="D14" s="129">
        <v>15</v>
      </c>
      <c r="E14" s="129">
        <v>70</v>
      </c>
      <c r="F14" s="51">
        <f t="shared" si="0"/>
        <v>110</v>
      </c>
    </row>
    <row r="15" spans="1:6" x14ac:dyDescent="0.25">
      <c r="A15" s="131" t="s">
        <v>6</v>
      </c>
      <c r="B15" s="50" t="s">
        <v>17</v>
      </c>
      <c r="C15" s="129">
        <v>20</v>
      </c>
      <c r="D15" s="129">
        <v>4</v>
      </c>
      <c r="E15" s="129">
        <v>40</v>
      </c>
      <c r="F15" s="51">
        <f t="shared" si="0"/>
        <v>60</v>
      </c>
    </row>
    <row r="16" spans="1:6" x14ac:dyDescent="0.25">
      <c r="A16" s="52" t="s">
        <v>18</v>
      </c>
      <c r="B16" s="53"/>
      <c r="C16" s="2">
        <f>SUM(C5:C15)</f>
        <v>133</v>
      </c>
      <c r="D16" s="2">
        <f t="shared" ref="D16" si="1">SUM(D5:D15)</f>
        <v>92</v>
      </c>
      <c r="E16" s="12">
        <f>SUM(E5:E15)</f>
        <v>245</v>
      </c>
      <c r="F16" s="3">
        <f t="shared" si="0"/>
        <v>378</v>
      </c>
    </row>
    <row r="17" spans="1:6" x14ac:dyDescent="0.25">
      <c r="A17" s="128" t="s">
        <v>19</v>
      </c>
      <c r="B17" s="50" t="s">
        <v>20</v>
      </c>
      <c r="C17" s="129">
        <v>513</v>
      </c>
      <c r="D17" s="129">
        <v>48</v>
      </c>
      <c r="E17" s="129">
        <v>0</v>
      </c>
      <c r="F17" s="51">
        <f t="shared" si="0"/>
        <v>513</v>
      </c>
    </row>
    <row r="18" spans="1:6" x14ac:dyDescent="0.25">
      <c r="A18" s="130" t="s">
        <v>19</v>
      </c>
      <c r="B18" s="50" t="s">
        <v>21</v>
      </c>
      <c r="C18" s="129">
        <v>294</v>
      </c>
      <c r="D18" s="129">
        <v>16</v>
      </c>
      <c r="E18" s="129">
        <v>0</v>
      </c>
      <c r="F18" s="51">
        <f t="shared" si="0"/>
        <v>294</v>
      </c>
    </row>
    <row r="19" spans="1:6" x14ac:dyDescent="0.25">
      <c r="A19" s="131" t="s">
        <v>19</v>
      </c>
      <c r="B19" s="50" t="s">
        <v>22</v>
      </c>
      <c r="C19" s="129">
        <v>0</v>
      </c>
      <c r="D19" s="129">
        <v>0</v>
      </c>
      <c r="E19" s="129">
        <v>0</v>
      </c>
      <c r="F19" s="51">
        <f t="shared" si="0"/>
        <v>0</v>
      </c>
    </row>
    <row r="20" spans="1:6" x14ac:dyDescent="0.25">
      <c r="A20" s="132" t="s">
        <v>47</v>
      </c>
      <c r="B20" s="53"/>
      <c r="C20" s="3">
        <f>SUM(C17:C19)</f>
        <v>807</v>
      </c>
      <c r="D20" s="3">
        <f t="shared" ref="D20:E20" si="2">SUM(D17:D19)</f>
        <v>64</v>
      </c>
      <c r="E20" s="3">
        <f t="shared" si="2"/>
        <v>0</v>
      </c>
      <c r="F20" s="13">
        <f t="shared" si="0"/>
        <v>807</v>
      </c>
    </row>
    <row r="21" spans="1:6" x14ac:dyDescent="0.25">
      <c r="A21" s="128" t="s">
        <v>19</v>
      </c>
      <c r="B21" s="1" t="s">
        <v>23</v>
      </c>
      <c r="C21" s="129">
        <v>68</v>
      </c>
      <c r="D21" s="129">
        <v>0</v>
      </c>
      <c r="E21" s="129">
        <v>50</v>
      </c>
      <c r="F21" s="51">
        <f>C21+E21</f>
        <v>118</v>
      </c>
    </row>
    <row r="22" spans="1:6" x14ac:dyDescent="0.25">
      <c r="A22" s="130" t="s">
        <v>19</v>
      </c>
      <c r="B22" s="1" t="s">
        <v>48</v>
      </c>
      <c r="C22" s="129">
        <v>20</v>
      </c>
      <c r="D22" s="51">
        <v>0</v>
      </c>
      <c r="E22" s="129">
        <v>115</v>
      </c>
      <c r="F22" s="51">
        <f t="shared" ref="F22:F52" si="3">C22+E22</f>
        <v>135</v>
      </c>
    </row>
    <row r="23" spans="1:6" x14ac:dyDescent="0.25">
      <c r="A23" s="130" t="s">
        <v>19</v>
      </c>
      <c r="B23" s="50" t="s">
        <v>61</v>
      </c>
      <c r="C23" s="129">
        <v>65</v>
      </c>
      <c r="D23" s="129">
        <v>5</v>
      </c>
      <c r="E23" s="51">
        <v>0</v>
      </c>
      <c r="F23" s="51">
        <f t="shared" si="3"/>
        <v>65</v>
      </c>
    </row>
    <row r="24" spans="1:6" x14ac:dyDescent="0.25">
      <c r="A24" s="130" t="s">
        <v>19</v>
      </c>
      <c r="B24" s="50" t="s">
        <v>24</v>
      </c>
      <c r="C24" s="129">
        <v>41</v>
      </c>
      <c r="D24" s="129">
        <v>23</v>
      </c>
      <c r="E24" s="129">
        <v>30</v>
      </c>
      <c r="F24" s="51">
        <f t="shared" si="3"/>
        <v>71</v>
      </c>
    </row>
    <row r="25" spans="1:6" x14ac:dyDescent="0.25">
      <c r="A25" s="130" t="s">
        <v>19</v>
      </c>
      <c r="B25" s="50" t="s">
        <v>25</v>
      </c>
      <c r="C25" s="129">
        <v>33</v>
      </c>
      <c r="D25" s="129">
        <v>0</v>
      </c>
      <c r="E25" s="129">
        <v>56</v>
      </c>
      <c r="F25" s="51">
        <f t="shared" si="3"/>
        <v>89</v>
      </c>
    </row>
    <row r="26" spans="1:6" x14ac:dyDescent="0.25">
      <c r="A26" s="130"/>
      <c r="B26" s="50" t="s">
        <v>62</v>
      </c>
      <c r="C26" s="129">
        <v>50</v>
      </c>
      <c r="D26" s="129">
        <v>0</v>
      </c>
      <c r="E26" s="129">
        <v>60</v>
      </c>
      <c r="F26" s="51">
        <f t="shared" si="3"/>
        <v>110</v>
      </c>
    </row>
    <row r="27" spans="1:6" x14ac:dyDescent="0.25">
      <c r="A27" s="130" t="s">
        <v>19</v>
      </c>
      <c r="B27" s="50" t="s">
        <v>26</v>
      </c>
      <c r="C27" s="129">
        <v>10</v>
      </c>
      <c r="D27" s="129">
        <v>8</v>
      </c>
      <c r="E27" s="129">
        <v>10</v>
      </c>
      <c r="F27" s="51">
        <f t="shared" si="3"/>
        <v>20</v>
      </c>
    </row>
    <row r="28" spans="1:6" x14ac:dyDescent="0.25">
      <c r="A28" s="130" t="s">
        <v>19</v>
      </c>
      <c r="B28" s="50" t="s">
        <v>27</v>
      </c>
      <c r="C28" s="129">
        <v>73</v>
      </c>
      <c r="D28" s="129">
        <v>0</v>
      </c>
      <c r="E28" s="129">
        <v>206</v>
      </c>
      <c r="F28" s="51">
        <f t="shared" si="3"/>
        <v>279</v>
      </c>
    </row>
    <row r="29" spans="1:6" x14ac:dyDescent="0.25">
      <c r="A29" s="130" t="s">
        <v>19</v>
      </c>
      <c r="B29" s="50" t="s">
        <v>28</v>
      </c>
      <c r="C29" s="129">
        <v>175</v>
      </c>
      <c r="D29" s="129">
        <v>0</v>
      </c>
      <c r="E29" s="129">
        <v>214</v>
      </c>
      <c r="F29" s="51">
        <f t="shared" si="3"/>
        <v>389</v>
      </c>
    </row>
    <row r="30" spans="1:6" x14ac:dyDescent="0.25">
      <c r="A30" s="130" t="s">
        <v>19</v>
      </c>
      <c r="B30" s="50" t="s">
        <v>29</v>
      </c>
      <c r="C30" s="129">
        <v>0</v>
      </c>
      <c r="D30" s="129">
        <v>12</v>
      </c>
      <c r="E30" s="129">
        <v>10</v>
      </c>
      <c r="F30" s="51">
        <f t="shared" si="3"/>
        <v>10</v>
      </c>
    </row>
    <row r="31" spans="1:6" x14ac:dyDescent="0.25">
      <c r="A31" s="131" t="s">
        <v>19</v>
      </c>
      <c r="B31" s="50" t="s">
        <v>30</v>
      </c>
      <c r="C31" s="129">
        <v>9</v>
      </c>
      <c r="D31" s="129">
        <v>5</v>
      </c>
      <c r="E31" s="129">
        <v>20</v>
      </c>
      <c r="F31" s="51">
        <f t="shared" si="3"/>
        <v>29</v>
      </c>
    </row>
    <row r="32" spans="1:6" x14ac:dyDescent="0.25">
      <c r="A32" s="132" t="s">
        <v>31</v>
      </c>
      <c r="B32" s="14"/>
      <c r="C32" s="3">
        <f>SUM(C21:C31)</f>
        <v>544</v>
      </c>
      <c r="D32" s="3">
        <f t="shared" ref="D32:E32" si="4">SUM(D21:D31)</f>
        <v>53</v>
      </c>
      <c r="E32" s="3">
        <f t="shared" si="4"/>
        <v>771</v>
      </c>
      <c r="F32" s="13">
        <f t="shared" si="3"/>
        <v>1315</v>
      </c>
    </row>
    <row r="33" spans="1:6" x14ac:dyDescent="0.25">
      <c r="A33" s="133" t="s">
        <v>49</v>
      </c>
      <c r="B33" s="50" t="s">
        <v>43</v>
      </c>
      <c r="C33" s="129">
        <v>42</v>
      </c>
      <c r="D33" s="54">
        <v>0</v>
      </c>
      <c r="E33" s="54">
        <v>20</v>
      </c>
      <c r="F33" s="51">
        <f t="shared" si="3"/>
        <v>62</v>
      </c>
    </row>
    <row r="34" spans="1:6" x14ac:dyDescent="0.25">
      <c r="A34" s="134" t="s">
        <v>49</v>
      </c>
      <c r="B34" s="55" t="s">
        <v>50</v>
      </c>
      <c r="C34" s="56">
        <v>0</v>
      </c>
      <c r="D34" s="56">
        <v>0</v>
      </c>
      <c r="E34" s="56">
        <v>16</v>
      </c>
      <c r="F34" s="51">
        <f t="shared" si="3"/>
        <v>16</v>
      </c>
    </row>
    <row r="35" spans="1:6" ht="24.75" customHeight="1" x14ac:dyDescent="0.25">
      <c r="A35" s="134" t="s">
        <v>49</v>
      </c>
      <c r="B35" s="55" t="s">
        <v>51</v>
      </c>
      <c r="C35" s="56">
        <v>5</v>
      </c>
      <c r="D35" s="56">
        <v>0</v>
      </c>
      <c r="E35" s="56">
        <v>20</v>
      </c>
      <c r="F35" s="51">
        <f t="shared" si="3"/>
        <v>25</v>
      </c>
    </row>
    <row r="36" spans="1:6" ht="19.5" customHeight="1" x14ac:dyDescent="0.25">
      <c r="A36" s="134" t="s">
        <v>49</v>
      </c>
      <c r="B36" s="55" t="s">
        <v>52</v>
      </c>
      <c r="C36" s="56">
        <v>0</v>
      </c>
      <c r="D36" s="56">
        <v>0</v>
      </c>
      <c r="E36" s="56">
        <v>2</v>
      </c>
      <c r="F36" s="51">
        <f t="shared" si="3"/>
        <v>2</v>
      </c>
    </row>
    <row r="37" spans="1:6" x14ac:dyDescent="0.25">
      <c r="A37" s="134" t="s">
        <v>49</v>
      </c>
      <c r="B37" s="50" t="s">
        <v>60</v>
      </c>
      <c r="C37" s="56">
        <v>0</v>
      </c>
      <c r="D37" s="56">
        <v>0</v>
      </c>
      <c r="E37" s="56">
        <v>20</v>
      </c>
      <c r="F37" s="51">
        <f t="shared" si="3"/>
        <v>20</v>
      </c>
    </row>
    <row r="38" spans="1:6" x14ac:dyDescent="0.25">
      <c r="A38" s="134" t="s">
        <v>49</v>
      </c>
      <c r="B38" s="55" t="s">
        <v>53</v>
      </c>
      <c r="C38" s="56">
        <v>4</v>
      </c>
      <c r="D38" s="56">
        <v>0</v>
      </c>
      <c r="E38" s="56">
        <v>20</v>
      </c>
      <c r="F38" s="51">
        <f t="shared" si="3"/>
        <v>24</v>
      </c>
    </row>
    <row r="39" spans="1:6" x14ac:dyDescent="0.25">
      <c r="A39" s="134"/>
      <c r="B39" s="55" t="s">
        <v>63</v>
      </c>
      <c r="C39" s="56">
        <v>0</v>
      </c>
      <c r="D39" s="56">
        <v>0</v>
      </c>
      <c r="E39" s="56">
        <v>10</v>
      </c>
      <c r="F39" s="51">
        <f t="shared" si="3"/>
        <v>10</v>
      </c>
    </row>
    <row r="40" spans="1:6" x14ac:dyDescent="0.25">
      <c r="A40" s="134" t="s">
        <v>49</v>
      </c>
      <c r="B40" s="55" t="s">
        <v>54</v>
      </c>
      <c r="C40" s="56">
        <v>5</v>
      </c>
      <c r="D40" s="56">
        <v>0</v>
      </c>
      <c r="E40" s="56">
        <v>20</v>
      </c>
      <c r="F40" s="51">
        <f t="shared" si="3"/>
        <v>25</v>
      </c>
    </row>
    <row r="41" spans="1:6" x14ac:dyDescent="0.25">
      <c r="A41" s="134" t="s">
        <v>49</v>
      </c>
      <c r="B41" s="55" t="s">
        <v>55</v>
      </c>
      <c r="C41" s="56">
        <v>2</v>
      </c>
      <c r="D41" s="56">
        <v>0</v>
      </c>
      <c r="E41" s="56">
        <v>2</v>
      </c>
      <c r="F41" s="51">
        <f t="shared" si="3"/>
        <v>4</v>
      </c>
    </row>
    <row r="42" spans="1:6" x14ac:dyDescent="0.25">
      <c r="A42" s="134" t="s">
        <v>49</v>
      </c>
      <c r="B42" s="55" t="s">
        <v>56</v>
      </c>
      <c r="C42" s="56">
        <v>0</v>
      </c>
      <c r="D42" s="56">
        <v>0</v>
      </c>
      <c r="E42" s="56">
        <v>20</v>
      </c>
      <c r="F42" s="51">
        <f t="shared" si="3"/>
        <v>20</v>
      </c>
    </row>
    <row r="43" spans="1:6" x14ac:dyDescent="0.25">
      <c r="A43" s="134" t="s">
        <v>49</v>
      </c>
      <c r="B43" s="55" t="s">
        <v>57</v>
      </c>
      <c r="C43" s="56">
        <v>20</v>
      </c>
      <c r="D43" s="56">
        <v>0</v>
      </c>
      <c r="E43" s="56">
        <v>35</v>
      </c>
      <c r="F43" s="51">
        <f t="shared" si="3"/>
        <v>55</v>
      </c>
    </row>
    <row r="44" spans="1:6" x14ac:dyDescent="0.25">
      <c r="A44" s="135" t="s">
        <v>49</v>
      </c>
      <c r="B44" s="55" t="s">
        <v>58</v>
      </c>
      <c r="C44" s="56">
        <v>0</v>
      </c>
      <c r="D44" s="56">
        <v>0</v>
      </c>
      <c r="E44" s="56">
        <v>5</v>
      </c>
      <c r="F44" s="51">
        <f t="shared" si="3"/>
        <v>5</v>
      </c>
    </row>
    <row r="45" spans="1:6" x14ac:dyDescent="0.25">
      <c r="A45" s="132" t="s">
        <v>59</v>
      </c>
      <c r="B45" s="53"/>
      <c r="C45" s="3">
        <f>SUM(C33:C44)</f>
        <v>78</v>
      </c>
      <c r="D45" s="3">
        <f>SUM(D33:D44)</f>
        <v>0</v>
      </c>
      <c r="E45" s="3">
        <f>SUM(E33:E44)</f>
        <v>190</v>
      </c>
      <c r="F45" s="13">
        <f t="shared" si="3"/>
        <v>268</v>
      </c>
    </row>
    <row r="46" spans="1:6" ht="30" x14ac:dyDescent="0.25">
      <c r="A46" s="57" t="s">
        <v>32</v>
      </c>
      <c r="B46" s="50" t="s">
        <v>33</v>
      </c>
      <c r="C46" s="129">
        <v>6</v>
      </c>
      <c r="D46" s="129">
        <v>1</v>
      </c>
      <c r="E46" s="129">
        <v>7</v>
      </c>
      <c r="F46" s="56">
        <f t="shared" si="3"/>
        <v>13</v>
      </c>
    </row>
    <row r="47" spans="1:6" x14ac:dyDescent="0.25">
      <c r="A47" s="58" t="s">
        <v>32</v>
      </c>
      <c r="B47" s="50" t="s">
        <v>34</v>
      </c>
      <c r="C47" s="129">
        <v>18</v>
      </c>
      <c r="D47" s="129">
        <v>10</v>
      </c>
      <c r="E47" s="129">
        <v>23</v>
      </c>
      <c r="F47" s="56">
        <f t="shared" si="3"/>
        <v>41</v>
      </c>
    </row>
    <row r="48" spans="1:6" x14ac:dyDescent="0.25">
      <c r="A48" s="132" t="s">
        <v>35</v>
      </c>
      <c r="B48" s="53"/>
      <c r="C48" s="3">
        <f>SUM(C46:C47)</f>
        <v>24</v>
      </c>
      <c r="D48" s="3">
        <f t="shared" ref="D48:E48" si="5">SUM(D46:D47)</f>
        <v>11</v>
      </c>
      <c r="E48" s="3">
        <f t="shared" si="5"/>
        <v>30</v>
      </c>
      <c r="F48" s="13">
        <f t="shared" si="3"/>
        <v>54</v>
      </c>
    </row>
    <row r="49" spans="1:6" x14ac:dyDescent="0.25">
      <c r="A49" s="128" t="s">
        <v>36</v>
      </c>
      <c r="B49" s="50" t="s">
        <v>37</v>
      </c>
      <c r="C49" s="56">
        <v>0</v>
      </c>
      <c r="D49" s="56">
        <v>39</v>
      </c>
      <c r="E49" s="56">
        <v>0</v>
      </c>
      <c r="F49" s="51">
        <f t="shared" si="3"/>
        <v>0</v>
      </c>
    </row>
    <row r="50" spans="1:6" x14ac:dyDescent="0.25">
      <c r="A50" s="131" t="s">
        <v>36</v>
      </c>
      <c r="B50" s="50" t="s">
        <v>38</v>
      </c>
      <c r="C50" s="56">
        <v>0</v>
      </c>
      <c r="D50" s="56">
        <v>6</v>
      </c>
      <c r="E50" s="56">
        <v>0</v>
      </c>
      <c r="F50" s="51">
        <f t="shared" si="3"/>
        <v>0</v>
      </c>
    </row>
    <row r="51" spans="1:6" x14ac:dyDescent="0.25">
      <c r="A51" s="132" t="s">
        <v>39</v>
      </c>
      <c r="B51" s="53"/>
      <c r="C51" s="3">
        <f>SUM(C49:C50)</f>
        <v>0</v>
      </c>
      <c r="D51" s="3">
        <f t="shared" ref="D51:E51" si="6">SUM(D49:D50)</f>
        <v>45</v>
      </c>
      <c r="E51" s="3">
        <f t="shared" si="6"/>
        <v>0</v>
      </c>
      <c r="F51" s="13">
        <f t="shared" si="3"/>
        <v>0</v>
      </c>
    </row>
    <row r="52" spans="1:6" x14ac:dyDescent="0.25">
      <c r="A52" s="132" t="s">
        <v>40</v>
      </c>
      <c r="B52" s="53"/>
      <c r="C52" s="3">
        <f>C16+C20+C32+C45+C48+C51</f>
        <v>1586</v>
      </c>
      <c r="D52" s="3">
        <f>D16+D20+D32+D45+D48+D51</f>
        <v>265</v>
      </c>
      <c r="E52" s="3">
        <f>E16+E20+E32+E45+E48+E51</f>
        <v>1236</v>
      </c>
      <c r="F52" s="13">
        <f t="shared" si="3"/>
        <v>2822</v>
      </c>
    </row>
  </sheetData>
  <mergeCells count="6">
    <mergeCell ref="A49:A50"/>
    <mergeCell ref="A5:A15"/>
    <mergeCell ref="A17:A19"/>
    <mergeCell ref="A21:A31"/>
    <mergeCell ref="A33:A44"/>
    <mergeCell ref="A46:A47"/>
  </mergeCells>
  <conditionalFormatting sqref="B5:B52">
    <cfRule type="expression" dxfId="13" priority="1">
      <formula>IF(OR($A$4&lt;&gt;"",COUNTIF(#REF!,"*total*")),FALSE,NOT(SUM(#REF!,#REF!,#REF!,#REF!)))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52"/>
  <sheetViews>
    <sheetView topLeftCell="A10"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3" width="18.5703125" style="38" customWidth="1"/>
    <col min="4" max="4" width="23.5703125" style="38" customWidth="1"/>
    <col min="5" max="5" width="14.42578125" style="38" customWidth="1"/>
    <col min="6" max="6" width="12.42578125" style="38" customWidth="1"/>
    <col min="7" max="16384" width="9.140625" style="38"/>
  </cols>
  <sheetData>
    <row r="1" spans="1:6" ht="31.5" customHeight="1" x14ac:dyDescent="0.25"/>
    <row r="4" spans="1:6" ht="45" x14ac:dyDescent="0.25">
      <c r="A4" s="15" t="s">
        <v>1</v>
      </c>
      <c r="B4" s="15" t="s">
        <v>2</v>
      </c>
      <c r="C4" s="15" t="s">
        <v>3</v>
      </c>
      <c r="D4" s="15" t="s">
        <v>129</v>
      </c>
      <c r="E4" s="15" t="s">
        <v>5</v>
      </c>
      <c r="F4" s="15" t="s">
        <v>130</v>
      </c>
    </row>
    <row r="5" spans="1:6" x14ac:dyDescent="0.25">
      <c r="A5" s="128" t="s">
        <v>6</v>
      </c>
      <c r="B5" s="50" t="s">
        <v>7</v>
      </c>
      <c r="C5" s="129">
        <v>0</v>
      </c>
      <c r="D5" s="129">
        <v>18</v>
      </c>
      <c r="E5" s="129">
        <v>0</v>
      </c>
      <c r="F5" s="51">
        <f>C5+E5</f>
        <v>0</v>
      </c>
    </row>
    <row r="6" spans="1:6" x14ac:dyDescent="0.25">
      <c r="A6" s="130" t="s">
        <v>6</v>
      </c>
      <c r="B6" s="50" t="s">
        <v>8</v>
      </c>
      <c r="C6" s="129">
        <v>0</v>
      </c>
      <c r="D6" s="129">
        <v>10</v>
      </c>
      <c r="E6" s="129">
        <v>0</v>
      </c>
      <c r="F6" s="51">
        <f t="shared" ref="F6:F20" si="0">C6+E6</f>
        <v>0</v>
      </c>
    </row>
    <row r="7" spans="1:6" x14ac:dyDescent="0.25">
      <c r="A7" s="130" t="s">
        <v>6</v>
      </c>
      <c r="B7" s="50" t="s">
        <v>9</v>
      </c>
      <c r="C7" s="129">
        <v>0</v>
      </c>
      <c r="D7" s="129">
        <v>26</v>
      </c>
      <c r="E7" s="129">
        <v>0</v>
      </c>
      <c r="F7" s="51">
        <f t="shared" si="0"/>
        <v>0</v>
      </c>
    </row>
    <row r="8" spans="1:6" x14ac:dyDescent="0.25">
      <c r="A8" s="130" t="s">
        <v>6</v>
      </c>
      <c r="B8" s="50" t="s">
        <v>10</v>
      </c>
      <c r="C8" s="129">
        <v>0</v>
      </c>
      <c r="D8" s="129">
        <v>6</v>
      </c>
      <c r="E8" s="129">
        <v>0</v>
      </c>
      <c r="F8" s="51">
        <f t="shared" si="0"/>
        <v>0</v>
      </c>
    </row>
    <row r="9" spans="1:6" x14ac:dyDescent="0.25">
      <c r="A9" s="130" t="s">
        <v>6</v>
      </c>
      <c r="B9" s="50" t="s">
        <v>11</v>
      </c>
      <c r="C9" s="129">
        <v>30</v>
      </c>
      <c r="D9" s="129">
        <v>5</v>
      </c>
      <c r="E9" s="129">
        <v>30</v>
      </c>
      <c r="F9" s="51">
        <f t="shared" si="0"/>
        <v>60</v>
      </c>
    </row>
    <row r="10" spans="1:6" x14ac:dyDescent="0.25">
      <c r="A10" s="130" t="s">
        <v>6</v>
      </c>
      <c r="B10" s="50" t="s">
        <v>12</v>
      </c>
      <c r="C10" s="129">
        <v>0</v>
      </c>
      <c r="D10" s="129">
        <v>0</v>
      </c>
      <c r="E10" s="129">
        <v>0</v>
      </c>
      <c r="F10" s="51">
        <f t="shared" si="0"/>
        <v>0</v>
      </c>
    </row>
    <row r="11" spans="1:6" x14ac:dyDescent="0.25">
      <c r="A11" s="130" t="s">
        <v>6</v>
      </c>
      <c r="B11" s="50" t="s">
        <v>13</v>
      </c>
      <c r="C11" s="129">
        <v>27</v>
      </c>
      <c r="D11" s="129">
        <v>8</v>
      </c>
      <c r="E11" s="129">
        <v>45</v>
      </c>
      <c r="F11" s="51">
        <f t="shared" si="0"/>
        <v>72</v>
      </c>
    </row>
    <row r="12" spans="1:6" x14ac:dyDescent="0.25">
      <c r="A12" s="130" t="s">
        <v>6</v>
      </c>
      <c r="B12" s="50" t="s">
        <v>14</v>
      </c>
      <c r="C12" s="129">
        <v>6</v>
      </c>
      <c r="D12" s="129">
        <v>0</v>
      </c>
      <c r="E12" s="129">
        <v>71</v>
      </c>
      <c r="F12" s="51">
        <f t="shared" si="0"/>
        <v>77</v>
      </c>
    </row>
    <row r="13" spans="1:6" x14ac:dyDescent="0.25">
      <c r="A13" s="130" t="s">
        <v>6</v>
      </c>
      <c r="B13" s="50" t="s">
        <v>15</v>
      </c>
      <c r="C13" s="129">
        <v>0</v>
      </c>
      <c r="D13" s="129">
        <v>0</v>
      </c>
      <c r="E13" s="129">
        <v>0</v>
      </c>
      <c r="F13" s="51">
        <f t="shared" si="0"/>
        <v>0</v>
      </c>
    </row>
    <row r="14" spans="1:6" x14ac:dyDescent="0.25">
      <c r="A14" s="130" t="s">
        <v>6</v>
      </c>
      <c r="B14" s="50" t="s">
        <v>16</v>
      </c>
      <c r="C14" s="129">
        <v>40</v>
      </c>
      <c r="D14" s="129">
        <v>15</v>
      </c>
      <c r="E14" s="129">
        <v>70</v>
      </c>
      <c r="F14" s="51">
        <f t="shared" si="0"/>
        <v>110</v>
      </c>
    </row>
    <row r="15" spans="1:6" x14ac:dyDescent="0.25">
      <c r="A15" s="131" t="s">
        <v>6</v>
      </c>
      <c r="B15" s="50" t="s">
        <v>17</v>
      </c>
      <c r="C15" s="129">
        <v>20</v>
      </c>
      <c r="D15" s="129">
        <v>4</v>
      </c>
      <c r="E15" s="129">
        <v>40</v>
      </c>
      <c r="F15" s="51">
        <f t="shared" si="0"/>
        <v>60</v>
      </c>
    </row>
    <row r="16" spans="1:6" x14ac:dyDescent="0.25">
      <c r="A16" s="52" t="s">
        <v>18</v>
      </c>
      <c r="B16" s="53"/>
      <c r="C16" s="2">
        <f>SUM(C5:C15)</f>
        <v>123</v>
      </c>
      <c r="D16" s="2">
        <f t="shared" ref="D16" si="1">SUM(D5:D15)</f>
        <v>92</v>
      </c>
      <c r="E16" s="12">
        <f>SUM(E5:E15)</f>
        <v>256</v>
      </c>
      <c r="F16" s="3">
        <f t="shared" si="0"/>
        <v>379</v>
      </c>
    </row>
    <row r="17" spans="1:6" x14ac:dyDescent="0.25">
      <c r="A17" s="128" t="s">
        <v>19</v>
      </c>
      <c r="B17" s="50" t="s">
        <v>20</v>
      </c>
      <c r="C17" s="129">
        <v>513</v>
      </c>
      <c r="D17" s="129">
        <v>48</v>
      </c>
      <c r="E17" s="129">
        <v>0</v>
      </c>
      <c r="F17" s="51">
        <f t="shared" si="0"/>
        <v>513</v>
      </c>
    </row>
    <row r="18" spans="1:6" x14ac:dyDescent="0.25">
      <c r="A18" s="130" t="s">
        <v>19</v>
      </c>
      <c r="B18" s="50" t="s">
        <v>21</v>
      </c>
      <c r="C18" s="129">
        <v>294</v>
      </c>
      <c r="D18" s="129">
        <v>16</v>
      </c>
      <c r="E18" s="129">
        <v>0</v>
      </c>
      <c r="F18" s="51">
        <f t="shared" si="0"/>
        <v>294</v>
      </c>
    </row>
    <row r="19" spans="1:6" x14ac:dyDescent="0.25">
      <c r="A19" s="131" t="s">
        <v>19</v>
      </c>
      <c r="B19" s="50" t="s">
        <v>22</v>
      </c>
      <c r="C19" s="129">
        <v>0</v>
      </c>
      <c r="D19" s="129">
        <v>0</v>
      </c>
      <c r="E19" s="129">
        <v>0</v>
      </c>
      <c r="F19" s="51">
        <f t="shared" si="0"/>
        <v>0</v>
      </c>
    </row>
    <row r="20" spans="1:6" x14ac:dyDescent="0.25">
      <c r="A20" s="132" t="s">
        <v>47</v>
      </c>
      <c r="B20" s="53"/>
      <c r="C20" s="3">
        <f>SUM(C17:C19)</f>
        <v>807</v>
      </c>
      <c r="D20" s="3">
        <f t="shared" ref="D20:E20" si="2">SUM(D17:D19)</f>
        <v>64</v>
      </c>
      <c r="E20" s="3">
        <f t="shared" si="2"/>
        <v>0</v>
      </c>
      <c r="F20" s="13">
        <f t="shared" si="0"/>
        <v>807</v>
      </c>
    </row>
    <row r="21" spans="1:6" x14ac:dyDescent="0.25">
      <c r="A21" s="128" t="s">
        <v>19</v>
      </c>
      <c r="B21" s="1" t="s">
        <v>23</v>
      </c>
      <c r="C21" s="129">
        <v>68</v>
      </c>
      <c r="D21" s="129">
        <v>0</v>
      </c>
      <c r="E21" s="129">
        <v>50</v>
      </c>
      <c r="F21" s="51">
        <f>C21+E21</f>
        <v>118</v>
      </c>
    </row>
    <row r="22" spans="1:6" x14ac:dyDescent="0.25">
      <c r="A22" s="130" t="s">
        <v>19</v>
      </c>
      <c r="B22" s="1" t="s">
        <v>48</v>
      </c>
      <c r="C22" s="129">
        <v>20</v>
      </c>
      <c r="D22" s="51">
        <v>0</v>
      </c>
      <c r="E22" s="129">
        <v>115</v>
      </c>
      <c r="F22" s="51">
        <f t="shared" ref="F22:F52" si="3">C22+E22</f>
        <v>135</v>
      </c>
    </row>
    <row r="23" spans="1:6" x14ac:dyDescent="0.25">
      <c r="A23" s="130" t="s">
        <v>19</v>
      </c>
      <c r="B23" s="50" t="s">
        <v>61</v>
      </c>
      <c r="C23" s="129">
        <v>65</v>
      </c>
      <c r="D23" s="129">
        <v>5</v>
      </c>
      <c r="E23" s="51">
        <v>0</v>
      </c>
      <c r="F23" s="51">
        <f t="shared" si="3"/>
        <v>65</v>
      </c>
    </row>
    <row r="24" spans="1:6" x14ac:dyDescent="0.25">
      <c r="A24" s="130" t="s">
        <v>19</v>
      </c>
      <c r="B24" s="50" t="s">
        <v>24</v>
      </c>
      <c r="C24" s="129">
        <v>41</v>
      </c>
      <c r="D24" s="129">
        <v>23</v>
      </c>
      <c r="E24" s="129">
        <v>30</v>
      </c>
      <c r="F24" s="51">
        <f t="shared" si="3"/>
        <v>71</v>
      </c>
    </row>
    <row r="25" spans="1:6" x14ac:dyDescent="0.25">
      <c r="A25" s="130" t="s">
        <v>19</v>
      </c>
      <c r="B25" s="50" t="s">
        <v>25</v>
      </c>
      <c r="C25" s="129">
        <v>33</v>
      </c>
      <c r="D25" s="129">
        <v>0</v>
      </c>
      <c r="E25" s="129">
        <v>56</v>
      </c>
      <c r="F25" s="51">
        <f t="shared" si="3"/>
        <v>89</v>
      </c>
    </row>
    <row r="26" spans="1:6" x14ac:dyDescent="0.25">
      <c r="A26" s="130"/>
      <c r="B26" s="50" t="s">
        <v>62</v>
      </c>
      <c r="C26" s="129">
        <v>50</v>
      </c>
      <c r="D26" s="129">
        <v>0</v>
      </c>
      <c r="E26" s="129">
        <v>60</v>
      </c>
      <c r="F26" s="51">
        <f t="shared" si="3"/>
        <v>110</v>
      </c>
    </row>
    <row r="27" spans="1:6" x14ac:dyDescent="0.25">
      <c r="A27" s="130" t="s">
        <v>19</v>
      </c>
      <c r="B27" s="50" t="s">
        <v>26</v>
      </c>
      <c r="C27" s="129">
        <v>10</v>
      </c>
      <c r="D27" s="129">
        <v>8</v>
      </c>
      <c r="E27" s="129">
        <v>10</v>
      </c>
      <c r="F27" s="51">
        <f t="shared" si="3"/>
        <v>20</v>
      </c>
    </row>
    <row r="28" spans="1:6" x14ac:dyDescent="0.25">
      <c r="A28" s="130" t="s">
        <v>19</v>
      </c>
      <c r="B28" s="50" t="s">
        <v>27</v>
      </c>
      <c r="C28" s="129">
        <v>73</v>
      </c>
      <c r="D28" s="129">
        <v>0</v>
      </c>
      <c r="E28" s="129">
        <v>206</v>
      </c>
      <c r="F28" s="51">
        <f t="shared" si="3"/>
        <v>279</v>
      </c>
    </row>
    <row r="29" spans="1:6" x14ac:dyDescent="0.25">
      <c r="A29" s="130" t="s">
        <v>19</v>
      </c>
      <c r="B29" s="50" t="s">
        <v>28</v>
      </c>
      <c r="C29" s="129">
        <v>175</v>
      </c>
      <c r="D29" s="129">
        <v>0</v>
      </c>
      <c r="E29" s="129">
        <v>214</v>
      </c>
      <c r="F29" s="51">
        <f t="shared" si="3"/>
        <v>389</v>
      </c>
    </row>
    <row r="30" spans="1:6" x14ac:dyDescent="0.25">
      <c r="A30" s="130" t="s">
        <v>19</v>
      </c>
      <c r="B30" s="50" t="s">
        <v>29</v>
      </c>
      <c r="C30" s="129">
        <v>0</v>
      </c>
      <c r="D30" s="129">
        <v>12</v>
      </c>
      <c r="E30" s="129">
        <v>10</v>
      </c>
      <c r="F30" s="51">
        <f t="shared" si="3"/>
        <v>10</v>
      </c>
    </row>
    <row r="31" spans="1:6" x14ac:dyDescent="0.25">
      <c r="A31" s="131" t="s">
        <v>19</v>
      </c>
      <c r="B31" s="50" t="s">
        <v>30</v>
      </c>
      <c r="C31" s="129">
        <v>9</v>
      </c>
      <c r="D31" s="129">
        <v>5</v>
      </c>
      <c r="E31" s="129">
        <v>20</v>
      </c>
      <c r="F31" s="51">
        <f t="shared" si="3"/>
        <v>29</v>
      </c>
    </row>
    <row r="32" spans="1:6" x14ac:dyDescent="0.25">
      <c r="A32" s="132" t="s">
        <v>31</v>
      </c>
      <c r="B32" s="14"/>
      <c r="C32" s="3">
        <f>SUM(C21:C31)</f>
        <v>544</v>
      </c>
      <c r="D32" s="3">
        <f t="shared" ref="D32:E32" si="4">SUM(D21:D31)</f>
        <v>53</v>
      </c>
      <c r="E32" s="3">
        <f t="shared" si="4"/>
        <v>771</v>
      </c>
      <c r="F32" s="13">
        <f t="shared" si="3"/>
        <v>1315</v>
      </c>
    </row>
    <row r="33" spans="1:6" x14ac:dyDescent="0.25">
      <c r="A33" s="133" t="s">
        <v>49</v>
      </c>
      <c r="B33" s="50" t="s">
        <v>43</v>
      </c>
      <c r="C33" s="129">
        <v>42</v>
      </c>
      <c r="D33" s="54">
        <v>0</v>
      </c>
      <c r="E33" s="54">
        <v>20</v>
      </c>
      <c r="F33" s="51">
        <f t="shared" si="3"/>
        <v>62</v>
      </c>
    </row>
    <row r="34" spans="1:6" x14ac:dyDescent="0.25">
      <c r="A34" s="134" t="s">
        <v>49</v>
      </c>
      <c r="B34" s="55" t="s">
        <v>50</v>
      </c>
      <c r="C34" s="56">
        <v>0</v>
      </c>
      <c r="D34" s="56">
        <v>0</v>
      </c>
      <c r="E34" s="56">
        <v>16</v>
      </c>
      <c r="F34" s="51">
        <f t="shared" si="3"/>
        <v>16</v>
      </c>
    </row>
    <row r="35" spans="1:6" ht="24.75" customHeight="1" x14ac:dyDescent="0.25">
      <c r="A35" s="134" t="s">
        <v>49</v>
      </c>
      <c r="B35" s="55" t="s">
        <v>51</v>
      </c>
      <c r="C35" s="56">
        <v>5</v>
      </c>
      <c r="D35" s="56">
        <v>0</v>
      </c>
      <c r="E35" s="56">
        <v>20</v>
      </c>
      <c r="F35" s="51">
        <f t="shared" si="3"/>
        <v>25</v>
      </c>
    </row>
    <row r="36" spans="1:6" ht="19.5" customHeight="1" x14ac:dyDescent="0.25">
      <c r="A36" s="134" t="s">
        <v>49</v>
      </c>
      <c r="B36" s="55" t="s">
        <v>52</v>
      </c>
      <c r="C36" s="56">
        <v>0</v>
      </c>
      <c r="D36" s="56">
        <v>0</v>
      </c>
      <c r="E36" s="56">
        <v>2</v>
      </c>
      <c r="F36" s="51">
        <f t="shared" si="3"/>
        <v>2</v>
      </c>
    </row>
    <row r="37" spans="1:6" x14ac:dyDescent="0.25">
      <c r="A37" s="134" t="s">
        <v>49</v>
      </c>
      <c r="B37" s="50" t="s">
        <v>60</v>
      </c>
      <c r="C37" s="56">
        <v>0</v>
      </c>
      <c r="D37" s="56">
        <v>0</v>
      </c>
      <c r="E37" s="56">
        <v>20</v>
      </c>
      <c r="F37" s="51">
        <f t="shared" si="3"/>
        <v>20</v>
      </c>
    </row>
    <row r="38" spans="1:6" x14ac:dyDescent="0.25">
      <c r="A38" s="134" t="s">
        <v>49</v>
      </c>
      <c r="B38" s="55" t="s">
        <v>53</v>
      </c>
      <c r="C38" s="56">
        <v>4</v>
      </c>
      <c r="D38" s="56">
        <v>0</v>
      </c>
      <c r="E38" s="56">
        <v>20</v>
      </c>
      <c r="F38" s="51">
        <f t="shared" si="3"/>
        <v>24</v>
      </c>
    </row>
    <row r="39" spans="1:6" x14ac:dyDescent="0.25">
      <c r="A39" s="134"/>
      <c r="B39" s="55" t="s">
        <v>63</v>
      </c>
      <c r="C39" s="56">
        <v>0</v>
      </c>
      <c r="D39" s="56">
        <v>0</v>
      </c>
      <c r="E39" s="56">
        <v>10</v>
      </c>
      <c r="F39" s="51">
        <f t="shared" si="3"/>
        <v>10</v>
      </c>
    </row>
    <row r="40" spans="1:6" x14ac:dyDescent="0.25">
      <c r="A40" s="134" t="s">
        <v>49</v>
      </c>
      <c r="B40" s="55" t="s">
        <v>54</v>
      </c>
      <c r="C40" s="56">
        <v>5</v>
      </c>
      <c r="D40" s="56">
        <v>0</v>
      </c>
      <c r="E40" s="56">
        <v>20</v>
      </c>
      <c r="F40" s="51">
        <f t="shared" si="3"/>
        <v>25</v>
      </c>
    </row>
    <row r="41" spans="1:6" x14ac:dyDescent="0.25">
      <c r="A41" s="134" t="s">
        <v>49</v>
      </c>
      <c r="B41" s="55" t="s">
        <v>55</v>
      </c>
      <c r="C41" s="56">
        <v>2</v>
      </c>
      <c r="D41" s="56">
        <v>0</v>
      </c>
      <c r="E41" s="56">
        <v>2</v>
      </c>
      <c r="F41" s="51">
        <f t="shared" si="3"/>
        <v>4</v>
      </c>
    </row>
    <row r="42" spans="1:6" x14ac:dyDescent="0.25">
      <c r="A42" s="134" t="s">
        <v>49</v>
      </c>
      <c r="B42" s="55" t="s">
        <v>56</v>
      </c>
      <c r="C42" s="56">
        <v>0</v>
      </c>
      <c r="D42" s="56">
        <v>0</v>
      </c>
      <c r="E42" s="56">
        <v>20</v>
      </c>
      <c r="F42" s="51">
        <f t="shared" si="3"/>
        <v>20</v>
      </c>
    </row>
    <row r="43" spans="1:6" x14ac:dyDescent="0.25">
      <c r="A43" s="134" t="s">
        <v>49</v>
      </c>
      <c r="B43" s="55" t="s">
        <v>57</v>
      </c>
      <c r="C43" s="56">
        <v>20</v>
      </c>
      <c r="D43" s="56">
        <v>0</v>
      </c>
      <c r="E43" s="56">
        <v>35</v>
      </c>
      <c r="F43" s="51">
        <f t="shared" si="3"/>
        <v>55</v>
      </c>
    </row>
    <row r="44" spans="1:6" x14ac:dyDescent="0.25">
      <c r="A44" s="135" t="s">
        <v>49</v>
      </c>
      <c r="B44" s="55" t="s">
        <v>58</v>
      </c>
      <c r="C44" s="56">
        <v>0</v>
      </c>
      <c r="D44" s="56">
        <v>0</v>
      </c>
      <c r="E44" s="56">
        <v>5</v>
      </c>
      <c r="F44" s="51">
        <f t="shared" si="3"/>
        <v>5</v>
      </c>
    </row>
    <row r="45" spans="1:6" x14ac:dyDescent="0.25">
      <c r="A45" s="132" t="s">
        <v>59</v>
      </c>
      <c r="B45" s="53"/>
      <c r="C45" s="3">
        <f>SUM(C33:C44)</f>
        <v>78</v>
      </c>
      <c r="D45" s="3">
        <f>SUM(D33:D44)</f>
        <v>0</v>
      </c>
      <c r="E45" s="3">
        <f>SUM(E33:E44)</f>
        <v>190</v>
      </c>
      <c r="F45" s="13">
        <f t="shared" si="3"/>
        <v>268</v>
      </c>
    </row>
    <row r="46" spans="1:6" ht="30" x14ac:dyDescent="0.25">
      <c r="A46" s="57" t="s">
        <v>32</v>
      </c>
      <c r="B46" s="50" t="s">
        <v>33</v>
      </c>
      <c r="C46" s="129">
        <v>6</v>
      </c>
      <c r="D46" s="129">
        <v>1</v>
      </c>
      <c r="E46" s="129">
        <v>7</v>
      </c>
      <c r="F46" s="56">
        <f t="shared" si="3"/>
        <v>13</v>
      </c>
    </row>
    <row r="47" spans="1:6" x14ac:dyDescent="0.25">
      <c r="A47" s="58" t="s">
        <v>32</v>
      </c>
      <c r="B47" s="50" t="s">
        <v>34</v>
      </c>
      <c r="C47" s="129">
        <v>18</v>
      </c>
      <c r="D47" s="129">
        <v>10</v>
      </c>
      <c r="E47" s="129">
        <v>23</v>
      </c>
      <c r="F47" s="56">
        <f t="shared" si="3"/>
        <v>41</v>
      </c>
    </row>
    <row r="48" spans="1:6" x14ac:dyDescent="0.25">
      <c r="A48" s="132" t="s">
        <v>35</v>
      </c>
      <c r="B48" s="53"/>
      <c r="C48" s="3">
        <f>SUM(C46:C47)</f>
        <v>24</v>
      </c>
      <c r="D48" s="3">
        <f t="shared" ref="D48:E48" si="5">SUM(D46:D47)</f>
        <v>11</v>
      </c>
      <c r="E48" s="3">
        <f t="shared" si="5"/>
        <v>30</v>
      </c>
      <c r="F48" s="13">
        <f t="shared" si="3"/>
        <v>54</v>
      </c>
    </row>
    <row r="49" spans="1:6" x14ac:dyDescent="0.25">
      <c r="A49" s="128" t="s">
        <v>36</v>
      </c>
      <c r="B49" s="50" t="s">
        <v>37</v>
      </c>
      <c r="C49" s="56">
        <v>0</v>
      </c>
      <c r="D49" s="56">
        <v>39</v>
      </c>
      <c r="E49" s="56">
        <v>0</v>
      </c>
      <c r="F49" s="51">
        <f t="shared" si="3"/>
        <v>0</v>
      </c>
    </row>
    <row r="50" spans="1:6" x14ac:dyDescent="0.25">
      <c r="A50" s="131" t="s">
        <v>36</v>
      </c>
      <c r="B50" s="50" t="s">
        <v>38</v>
      </c>
      <c r="C50" s="56">
        <v>0</v>
      </c>
      <c r="D50" s="56">
        <v>6</v>
      </c>
      <c r="E50" s="56">
        <v>0</v>
      </c>
      <c r="F50" s="51">
        <f t="shared" si="3"/>
        <v>0</v>
      </c>
    </row>
    <row r="51" spans="1:6" x14ac:dyDescent="0.25">
      <c r="A51" s="132" t="s">
        <v>39</v>
      </c>
      <c r="B51" s="53"/>
      <c r="C51" s="3">
        <f>SUM(C49:C50)</f>
        <v>0</v>
      </c>
      <c r="D51" s="3">
        <f t="shared" ref="D51:E51" si="6">SUM(D49:D50)</f>
        <v>45</v>
      </c>
      <c r="E51" s="3">
        <f t="shared" si="6"/>
        <v>0</v>
      </c>
      <c r="F51" s="13">
        <f t="shared" si="3"/>
        <v>0</v>
      </c>
    </row>
    <row r="52" spans="1:6" x14ac:dyDescent="0.25">
      <c r="A52" s="132" t="s">
        <v>40</v>
      </c>
      <c r="B52" s="53"/>
      <c r="C52" s="3">
        <f>C16+C20+C32+C45+C48+C51</f>
        <v>1576</v>
      </c>
      <c r="D52" s="3">
        <f>D16+D20+D32+D45+D48+D51</f>
        <v>265</v>
      </c>
      <c r="E52" s="3">
        <f>E16+E20+E32+E45+E48+E51</f>
        <v>1247</v>
      </c>
      <c r="F52" s="13">
        <f t="shared" si="3"/>
        <v>2823</v>
      </c>
    </row>
  </sheetData>
  <mergeCells count="6">
    <mergeCell ref="A49:A50"/>
    <mergeCell ref="A5:A15"/>
    <mergeCell ref="A17:A19"/>
    <mergeCell ref="A21:A31"/>
    <mergeCell ref="A33:A44"/>
    <mergeCell ref="A46:A47"/>
  </mergeCells>
  <conditionalFormatting sqref="B5:B52">
    <cfRule type="expression" dxfId="12" priority="1">
      <formula>IF(OR($A$4&lt;&gt;"",COUNTIF(#REF!,"*total*")),FALSE,NOT(SUM(#REF!,#REF!,#REF!,#REF!)))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52"/>
  <sheetViews>
    <sheetView topLeftCell="A10" workbookViewId="0">
      <selection activeCell="Q11" sqref="Q11"/>
    </sheetView>
  </sheetViews>
  <sheetFormatPr defaultRowHeight="15" x14ac:dyDescent="0.25"/>
  <cols>
    <col min="1" max="1" width="9.140625" style="38"/>
    <col min="2" max="2" width="47.85546875" style="38" customWidth="1"/>
    <col min="3" max="3" width="18.5703125" style="38" customWidth="1"/>
    <col min="4" max="4" width="23.5703125" style="38" customWidth="1"/>
    <col min="5" max="5" width="14.42578125" style="38" customWidth="1"/>
    <col min="6" max="6" width="12.42578125" style="38" customWidth="1"/>
    <col min="7" max="16384" width="9.140625" style="38"/>
  </cols>
  <sheetData>
    <row r="1" spans="1:6" ht="31.5" customHeight="1" x14ac:dyDescent="0.25"/>
    <row r="4" spans="1:6" ht="45" x14ac:dyDescent="0.25">
      <c r="A4" s="15" t="s">
        <v>1</v>
      </c>
      <c r="B4" s="15" t="s">
        <v>2</v>
      </c>
      <c r="C4" s="15" t="s">
        <v>3</v>
      </c>
      <c r="D4" s="15" t="s">
        <v>129</v>
      </c>
      <c r="E4" s="15" t="s">
        <v>5</v>
      </c>
      <c r="F4" s="15" t="s">
        <v>130</v>
      </c>
    </row>
    <row r="5" spans="1:6" x14ac:dyDescent="0.25">
      <c r="A5" s="128" t="s">
        <v>6</v>
      </c>
      <c r="B5" s="50" t="s">
        <v>7</v>
      </c>
      <c r="C5" s="129">
        <v>0</v>
      </c>
      <c r="D5" s="129">
        <v>18</v>
      </c>
      <c r="E5" s="129">
        <v>0</v>
      </c>
      <c r="F5" s="51">
        <f>C5+E5</f>
        <v>0</v>
      </c>
    </row>
    <row r="6" spans="1:6" x14ac:dyDescent="0.25">
      <c r="A6" s="130" t="s">
        <v>6</v>
      </c>
      <c r="B6" s="50" t="s">
        <v>8</v>
      </c>
      <c r="C6" s="129">
        <v>0</v>
      </c>
      <c r="D6" s="129">
        <v>10</v>
      </c>
      <c r="E6" s="129">
        <v>0</v>
      </c>
      <c r="F6" s="51">
        <f t="shared" ref="F6:F20" si="0">C6+E6</f>
        <v>0</v>
      </c>
    </row>
    <row r="7" spans="1:6" x14ac:dyDescent="0.25">
      <c r="A7" s="130" t="s">
        <v>6</v>
      </c>
      <c r="B7" s="50" t="s">
        <v>9</v>
      </c>
      <c r="C7" s="129">
        <v>0</v>
      </c>
      <c r="D7" s="129">
        <v>26</v>
      </c>
      <c r="E7" s="129">
        <v>0</v>
      </c>
      <c r="F7" s="51">
        <f t="shared" si="0"/>
        <v>0</v>
      </c>
    </row>
    <row r="8" spans="1:6" x14ac:dyDescent="0.25">
      <c r="A8" s="130" t="s">
        <v>6</v>
      </c>
      <c r="B8" s="50" t="s">
        <v>10</v>
      </c>
      <c r="C8" s="129">
        <v>0</v>
      </c>
      <c r="D8" s="129">
        <v>6</v>
      </c>
      <c r="E8" s="129">
        <v>0</v>
      </c>
      <c r="F8" s="51">
        <f t="shared" si="0"/>
        <v>0</v>
      </c>
    </row>
    <row r="9" spans="1:6" x14ac:dyDescent="0.25">
      <c r="A9" s="130" t="s">
        <v>6</v>
      </c>
      <c r="B9" s="50" t="s">
        <v>11</v>
      </c>
      <c r="C9" s="129">
        <v>30</v>
      </c>
      <c r="D9" s="129">
        <v>5</v>
      </c>
      <c r="E9" s="129">
        <v>20</v>
      </c>
      <c r="F9" s="51">
        <f t="shared" si="0"/>
        <v>50</v>
      </c>
    </row>
    <row r="10" spans="1:6" x14ac:dyDescent="0.25">
      <c r="A10" s="130" t="s">
        <v>6</v>
      </c>
      <c r="B10" s="50" t="s">
        <v>12</v>
      </c>
      <c r="C10" s="129">
        <v>0</v>
      </c>
      <c r="D10" s="129">
        <v>0</v>
      </c>
      <c r="E10" s="129">
        <v>0</v>
      </c>
      <c r="F10" s="51">
        <f t="shared" si="0"/>
        <v>0</v>
      </c>
    </row>
    <row r="11" spans="1:6" x14ac:dyDescent="0.25">
      <c r="A11" s="130" t="s">
        <v>6</v>
      </c>
      <c r="B11" s="50" t="s">
        <v>13</v>
      </c>
      <c r="C11" s="129">
        <v>27</v>
      </c>
      <c r="D11" s="129">
        <v>8</v>
      </c>
      <c r="E11" s="129">
        <v>45</v>
      </c>
      <c r="F11" s="51">
        <f t="shared" si="0"/>
        <v>72</v>
      </c>
    </row>
    <row r="12" spans="1:6" x14ac:dyDescent="0.25">
      <c r="A12" s="130" t="s">
        <v>6</v>
      </c>
      <c r="B12" s="50" t="s">
        <v>14</v>
      </c>
      <c r="C12" s="129">
        <v>6</v>
      </c>
      <c r="D12" s="129">
        <v>0</v>
      </c>
      <c r="E12" s="129">
        <v>70</v>
      </c>
      <c r="F12" s="51">
        <f t="shared" si="0"/>
        <v>76</v>
      </c>
    </row>
    <row r="13" spans="1:6" x14ac:dyDescent="0.25">
      <c r="A13" s="130" t="s">
        <v>6</v>
      </c>
      <c r="B13" s="50" t="s">
        <v>15</v>
      </c>
      <c r="C13" s="129">
        <v>0</v>
      </c>
      <c r="D13" s="129">
        <v>0</v>
      </c>
      <c r="E13" s="129">
        <v>0</v>
      </c>
      <c r="F13" s="51">
        <f t="shared" si="0"/>
        <v>0</v>
      </c>
    </row>
    <row r="14" spans="1:6" x14ac:dyDescent="0.25">
      <c r="A14" s="130" t="s">
        <v>6</v>
      </c>
      <c r="B14" s="50" t="s">
        <v>16</v>
      </c>
      <c r="C14" s="129">
        <v>40</v>
      </c>
      <c r="D14" s="129">
        <v>15</v>
      </c>
      <c r="E14" s="129">
        <v>70</v>
      </c>
      <c r="F14" s="51">
        <f t="shared" si="0"/>
        <v>110</v>
      </c>
    </row>
    <row r="15" spans="1:6" x14ac:dyDescent="0.25">
      <c r="A15" s="131" t="s">
        <v>6</v>
      </c>
      <c r="B15" s="50" t="s">
        <v>17</v>
      </c>
      <c r="C15" s="129">
        <v>20</v>
      </c>
      <c r="D15" s="129">
        <v>4</v>
      </c>
      <c r="E15" s="129">
        <v>40</v>
      </c>
      <c r="F15" s="51">
        <f t="shared" si="0"/>
        <v>60</v>
      </c>
    </row>
    <row r="16" spans="1:6" x14ac:dyDescent="0.25">
      <c r="A16" s="52" t="s">
        <v>18</v>
      </c>
      <c r="B16" s="53"/>
      <c r="C16" s="2">
        <f>SUM(C5:C15)</f>
        <v>123</v>
      </c>
      <c r="D16" s="2">
        <f t="shared" ref="D16" si="1">SUM(D5:D15)</f>
        <v>92</v>
      </c>
      <c r="E16" s="12">
        <f>SUM(E5:E15)</f>
        <v>245</v>
      </c>
      <c r="F16" s="3">
        <f t="shared" si="0"/>
        <v>368</v>
      </c>
    </row>
    <row r="17" spans="1:6" x14ac:dyDescent="0.25">
      <c r="A17" s="128" t="s">
        <v>19</v>
      </c>
      <c r="B17" s="50" t="s">
        <v>20</v>
      </c>
      <c r="C17" s="129">
        <v>513</v>
      </c>
      <c r="D17" s="129">
        <v>48</v>
      </c>
      <c r="E17" s="129">
        <v>0</v>
      </c>
      <c r="F17" s="51">
        <f t="shared" si="0"/>
        <v>513</v>
      </c>
    </row>
    <row r="18" spans="1:6" x14ac:dyDescent="0.25">
      <c r="A18" s="130" t="s">
        <v>19</v>
      </c>
      <c r="B18" s="50" t="s">
        <v>21</v>
      </c>
      <c r="C18" s="129">
        <v>294</v>
      </c>
      <c r="D18" s="129">
        <v>16</v>
      </c>
      <c r="E18" s="129">
        <v>0</v>
      </c>
      <c r="F18" s="51">
        <f t="shared" si="0"/>
        <v>294</v>
      </c>
    </row>
    <row r="19" spans="1:6" x14ac:dyDescent="0.25">
      <c r="A19" s="131" t="s">
        <v>19</v>
      </c>
      <c r="B19" s="50" t="s">
        <v>22</v>
      </c>
      <c r="C19" s="129">
        <v>0</v>
      </c>
      <c r="D19" s="129">
        <v>0</v>
      </c>
      <c r="E19" s="129">
        <v>0</v>
      </c>
      <c r="F19" s="51">
        <f t="shared" si="0"/>
        <v>0</v>
      </c>
    </row>
    <row r="20" spans="1:6" x14ac:dyDescent="0.25">
      <c r="A20" s="132" t="s">
        <v>47</v>
      </c>
      <c r="B20" s="53"/>
      <c r="C20" s="3">
        <f>SUM(C17:C19)</f>
        <v>807</v>
      </c>
      <c r="D20" s="3">
        <f t="shared" ref="D20:E20" si="2">SUM(D17:D19)</f>
        <v>64</v>
      </c>
      <c r="E20" s="3">
        <f t="shared" si="2"/>
        <v>0</v>
      </c>
      <c r="F20" s="13">
        <f t="shared" si="0"/>
        <v>807</v>
      </c>
    </row>
    <row r="21" spans="1:6" x14ac:dyDescent="0.25">
      <c r="A21" s="128" t="s">
        <v>19</v>
      </c>
      <c r="B21" s="1" t="s">
        <v>23</v>
      </c>
      <c r="C21" s="129">
        <v>68</v>
      </c>
      <c r="D21" s="129">
        <v>0</v>
      </c>
      <c r="E21" s="129">
        <v>50</v>
      </c>
      <c r="F21" s="51">
        <f>C21+E21</f>
        <v>118</v>
      </c>
    </row>
    <row r="22" spans="1:6" x14ac:dyDescent="0.25">
      <c r="A22" s="130" t="s">
        <v>19</v>
      </c>
      <c r="B22" s="1" t="s">
        <v>48</v>
      </c>
      <c r="C22" s="129">
        <v>20</v>
      </c>
      <c r="D22" s="51">
        <v>0</v>
      </c>
      <c r="E22" s="129">
        <v>115</v>
      </c>
      <c r="F22" s="51">
        <f t="shared" ref="F22:F52" si="3">C22+E22</f>
        <v>135</v>
      </c>
    </row>
    <row r="23" spans="1:6" x14ac:dyDescent="0.25">
      <c r="A23" s="130" t="s">
        <v>19</v>
      </c>
      <c r="B23" s="50" t="s">
        <v>61</v>
      </c>
      <c r="C23" s="129">
        <v>65</v>
      </c>
      <c r="D23" s="129">
        <v>5</v>
      </c>
      <c r="E23" s="51">
        <v>0</v>
      </c>
      <c r="F23" s="51">
        <f t="shared" si="3"/>
        <v>65</v>
      </c>
    </row>
    <row r="24" spans="1:6" x14ac:dyDescent="0.25">
      <c r="A24" s="130" t="s">
        <v>19</v>
      </c>
      <c r="B24" s="50" t="s">
        <v>24</v>
      </c>
      <c r="C24" s="129">
        <v>41</v>
      </c>
      <c r="D24" s="129">
        <v>23</v>
      </c>
      <c r="E24" s="129">
        <v>30</v>
      </c>
      <c r="F24" s="51">
        <f t="shared" si="3"/>
        <v>71</v>
      </c>
    </row>
    <row r="25" spans="1:6" x14ac:dyDescent="0.25">
      <c r="A25" s="130" t="s">
        <v>19</v>
      </c>
      <c r="B25" s="50" t="s">
        <v>25</v>
      </c>
      <c r="C25" s="129">
        <v>33</v>
      </c>
      <c r="D25" s="129">
        <v>0</v>
      </c>
      <c r="E25" s="129">
        <v>56</v>
      </c>
      <c r="F25" s="51">
        <f t="shared" si="3"/>
        <v>89</v>
      </c>
    </row>
    <row r="26" spans="1:6" x14ac:dyDescent="0.25">
      <c r="A26" s="130"/>
      <c r="B26" s="50" t="s">
        <v>62</v>
      </c>
      <c r="C26" s="129">
        <v>50</v>
      </c>
      <c r="D26" s="129">
        <v>0</v>
      </c>
      <c r="E26" s="129">
        <v>60</v>
      </c>
      <c r="F26" s="51">
        <f t="shared" si="3"/>
        <v>110</v>
      </c>
    </row>
    <row r="27" spans="1:6" x14ac:dyDescent="0.25">
      <c r="A27" s="130" t="s">
        <v>19</v>
      </c>
      <c r="B27" s="50" t="s">
        <v>26</v>
      </c>
      <c r="C27" s="129">
        <v>10</v>
      </c>
      <c r="D27" s="129">
        <v>8</v>
      </c>
      <c r="E27" s="129">
        <v>10</v>
      </c>
      <c r="F27" s="51">
        <f t="shared" si="3"/>
        <v>20</v>
      </c>
    </row>
    <row r="28" spans="1:6" x14ac:dyDescent="0.25">
      <c r="A28" s="130" t="s">
        <v>19</v>
      </c>
      <c r="B28" s="50" t="s">
        <v>27</v>
      </c>
      <c r="C28" s="129">
        <v>73</v>
      </c>
      <c r="D28" s="129">
        <v>0</v>
      </c>
      <c r="E28" s="129">
        <v>206</v>
      </c>
      <c r="F28" s="51">
        <f t="shared" si="3"/>
        <v>279</v>
      </c>
    </row>
    <row r="29" spans="1:6" x14ac:dyDescent="0.25">
      <c r="A29" s="130" t="s">
        <v>19</v>
      </c>
      <c r="B29" s="50" t="s">
        <v>28</v>
      </c>
      <c r="C29" s="129">
        <v>175</v>
      </c>
      <c r="D29" s="129">
        <v>0</v>
      </c>
      <c r="E29" s="129">
        <v>214</v>
      </c>
      <c r="F29" s="51">
        <f t="shared" si="3"/>
        <v>389</v>
      </c>
    </row>
    <row r="30" spans="1:6" x14ac:dyDescent="0.25">
      <c r="A30" s="130" t="s">
        <v>19</v>
      </c>
      <c r="B30" s="50" t="s">
        <v>29</v>
      </c>
      <c r="C30" s="129">
        <v>0</v>
      </c>
      <c r="D30" s="129">
        <v>12</v>
      </c>
      <c r="E30" s="129">
        <v>10</v>
      </c>
      <c r="F30" s="51">
        <f t="shared" si="3"/>
        <v>10</v>
      </c>
    </row>
    <row r="31" spans="1:6" x14ac:dyDescent="0.25">
      <c r="A31" s="131" t="s">
        <v>19</v>
      </c>
      <c r="B31" s="50" t="s">
        <v>30</v>
      </c>
      <c r="C31" s="129">
        <v>9</v>
      </c>
      <c r="D31" s="129">
        <v>5</v>
      </c>
      <c r="E31" s="129">
        <v>20</v>
      </c>
      <c r="F31" s="51">
        <f t="shared" si="3"/>
        <v>29</v>
      </c>
    </row>
    <row r="32" spans="1:6" x14ac:dyDescent="0.25">
      <c r="A32" s="132" t="s">
        <v>31</v>
      </c>
      <c r="B32" s="14"/>
      <c r="C32" s="3">
        <f>SUM(C21:C31)</f>
        <v>544</v>
      </c>
      <c r="D32" s="3">
        <f t="shared" ref="D32:E32" si="4">SUM(D21:D31)</f>
        <v>53</v>
      </c>
      <c r="E32" s="3">
        <f t="shared" si="4"/>
        <v>771</v>
      </c>
      <c r="F32" s="13">
        <f t="shared" si="3"/>
        <v>1315</v>
      </c>
    </row>
    <row r="33" spans="1:6" x14ac:dyDescent="0.25">
      <c r="A33" s="133" t="s">
        <v>49</v>
      </c>
      <c r="B33" s="50" t="s">
        <v>43</v>
      </c>
      <c r="C33" s="129">
        <v>42</v>
      </c>
      <c r="D33" s="54">
        <v>0</v>
      </c>
      <c r="E33" s="54">
        <v>20</v>
      </c>
      <c r="F33" s="51">
        <f t="shared" si="3"/>
        <v>62</v>
      </c>
    </row>
    <row r="34" spans="1:6" x14ac:dyDescent="0.25">
      <c r="A34" s="134" t="s">
        <v>49</v>
      </c>
      <c r="B34" s="55" t="s">
        <v>50</v>
      </c>
      <c r="C34" s="56">
        <v>0</v>
      </c>
      <c r="D34" s="56">
        <v>0</v>
      </c>
      <c r="E34" s="56">
        <v>16</v>
      </c>
      <c r="F34" s="51">
        <f t="shared" si="3"/>
        <v>16</v>
      </c>
    </row>
    <row r="35" spans="1:6" ht="24.75" customHeight="1" x14ac:dyDescent="0.25">
      <c r="A35" s="134" t="s">
        <v>49</v>
      </c>
      <c r="B35" s="55" t="s">
        <v>51</v>
      </c>
      <c r="C35" s="56">
        <v>5</v>
      </c>
      <c r="D35" s="56">
        <v>0</v>
      </c>
      <c r="E35" s="56">
        <v>20</v>
      </c>
      <c r="F35" s="51">
        <f t="shared" si="3"/>
        <v>25</v>
      </c>
    </row>
    <row r="36" spans="1:6" ht="19.5" customHeight="1" x14ac:dyDescent="0.25">
      <c r="A36" s="134" t="s">
        <v>49</v>
      </c>
      <c r="B36" s="55" t="s">
        <v>52</v>
      </c>
      <c r="C36" s="56">
        <v>0</v>
      </c>
      <c r="D36" s="56">
        <v>0</v>
      </c>
      <c r="E36" s="56">
        <v>2</v>
      </c>
      <c r="F36" s="51">
        <f t="shared" si="3"/>
        <v>2</v>
      </c>
    </row>
    <row r="37" spans="1:6" x14ac:dyDescent="0.25">
      <c r="A37" s="134" t="s">
        <v>49</v>
      </c>
      <c r="B37" s="50" t="s">
        <v>60</v>
      </c>
      <c r="C37" s="56">
        <v>0</v>
      </c>
      <c r="D37" s="56">
        <v>0</v>
      </c>
      <c r="E37" s="56">
        <v>20</v>
      </c>
      <c r="F37" s="51">
        <f t="shared" si="3"/>
        <v>20</v>
      </c>
    </row>
    <row r="38" spans="1:6" x14ac:dyDescent="0.25">
      <c r="A38" s="134" t="s">
        <v>49</v>
      </c>
      <c r="B38" s="55" t="s">
        <v>53</v>
      </c>
      <c r="C38" s="56">
        <v>4</v>
      </c>
      <c r="D38" s="56">
        <v>0</v>
      </c>
      <c r="E38" s="56">
        <v>20</v>
      </c>
      <c r="F38" s="51">
        <f t="shared" si="3"/>
        <v>24</v>
      </c>
    </row>
    <row r="39" spans="1:6" x14ac:dyDescent="0.25">
      <c r="A39" s="134"/>
      <c r="B39" s="55" t="s">
        <v>63</v>
      </c>
      <c r="C39" s="56">
        <v>0</v>
      </c>
      <c r="D39" s="56">
        <v>0</v>
      </c>
      <c r="E39" s="56">
        <v>10</v>
      </c>
      <c r="F39" s="51">
        <f t="shared" si="3"/>
        <v>10</v>
      </c>
    </row>
    <row r="40" spans="1:6" x14ac:dyDescent="0.25">
      <c r="A40" s="134" t="s">
        <v>49</v>
      </c>
      <c r="B40" s="55" t="s">
        <v>54</v>
      </c>
      <c r="C40" s="56">
        <v>5</v>
      </c>
      <c r="D40" s="56">
        <v>0</v>
      </c>
      <c r="E40" s="56">
        <v>20</v>
      </c>
      <c r="F40" s="51">
        <f t="shared" si="3"/>
        <v>25</v>
      </c>
    </row>
    <row r="41" spans="1:6" x14ac:dyDescent="0.25">
      <c r="A41" s="134" t="s">
        <v>49</v>
      </c>
      <c r="B41" s="55" t="s">
        <v>55</v>
      </c>
      <c r="C41" s="56">
        <v>2</v>
      </c>
      <c r="D41" s="56">
        <v>0</v>
      </c>
      <c r="E41" s="56">
        <v>2</v>
      </c>
      <c r="F41" s="51">
        <f t="shared" si="3"/>
        <v>4</v>
      </c>
    </row>
    <row r="42" spans="1:6" x14ac:dyDescent="0.25">
      <c r="A42" s="134" t="s">
        <v>49</v>
      </c>
      <c r="B42" s="55" t="s">
        <v>56</v>
      </c>
      <c r="C42" s="56">
        <v>0</v>
      </c>
      <c r="D42" s="56">
        <v>0</v>
      </c>
      <c r="E42" s="56">
        <v>20</v>
      </c>
      <c r="F42" s="51">
        <f t="shared" si="3"/>
        <v>20</v>
      </c>
    </row>
    <row r="43" spans="1:6" x14ac:dyDescent="0.25">
      <c r="A43" s="134" t="s">
        <v>49</v>
      </c>
      <c r="B43" s="55" t="s">
        <v>57</v>
      </c>
      <c r="C43" s="56">
        <v>20</v>
      </c>
      <c r="D43" s="56">
        <v>0</v>
      </c>
      <c r="E43" s="56">
        <v>35</v>
      </c>
      <c r="F43" s="51">
        <f t="shared" si="3"/>
        <v>55</v>
      </c>
    </row>
    <row r="44" spans="1:6" x14ac:dyDescent="0.25">
      <c r="A44" s="135" t="s">
        <v>49</v>
      </c>
      <c r="B44" s="55" t="s">
        <v>58</v>
      </c>
      <c r="C44" s="56">
        <v>0</v>
      </c>
      <c r="D44" s="56">
        <v>0</v>
      </c>
      <c r="E44" s="56">
        <v>5</v>
      </c>
      <c r="F44" s="51">
        <f t="shared" si="3"/>
        <v>5</v>
      </c>
    </row>
    <row r="45" spans="1:6" x14ac:dyDescent="0.25">
      <c r="A45" s="132" t="s">
        <v>59</v>
      </c>
      <c r="B45" s="53"/>
      <c r="C45" s="3">
        <f>SUM(C33:C44)</f>
        <v>78</v>
      </c>
      <c r="D45" s="3">
        <f>SUM(D33:D44)</f>
        <v>0</v>
      </c>
      <c r="E45" s="3">
        <f>SUM(E33:E44)</f>
        <v>190</v>
      </c>
      <c r="F45" s="13">
        <f t="shared" si="3"/>
        <v>268</v>
      </c>
    </row>
    <row r="46" spans="1:6" ht="30" x14ac:dyDescent="0.25">
      <c r="A46" s="57" t="s">
        <v>32</v>
      </c>
      <c r="B46" s="50" t="s">
        <v>33</v>
      </c>
      <c r="C46" s="129">
        <v>6</v>
      </c>
      <c r="D46" s="129">
        <v>1</v>
      </c>
      <c r="E46" s="129">
        <v>7</v>
      </c>
      <c r="F46" s="56">
        <f t="shared" si="3"/>
        <v>13</v>
      </c>
    </row>
    <row r="47" spans="1:6" x14ac:dyDescent="0.25">
      <c r="A47" s="58" t="s">
        <v>32</v>
      </c>
      <c r="B47" s="50" t="s">
        <v>34</v>
      </c>
      <c r="C47" s="129">
        <v>18</v>
      </c>
      <c r="D47" s="129">
        <v>10</v>
      </c>
      <c r="E47" s="129">
        <v>23</v>
      </c>
      <c r="F47" s="56">
        <f t="shared" si="3"/>
        <v>41</v>
      </c>
    </row>
    <row r="48" spans="1:6" x14ac:dyDescent="0.25">
      <c r="A48" s="132" t="s">
        <v>35</v>
      </c>
      <c r="B48" s="53"/>
      <c r="C48" s="3">
        <f>SUM(C46:C47)</f>
        <v>24</v>
      </c>
      <c r="D48" s="3">
        <f t="shared" ref="D48:E48" si="5">SUM(D46:D47)</f>
        <v>11</v>
      </c>
      <c r="E48" s="3">
        <f t="shared" si="5"/>
        <v>30</v>
      </c>
      <c r="F48" s="13">
        <f t="shared" si="3"/>
        <v>54</v>
      </c>
    </row>
    <row r="49" spans="1:6" x14ac:dyDescent="0.25">
      <c r="A49" s="128" t="s">
        <v>36</v>
      </c>
      <c r="B49" s="50" t="s">
        <v>37</v>
      </c>
      <c r="C49" s="56">
        <v>0</v>
      </c>
      <c r="D49" s="56">
        <v>39</v>
      </c>
      <c r="E49" s="56">
        <v>0</v>
      </c>
      <c r="F49" s="51">
        <f t="shared" si="3"/>
        <v>0</v>
      </c>
    </row>
    <row r="50" spans="1:6" x14ac:dyDescent="0.25">
      <c r="A50" s="131" t="s">
        <v>36</v>
      </c>
      <c r="B50" s="50" t="s">
        <v>38</v>
      </c>
      <c r="C50" s="56">
        <v>0</v>
      </c>
      <c r="D50" s="56">
        <v>6</v>
      </c>
      <c r="E50" s="56">
        <v>0</v>
      </c>
      <c r="F50" s="51">
        <f t="shared" si="3"/>
        <v>0</v>
      </c>
    </row>
    <row r="51" spans="1:6" x14ac:dyDescent="0.25">
      <c r="A51" s="132" t="s">
        <v>39</v>
      </c>
      <c r="B51" s="53"/>
      <c r="C51" s="3">
        <f>SUM(C49:C50)</f>
        <v>0</v>
      </c>
      <c r="D51" s="3">
        <f t="shared" ref="D51:E51" si="6">SUM(D49:D50)</f>
        <v>45</v>
      </c>
      <c r="E51" s="3">
        <f t="shared" si="6"/>
        <v>0</v>
      </c>
      <c r="F51" s="13">
        <f t="shared" si="3"/>
        <v>0</v>
      </c>
    </row>
    <row r="52" spans="1:6" x14ac:dyDescent="0.25">
      <c r="A52" s="132" t="s">
        <v>40</v>
      </c>
      <c r="B52" s="53"/>
      <c r="C52" s="3">
        <f>C16+C20+C32+C45+C48+C51</f>
        <v>1576</v>
      </c>
      <c r="D52" s="3">
        <f>D16+D20+D32+D45+D48+D51</f>
        <v>265</v>
      </c>
      <c r="E52" s="3">
        <f>E16+E20+E32+E45+E48+E51</f>
        <v>1236</v>
      </c>
      <c r="F52" s="13">
        <f t="shared" si="3"/>
        <v>2812</v>
      </c>
    </row>
  </sheetData>
  <mergeCells count="6">
    <mergeCell ref="A49:A50"/>
    <mergeCell ref="A5:A15"/>
    <mergeCell ref="A17:A19"/>
    <mergeCell ref="A21:A31"/>
    <mergeCell ref="A33:A44"/>
    <mergeCell ref="A46:A47"/>
  </mergeCells>
  <conditionalFormatting sqref="B5:B52">
    <cfRule type="expression" dxfId="11" priority="1">
      <formula>IF(OR($A$4&lt;&gt;"",COUNTIF(#REF!,"*total*")),FALSE,NOT(SUM(#REF!,#REF!,#REF!,#REF!)))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51"/>
  <sheetViews>
    <sheetView topLeftCell="A16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131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30</v>
      </c>
      <c r="D8" s="45">
        <v>5</v>
      </c>
      <c r="E8" s="45">
        <v>20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123</v>
      </c>
      <c r="D15" s="45">
        <v>92</v>
      </c>
      <c r="E15" s="45">
        <v>245</v>
      </c>
      <c r="F15" s="39"/>
    </row>
    <row r="16" spans="1:6" x14ac:dyDescent="0.25">
      <c r="A16" s="124" t="s">
        <v>133</v>
      </c>
      <c r="B16" s="44" t="s">
        <v>43</v>
      </c>
      <c r="C16" s="45">
        <v>42</v>
      </c>
      <c r="D16" s="45">
        <v>0</v>
      </c>
      <c r="E16" s="45">
        <v>20</v>
      </c>
      <c r="F16" s="39"/>
    </row>
    <row r="17" spans="1:6" ht="30" x14ac:dyDescent="0.25">
      <c r="A17" s="125"/>
      <c r="B17" s="44" t="s">
        <v>51</v>
      </c>
      <c r="C17" s="45">
        <v>5</v>
      </c>
      <c r="D17" s="45">
        <v>0</v>
      </c>
      <c r="E17" s="45">
        <v>20</v>
      </c>
      <c r="F17" s="39"/>
    </row>
    <row r="18" spans="1:6" x14ac:dyDescent="0.25">
      <c r="A18" s="125"/>
      <c r="B18" s="44" t="s">
        <v>52</v>
      </c>
      <c r="C18" s="45">
        <v>0</v>
      </c>
      <c r="D18" s="45">
        <v>0</v>
      </c>
      <c r="E18" s="45">
        <v>2</v>
      </c>
      <c r="F18" s="39"/>
    </row>
    <row r="19" spans="1:6" x14ac:dyDescent="0.25">
      <c r="A19" s="125"/>
      <c r="B19" s="44" t="s">
        <v>134</v>
      </c>
      <c r="C19" s="45">
        <v>0</v>
      </c>
      <c r="D19" s="45">
        <v>0</v>
      </c>
      <c r="E19" s="45">
        <v>20</v>
      </c>
      <c r="F19" s="39"/>
    </row>
    <row r="20" spans="1:6" x14ac:dyDescent="0.25">
      <c r="A20" s="125"/>
      <c r="B20" s="44" t="s">
        <v>50</v>
      </c>
      <c r="C20" s="45">
        <v>0</v>
      </c>
      <c r="D20" s="45">
        <v>0</v>
      </c>
      <c r="E20" s="45">
        <v>16</v>
      </c>
      <c r="F20" s="39"/>
    </row>
    <row r="21" spans="1:6" x14ac:dyDescent="0.25">
      <c r="A21" s="125"/>
      <c r="B21" s="44" t="s">
        <v>53</v>
      </c>
      <c r="C21" s="45">
        <v>4</v>
      </c>
      <c r="D21" s="45">
        <v>0</v>
      </c>
      <c r="E21" s="45">
        <v>20</v>
      </c>
      <c r="F21" s="39"/>
    </row>
    <row r="22" spans="1:6" ht="30" x14ac:dyDescent="0.25">
      <c r="A22" s="125"/>
      <c r="B22" s="44" t="s">
        <v>63</v>
      </c>
      <c r="C22" s="45">
        <v>0</v>
      </c>
      <c r="D22" s="45">
        <v>0</v>
      </c>
      <c r="E22" s="45">
        <v>10</v>
      </c>
      <c r="F22" s="39"/>
    </row>
    <row r="23" spans="1:6" ht="30" x14ac:dyDescent="0.25">
      <c r="A23" s="125"/>
      <c r="B23" s="44" t="s">
        <v>54</v>
      </c>
      <c r="C23" s="45">
        <v>5</v>
      </c>
      <c r="D23" s="45">
        <v>0</v>
      </c>
      <c r="E23" s="45">
        <v>20</v>
      </c>
      <c r="F23" s="39"/>
    </row>
    <row r="24" spans="1:6" x14ac:dyDescent="0.25">
      <c r="A24" s="125"/>
      <c r="B24" s="44" t="s">
        <v>55</v>
      </c>
      <c r="C24" s="45">
        <v>2</v>
      </c>
      <c r="D24" s="45">
        <v>0</v>
      </c>
      <c r="E24" s="45">
        <v>2</v>
      </c>
      <c r="F24" s="39"/>
    </row>
    <row r="25" spans="1:6" x14ac:dyDescent="0.25">
      <c r="A25" s="125"/>
      <c r="B25" s="44" t="s">
        <v>56</v>
      </c>
      <c r="C25" s="45">
        <v>0</v>
      </c>
      <c r="D25" s="45">
        <v>0</v>
      </c>
      <c r="E25" s="45">
        <v>20</v>
      </c>
      <c r="F25" s="39"/>
    </row>
    <row r="26" spans="1:6" x14ac:dyDescent="0.25">
      <c r="A26" s="125"/>
      <c r="B26" s="44" t="s">
        <v>57</v>
      </c>
      <c r="C26" s="45">
        <v>20</v>
      </c>
      <c r="D26" s="45">
        <v>0</v>
      </c>
      <c r="E26" s="45">
        <v>35</v>
      </c>
      <c r="F26" s="39"/>
    </row>
    <row r="27" spans="1:6" x14ac:dyDescent="0.25">
      <c r="A27" s="125"/>
      <c r="B27" s="44" t="s">
        <v>58</v>
      </c>
      <c r="C27" s="45">
        <v>0</v>
      </c>
      <c r="D27" s="45">
        <v>0</v>
      </c>
      <c r="E27" s="45">
        <v>5</v>
      </c>
      <c r="F27" s="39"/>
    </row>
    <row r="28" spans="1:6" x14ac:dyDescent="0.25">
      <c r="A28" s="43" t="s">
        <v>135</v>
      </c>
      <c r="B28" s="48"/>
      <c r="C28" s="45">
        <v>78</v>
      </c>
      <c r="D28" s="45">
        <v>0</v>
      </c>
      <c r="E28" s="45">
        <v>190</v>
      </c>
      <c r="F28" s="39"/>
    </row>
    <row r="29" spans="1:6" x14ac:dyDescent="0.25">
      <c r="A29" s="43" t="s">
        <v>19</v>
      </c>
      <c r="B29" s="44" t="s">
        <v>20</v>
      </c>
      <c r="C29" s="45">
        <v>513</v>
      </c>
      <c r="D29" s="45">
        <v>48</v>
      </c>
      <c r="E29" s="45">
        <v>0</v>
      </c>
      <c r="F29" s="39"/>
    </row>
    <row r="30" spans="1:6" x14ac:dyDescent="0.25">
      <c r="A30" s="47"/>
      <c r="B30" s="44" t="s">
        <v>21</v>
      </c>
      <c r="C30" s="45">
        <v>294</v>
      </c>
      <c r="D30" s="45">
        <v>16</v>
      </c>
      <c r="E30" s="45">
        <v>0</v>
      </c>
      <c r="F30" s="39"/>
    </row>
    <row r="31" spans="1:6" x14ac:dyDescent="0.25">
      <c r="A31" s="47"/>
      <c r="B31" s="44" t="s">
        <v>23</v>
      </c>
      <c r="C31" s="45">
        <v>68</v>
      </c>
      <c r="D31" s="45">
        <v>0</v>
      </c>
      <c r="E31" s="45">
        <v>50</v>
      </c>
      <c r="F31" s="39"/>
    </row>
    <row r="32" spans="1:6" x14ac:dyDescent="0.25">
      <c r="A32" s="47"/>
      <c r="B32" s="44" t="s">
        <v>48</v>
      </c>
      <c r="C32" s="45">
        <v>20</v>
      </c>
      <c r="D32" s="45">
        <v>0</v>
      </c>
      <c r="E32" s="45">
        <v>115</v>
      </c>
      <c r="F32" s="39"/>
    </row>
    <row r="33" spans="1:6" x14ac:dyDescent="0.25">
      <c r="A33" s="47"/>
      <c r="B33" s="44" t="s">
        <v>61</v>
      </c>
      <c r="C33" s="45">
        <v>65</v>
      </c>
      <c r="D33" s="45">
        <v>5</v>
      </c>
      <c r="E33" s="45">
        <v>0</v>
      </c>
      <c r="F33" s="39"/>
    </row>
    <row r="34" spans="1:6" x14ac:dyDescent="0.25">
      <c r="A34" s="47"/>
      <c r="B34" s="44" t="s">
        <v>24</v>
      </c>
      <c r="C34" s="45">
        <v>31</v>
      </c>
      <c r="D34" s="45">
        <v>11</v>
      </c>
      <c r="E34" s="45">
        <v>34</v>
      </c>
      <c r="F34" s="39"/>
    </row>
    <row r="35" spans="1:6" ht="30" x14ac:dyDescent="0.25">
      <c r="A35" s="47"/>
      <c r="B35" s="44" t="s">
        <v>25</v>
      </c>
      <c r="C35" s="45">
        <v>33</v>
      </c>
      <c r="D35" s="45">
        <v>0</v>
      </c>
      <c r="E35" s="45">
        <v>59</v>
      </c>
      <c r="F35" s="39"/>
    </row>
    <row r="36" spans="1:6" x14ac:dyDescent="0.25">
      <c r="A36" s="47"/>
      <c r="B36" s="44" t="s">
        <v>62</v>
      </c>
      <c r="C36" s="45">
        <v>50</v>
      </c>
      <c r="D36" s="45">
        <v>0</v>
      </c>
      <c r="E36" s="45">
        <v>60</v>
      </c>
      <c r="F36" s="39"/>
    </row>
    <row r="37" spans="1:6" x14ac:dyDescent="0.25">
      <c r="A37" s="47"/>
      <c r="B37" s="44" t="s">
        <v>26</v>
      </c>
      <c r="C37" s="45">
        <v>10</v>
      </c>
      <c r="D37" s="45">
        <v>8</v>
      </c>
      <c r="E37" s="45">
        <v>10</v>
      </c>
      <c r="F37" s="39"/>
    </row>
    <row r="38" spans="1:6" ht="30" x14ac:dyDescent="0.25">
      <c r="A38" s="47"/>
      <c r="B38" s="44" t="s">
        <v>27</v>
      </c>
      <c r="C38" s="45">
        <v>73</v>
      </c>
      <c r="D38" s="45">
        <v>0</v>
      </c>
      <c r="E38" s="45">
        <v>206</v>
      </c>
      <c r="F38" s="39"/>
    </row>
    <row r="39" spans="1:6" ht="30" x14ac:dyDescent="0.25">
      <c r="A39" s="47"/>
      <c r="B39" s="44" t="s">
        <v>28</v>
      </c>
      <c r="C39" s="45">
        <v>175</v>
      </c>
      <c r="D39" s="45">
        <v>0</v>
      </c>
      <c r="E39" s="45">
        <v>214</v>
      </c>
      <c r="F39" s="39"/>
    </row>
    <row r="40" spans="1:6" x14ac:dyDescent="0.25">
      <c r="A40" s="47"/>
      <c r="B40" s="44" t="s">
        <v>29</v>
      </c>
      <c r="C40" s="45">
        <v>0</v>
      </c>
      <c r="D40" s="45">
        <v>12</v>
      </c>
      <c r="E40" s="45">
        <v>10</v>
      </c>
      <c r="F40" s="39"/>
    </row>
    <row r="41" spans="1:6" x14ac:dyDescent="0.25">
      <c r="A41" s="47"/>
      <c r="B41" s="44" t="s">
        <v>30</v>
      </c>
      <c r="C41" s="45">
        <v>9</v>
      </c>
      <c r="D41" s="45">
        <v>5</v>
      </c>
      <c r="E41" s="45">
        <v>20</v>
      </c>
      <c r="F41" s="39"/>
    </row>
    <row r="42" spans="1:6" x14ac:dyDescent="0.25">
      <c r="A42" s="43" t="s">
        <v>31</v>
      </c>
      <c r="B42" s="48"/>
      <c r="C42" s="45">
        <v>1341</v>
      </c>
      <c r="D42" s="45">
        <v>105</v>
      </c>
      <c r="E42" s="45">
        <v>778</v>
      </c>
      <c r="F42" s="39"/>
    </row>
    <row r="43" spans="1:6" ht="45" x14ac:dyDescent="0.25">
      <c r="A43" s="43" t="s">
        <v>32</v>
      </c>
      <c r="B43" s="44" t="s">
        <v>33</v>
      </c>
      <c r="C43" s="45">
        <v>6</v>
      </c>
      <c r="D43" s="45">
        <v>1</v>
      </c>
      <c r="E43" s="45">
        <v>11</v>
      </c>
      <c r="F43" s="39"/>
    </row>
    <row r="44" spans="1:6" ht="30" x14ac:dyDescent="0.25">
      <c r="A44" s="47"/>
      <c r="B44" s="44" t="s">
        <v>34</v>
      </c>
      <c r="C44" s="45">
        <v>18</v>
      </c>
      <c r="D44" s="45">
        <v>10</v>
      </c>
      <c r="E44" s="45">
        <v>23</v>
      </c>
      <c r="F44" s="39"/>
    </row>
    <row r="45" spans="1:6" x14ac:dyDescent="0.25">
      <c r="A45" s="43" t="s">
        <v>35</v>
      </c>
      <c r="B45" s="48"/>
      <c r="C45" s="45">
        <v>24</v>
      </c>
      <c r="D45" s="45">
        <v>11</v>
      </c>
      <c r="E45" s="45">
        <v>34</v>
      </c>
      <c r="F45" s="39"/>
    </row>
    <row r="46" spans="1:6" x14ac:dyDescent="0.25">
      <c r="A46" s="43" t="s">
        <v>36</v>
      </c>
      <c r="B46" s="44" t="s">
        <v>37</v>
      </c>
      <c r="C46" s="45">
        <v>0</v>
      </c>
      <c r="D46" s="45">
        <v>39</v>
      </c>
      <c r="E46" s="45">
        <v>0</v>
      </c>
      <c r="F46" s="39"/>
    </row>
    <row r="47" spans="1:6" x14ac:dyDescent="0.25">
      <c r="A47" s="47"/>
      <c r="B47" s="44" t="s">
        <v>38</v>
      </c>
      <c r="C47" s="45">
        <v>0</v>
      </c>
      <c r="D47" s="45">
        <v>6</v>
      </c>
      <c r="E47" s="45">
        <v>0</v>
      </c>
      <c r="F47" s="39"/>
    </row>
    <row r="48" spans="1:6" x14ac:dyDescent="0.25">
      <c r="A48" s="43" t="s">
        <v>39</v>
      </c>
      <c r="B48" s="48"/>
      <c r="C48" s="45">
        <v>0</v>
      </c>
      <c r="D48" s="45">
        <v>45</v>
      </c>
      <c r="E48" s="45">
        <v>0</v>
      </c>
      <c r="F48" s="39"/>
    </row>
    <row r="49" spans="1:6" x14ac:dyDescent="0.25">
      <c r="A49" s="43" t="s">
        <v>40</v>
      </c>
      <c r="B49" s="48"/>
      <c r="C49" s="45">
        <v>1566</v>
      </c>
      <c r="D49" s="45">
        <v>253</v>
      </c>
      <c r="E49" s="45">
        <v>1247</v>
      </c>
      <c r="F49" s="39"/>
    </row>
    <row r="50" spans="1:6" x14ac:dyDescent="0.25">
      <c r="A50" s="39"/>
      <c r="B50" s="39"/>
      <c r="C50" s="39"/>
      <c r="D50" s="39"/>
      <c r="E50" s="39"/>
      <c r="F50" s="39"/>
    </row>
    <row r="51" spans="1:6" x14ac:dyDescent="0.25">
      <c r="A51" s="39"/>
      <c r="B51" s="39"/>
      <c r="C51" s="39"/>
      <c r="D51" s="39"/>
      <c r="E51" s="39"/>
      <c r="F51" s="39"/>
    </row>
  </sheetData>
  <mergeCells count="12">
    <mergeCell ref="A49:B49"/>
    <mergeCell ref="A2:E2"/>
    <mergeCell ref="A4:A14"/>
    <mergeCell ref="A15:B15"/>
    <mergeCell ref="A16:A27"/>
    <mergeCell ref="A28:B28"/>
    <mergeCell ref="A29:A41"/>
    <mergeCell ref="A42:B42"/>
    <mergeCell ref="A43:A44"/>
    <mergeCell ref="A45:B45"/>
    <mergeCell ref="A46:A47"/>
    <mergeCell ref="A48:B48"/>
  </mergeCells>
  <pageMargins left="0.511811024" right="0.511811024" top="0.78740157499999996" bottom="0.78740157499999996" header="0.31496062000000002" footer="0.3149606200000000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50"/>
  <sheetViews>
    <sheetView topLeftCell="A22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136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20</v>
      </c>
      <c r="D8" s="45">
        <v>5</v>
      </c>
      <c r="E8" s="45">
        <v>20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113</v>
      </c>
      <c r="D15" s="45">
        <v>92</v>
      </c>
      <c r="E15" s="45">
        <v>245</v>
      </c>
      <c r="F15" s="39"/>
    </row>
    <row r="16" spans="1:6" x14ac:dyDescent="0.25">
      <c r="A16" s="124" t="s">
        <v>133</v>
      </c>
      <c r="B16" s="44" t="s">
        <v>43</v>
      </c>
      <c r="C16" s="45">
        <v>42</v>
      </c>
      <c r="D16" s="45">
        <v>0</v>
      </c>
      <c r="E16" s="45">
        <v>20</v>
      </c>
      <c r="F16" s="39"/>
    </row>
    <row r="17" spans="1:6" ht="30" x14ac:dyDescent="0.25">
      <c r="A17" s="125"/>
      <c r="B17" s="44" t="s">
        <v>51</v>
      </c>
      <c r="C17" s="45">
        <v>5</v>
      </c>
      <c r="D17" s="45">
        <v>0</v>
      </c>
      <c r="E17" s="45">
        <v>20</v>
      </c>
      <c r="F17" s="39"/>
    </row>
    <row r="18" spans="1:6" x14ac:dyDescent="0.25">
      <c r="A18" s="125"/>
      <c r="B18" s="44" t="s">
        <v>52</v>
      </c>
      <c r="C18" s="45">
        <v>0</v>
      </c>
      <c r="D18" s="45">
        <v>0</v>
      </c>
      <c r="E18" s="45">
        <v>2</v>
      </c>
      <c r="F18" s="39"/>
    </row>
    <row r="19" spans="1:6" x14ac:dyDescent="0.25">
      <c r="A19" s="125"/>
      <c r="B19" s="44" t="s">
        <v>134</v>
      </c>
      <c r="C19" s="45">
        <v>0</v>
      </c>
      <c r="D19" s="45">
        <v>0</v>
      </c>
      <c r="E19" s="45">
        <v>20</v>
      </c>
      <c r="F19" s="39"/>
    </row>
    <row r="20" spans="1:6" x14ac:dyDescent="0.25">
      <c r="A20" s="125"/>
      <c r="B20" s="44" t="s">
        <v>50</v>
      </c>
      <c r="C20" s="45">
        <v>0</v>
      </c>
      <c r="D20" s="45">
        <v>0</v>
      </c>
      <c r="E20" s="45">
        <v>16</v>
      </c>
      <c r="F20" s="39"/>
    </row>
    <row r="21" spans="1:6" x14ac:dyDescent="0.25">
      <c r="A21" s="125"/>
      <c r="B21" s="44" t="s">
        <v>53</v>
      </c>
      <c r="C21" s="45">
        <v>4</v>
      </c>
      <c r="D21" s="45">
        <v>0</v>
      </c>
      <c r="E21" s="45">
        <v>20</v>
      </c>
      <c r="F21" s="39"/>
    </row>
    <row r="22" spans="1:6" ht="30" x14ac:dyDescent="0.25">
      <c r="A22" s="125"/>
      <c r="B22" s="44" t="s">
        <v>63</v>
      </c>
      <c r="C22" s="45">
        <v>0</v>
      </c>
      <c r="D22" s="45">
        <v>0</v>
      </c>
      <c r="E22" s="45">
        <v>10</v>
      </c>
      <c r="F22" s="39"/>
    </row>
    <row r="23" spans="1:6" ht="30" x14ac:dyDescent="0.25">
      <c r="A23" s="125"/>
      <c r="B23" s="44" t="s">
        <v>54</v>
      </c>
      <c r="C23" s="45">
        <v>5</v>
      </c>
      <c r="D23" s="45">
        <v>0</v>
      </c>
      <c r="E23" s="45">
        <v>20</v>
      </c>
      <c r="F23" s="39"/>
    </row>
    <row r="24" spans="1:6" x14ac:dyDescent="0.25">
      <c r="A24" s="125"/>
      <c r="B24" s="44" t="s">
        <v>55</v>
      </c>
      <c r="C24" s="45">
        <v>2</v>
      </c>
      <c r="D24" s="45">
        <v>0</v>
      </c>
      <c r="E24" s="45">
        <v>2</v>
      </c>
      <c r="F24" s="39"/>
    </row>
    <row r="25" spans="1:6" x14ac:dyDescent="0.25">
      <c r="A25" s="125"/>
      <c r="B25" s="44" t="s">
        <v>56</v>
      </c>
      <c r="C25" s="45">
        <v>0</v>
      </c>
      <c r="D25" s="45">
        <v>0</v>
      </c>
      <c r="E25" s="45">
        <v>20</v>
      </c>
      <c r="F25" s="39"/>
    </row>
    <row r="26" spans="1:6" x14ac:dyDescent="0.25">
      <c r="A26" s="125"/>
      <c r="B26" s="44" t="s">
        <v>57</v>
      </c>
      <c r="C26" s="45">
        <v>20</v>
      </c>
      <c r="D26" s="45">
        <v>0</v>
      </c>
      <c r="E26" s="45">
        <v>35</v>
      </c>
      <c r="F26" s="39"/>
    </row>
    <row r="27" spans="1:6" x14ac:dyDescent="0.25">
      <c r="A27" s="125"/>
      <c r="B27" s="44" t="s">
        <v>58</v>
      </c>
      <c r="C27" s="45">
        <v>0</v>
      </c>
      <c r="D27" s="45">
        <v>0</v>
      </c>
      <c r="E27" s="45">
        <v>5</v>
      </c>
      <c r="F27" s="39"/>
    </row>
    <row r="28" spans="1:6" x14ac:dyDescent="0.25">
      <c r="A28" s="43" t="s">
        <v>135</v>
      </c>
      <c r="B28" s="48"/>
      <c r="C28" s="45">
        <v>78</v>
      </c>
      <c r="D28" s="45">
        <v>0</v>
      </c>
      <c r="E28" s="45">
        <v>190</v>
      </c>
      <c r="F28" s="39"/>
    </row>
    <row r="29" spans="1:6" x14ac:dyDescent="0.25">
      <c r="A29" s="43" t="s">
        <v>19</v>
      </c>
      <c r="B29" s="44" t="s">
        <v>21</v>
      </c>
      <c r="C29" s="45">
        <v>294</v>
      </c>
      <c r="D29" s="45">
        <v>16</v>
      </c>
      <c r="E29" s="45">
        <v>0</v>
      </c>
      <c r="F29" s="39"/>
    </row>
    <row r="30" spans="1:6" x14ac:dyDescent="0.25">
      <c r="A30" s="47"/>
      <c r="B30" s="44" t="s">
        <v>23</v>
      </c>
      <c r="C30" s="45">
        <v>68</v>
      </c>
      <c r="D30" s="45">
        <v>0</v>
      </c>
      <c r="E30" s="45">
        <v>50</v>
      </c>
      <c r="F30" s="39"/>
    </row>
    <row r="31" spans="1:6" x14ac:dyDescent="0.25">
      <c r="A31" s="47"/>
      <c r="B31" s="44" t="s">
        <v>48</v>
      </c>
      <c r="C31" s="45">
        <v>20</v>
      </c>
      <c r="D31" s="45">
        <v>0</v>
      </c>
      <c r="E31" s="45">
        <v>115</v>
      </c>
      <c r="F31" s="39"/>
    </row>
    <row r="32" spans="1:6" x14ac:dyDescent="0.25">
      <c r="A32" s="47"/>
      <c r="B32" s="44" t="s">
        <v>61</v>
      </c>
      <c r="C32" s="45">
        <v>65</v>
      </c>
      <c r="D32" s="45">
        <v>5</v>
      </c>
      <c r="E32" s="45">
        <v>0</v>
      </c>
      <c r="F32" s="39"/>
    </row>
    <row r="33" spans="1:6" x14ac:dyDescent="0.25">
      <c r="A33" s="47"/>
      <c r="B33" s="44" t="s">
        <v>24</v>
      </c>
      <c r="C33" s="45">
        <v>31</v>
      </c>
      <c r="D33" s="45">
        <v>11</v>
      </c>
      <c r="E33" s="45">
        <v>34</v>
      </c>
      <c r="F33" s="39"/>
    </row>
    <row r="34" spans="1:6" ht="30" x14ac:dyDescent="0.25">
      <c r="A34" s="47"/>
      <c r="B34" s="44" t="s">
        <v>25</v>
      </c>
      <c r="C34" s="45">
        <v>33</v>
      </c>
      <c r="D34" s="45">
        <v>0</v>
      </c>
      <c r="E34" s="45">
        <v>59</v>
      </c>
      <c r="F34" s="39"/>
    </row>
    <row r="35" spans="1:6" x14ac:dyDescent="0.25">
      <c r="A35" s="47"/>
      <c r="B35" s="44" t="s">
        <v>62</v>
      </c>
      <c r="C35" s="45">
        <v>50</v>
      </c>
      <c r="D35" s="45">
        <v>0</v>
      </c>
      <c r="E35" s="45">
        <v>60</v>
      </c>
      <c r="F35" s="39"/>
    </row>
    <row r="36" spans="1:6" x14ac:dyDescent="0.25">
      <c r="A36" s="47"/>
      <c r="B36" s="44" t="s">
        <v>26</v>
      </c>
      <c r="C36" s="45">
        <v>10</v>
      </c>
      <c r="D36" s="45">
        <v>8</v>
      </c>
      <c r="E36" s="45">
        <v>10</v>
      </c>
      <c r="F36" s="39"/>
    </row>
    <row r="37" spans="1:6" ht="30" x14ac:dyDescent="0.25">
      <c r="A37" s="47"/>
      <c r="B37" s="44" t="s">
        <v>27</v>
      </c>
      <c r="C37" s="45">
        <v>73</v>
      </c>
      <c r="D37" s="45">
        <v>0</v>
      </c>
      <c r="E37" s="45">
        <v>206</v>
      </c>
      <c r="F37" s="39"/>
    </row>
    <row r="38" spans="1:6" ht="30" x14ac:dyDescent="0.25">
      <c r="A38" s="47"/>
      <c r="B38" s="44" t="s">
        <v>28</v>
      </c>
      <c r="C38" s="45">
        <v>175</v>
      </c>
      <c r="D38" s="45">
        <v>0</v>
      </c>
      <c r="E38" s="45">
        <v>214</v>
      </c>
      <c r="F38" s="39"/>
    </row>
    <row r="39" spans="1:6" x14ac:dyDescent="0.25">
      <c r="A39" s="47"/>
      <c r="B39" s="44" t="s">
        <v>29</v>
      </c>
      <c r="C39" s="45">
        <v>0</v>
      </c>
      <c r="D39" s="45">
        <v>12</v>
      </c>
      <c r="E39" s="45">
        <v>10</v>
      </c>
      <c r="F39" s="39"/>
    </row>
    <row r="40" spans="1:6" x14ac:dyDescent="0.25">
      <c r="A40" s="47"/>
      <c r="B40" s="44" t="s">
        <v>30</v>
      </c>
      <c r="C40" s="45">
        <v>9</v>
      </c>
      <c r="D40" s="45">
        <v>5</v>
      </c>
      <c r="E40" s="45">
        <v>20</v>
      </c>
      <c r="F40" s="39"/>
    </row>
    <row r="41" spans="1:6" x14ac:dyDescent="0.25">
      <c r="A41" s="43" t="s">
        <v>31</v>
      </c>
      <c r="B41" s="48"/>
      <c r="C41" s="45">
        <v>828</v>
      </c>
      <c r="D41" s="45">
        <v>57</v>
      </c>
      <c r="E41" s="45">
        <v>778</v>
      </c>
      <c r="F41" s="39"/>
    </row>
    <row r="42" spans="1:6" ht="45" x14ac:dyDescent="0.25">
      <c r="A42" s="43" t="s">
        <v>32</v>
      </c>
      <c r="B42" s="44" t="s">
        <v>33</v>
      </c>
      <c r="C42" s="45">
        <v>6</v>
      </c>
      <c r="D42" s="45">
        <v>1</v>
      </c>
      <c r="E42" s="45">
        <v>11</v>
      </c>
      <c r="F42" s="39"/>
    </row>
    <row r="43" spans="1:6" ht="30" x14ac:dyDescent="0.25">
      <c r="A43" s="47"/>
      <c r="B43" s="44" t="s">
        <v>34</v>
      </c>
      <c r="C43" s="45">
        <v>18</v>
      </c>
      <c r="D43" s="45">
        <v>10</v>
      </c>
      <c r="E43" s="45">
        <v>23</v>
      </c>
      <c r="F43" s="39"/>
    </row>
    <row r="44" spans="1:6" x14ac:dyDescent="0.25">
      <c r="A44" s="43" t="s">
        <v>35</v>
      </c>
      <c r="B44" s="48"/>
      <c r="C44" s="45">
        <v>24</v>
      </c>
      <c r="D44" s="45">
        <v>11</v>
      </c>
      <c r="E44" s="45">
        <v>34</v>
      </c>
      <c r="F44" s="39"/>
    </row>
    <row r="45" spans="1:6" x14ac:dyDescent="0.25">
      <c r="A45" s="43" t="s">
        <v>36</v>
      </c>
      <c r="B45" s="44" t="s">
        <v>37</v>
      </c>
      <c r="C45" s="45">
        <v>0</v>
      </c>
      <c r="D45" s="45">
        <v>39</v>
      </c>
      <c r="E45" s="45">
        <v>0</v>
      </c>
      <c r="F45" s="39"/>
    </row>
    <row r="46" spans="1:6" x14ac:dyDescent="0.25">
      <c r="A46" s="47"/>
      <c r="B46" s="44" t="s">
        <v>38</v>
      </c>
      <c r="C46" s="45">
        <v>0</v>
      </c>
      <c r="D46" s="45">
        <v>6</v>
      </c>
      <c r="E46" s="45">
        <v>0</v>
      </c>
      <c r="F46" s="39"/>
    </row>
    <row r="47" spans="1:6" x14ac:dyDescent="0.25">
      <c r="A47" s="43" t="s">
        <v>39</v>
      </c>
      <c r="B47" s="48"/>
      <c r="C47" s="45">
        <v>0</v>
      </c>
      <c r="D47" s="45">
        <v>45</v>
      </c>
      <c r="E47" s="45">
        <v>0</v>
      </c>
      <c r="F47" s="39"/>
    </row>
    <row r="48" spans="1:6" x14ac:dyDescent="0.25">
      <c r="A48" s="43" t="s">
        <v>40</v>
      </c>
      <c r="B48" s="48"/>
      <c r="C48" s="45">
        <v>1043</v>
      </c>
      <c r="D48" s="45">
        <v>205</v>
      </c>
      <c r="E48" s="45">
        <v>1247</v>
      </c>
      <c r="F48" s="39"/>
    </row>
    <row r="49" spans="1:6" x14ac:dyDescent="0.25">
      <c r="A49" s="39"/>
      <c r="B49" s="39"/>
      <c r="C49" s="39"/>
      <c r="D49" s="39"/>
      <c r="E49" s="39"/>
      <c r="F49" s="39"/>
    </row>
    <row r="50" spans="1:6" x14ac:dyDescent="0.25">
      <c r="A50" s="39"/>
      <c r="B50" s="39"/>
      <c r="C50" s="39"/>
      <c r="D50" s="39"/>
      <c r="E50" s="39"/>
      <c r="F50" s="39"/>
    </row>
  </sheetData>
  <mergeCells count="12">
    <mergeCell ref="A48:B48"/>
    <mergeCell ref="A2:E2"/>
    <mergeCell ref="A4:A14"/>
    <mergeCell ref="A15:B15"/>
    <mergeCell ref="A16:A27"/>
    <mergeCell ref="A28:B28"/>
    <mergeCell ref="A29:A40"/>
    <mergeCell ref="A41:B41"/>
    <mergeCell ref="A42:A43"/>
    <mergeCell ref="A44:B44"/>
    <mergeCell ref="A45:A46"/>
    <mergeCell ref="A47:B47"/>
  </mergeCells>
  <pageMargins left="0.511811024" right="0.511811024" top="0.78740157499999996" bottom="0.78740157499999996" header="0.31496062000000002" footer="0.3149606200000000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46"/>
  <sheetViews>
    <sheetView topLeftCell="A13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137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20</v>
      </c>
      <c r="D8" s="45">
        <v>5</v>
      </c>
      <c r="E8" s="45">
        <v>20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113</v>
      </c>
      <c r="D15" s="45">
        <v>92</v>
      </c>
      <c r="E15" s="45">
        <v>245</v>
      </c>
      <c r="F15" s="39"/>
    </row>
    <row r="16" spans="1:6" x14ac:dyDescent="0.25">
      <c r="A16" s="124" t="s">
        <v>133</v>
      </c>
      <c r="B16" s="44" t="s">
        <v>43</v>
      </c>
      <c r="C16" s="45">
        <v>42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ht="30" x14ac:dyDescent="0.25">
      <c r="A18" s="125"/>
      <c r="B18" s="44" t="s">
        <v>63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54</v>
      </c>
      <c r="C19" s="45">
        <v>5</v>
      </c>
      <c r="D19" s="45">
        <v>0</v>
      </c>
      <c r="E19" s="45">
        <v>20</v>
      </c>
      <c r="F19" s="39"/>
    </row>
    <row r="20" spans="1:6" x14ac:dyDescent="0.25">
      <c r="A20" s="125"/>
      <c r="B20" s="44" t="s">
        <v>55</v>
      </c>
      <c r="C20" s="45">
        <v>2</v>
      </c>
      <c r="D20" s="45">
        <v>0</v>
      </c>
      <c r="E20" s="45">
        <v>2</v>
      </c>
      <c r="F20" s="39"/>
    </row>
    <row r="21" spans="1:6" x14ac:dyDescent="0.25">
      <c r="A21" s="125"/>
      <c r="B21" s="44" t="s">
        <v>56</v>
      </c>
      <c r="C21" s="45">
        <v>0</v>
      </c>
      <c r="D21" s="45">
        <v>0</v>
      </c>
      <c r="E21" s="45">
        <v>20</v>
      </c>
      <c r="F21" s="39"/>
    </row>
    <row r="22" spans="1:6" x14ac:dyDescent="0.25">
      <c r="A22" s="125"/>
      <c r="B22" s="44" t="s">
        <v>57</v>
      </c>
      <c r="C22" s="45">
        <v>20</v>
      </c>
      <c r="D22" s="45">
        <v>0</v>
      </c>
      <c r="E22" s="45">
        <v>35</v>
      </c>
      <c r="F22" s="39"/>
    </row>
    <row r="23" spans="1:6" x14ac:dyDescent="0.25">
      <c r="A23" s="125"/>
      <c r="B23" s="44" t="s">
        <v>58</v>
      </c>
      <c r="C23" s="45">
        <v>0</v>
      </c>
      <c r="D23" s="45">
        <v>0</v>
      </c>
      <c r="E23" s="45">
        <v>5</v>
      </c>
      <c r="F23" s="39"/>
    </row>
    <row r="24" spans="1:6" x14ac:dyDescent="0.25">
      <c r="A24" s="43" t="s">
        <v>135</v>
      </c>
      <c r="B24" s="48"/>
      <c r="C24" s="45">
        <v>73</v>
      </c>
      <c r="D24" s="45">
        <v>0</v>
      </c>
      <c r="E24" s="45">
        <v>132</v>
      </c>
      <c r="F24" s="39"/>
    </row>
    <row r="25" spans="1:6" x14ac:dyDescent="0.25">
      <c r="A25" s="43" t="s">
        <v>19</v>
      </c>
      <c r="B25" s="44" t="s">
        <v>21</v>
      </c>
      <c r="C25" s="45">
        <v>294</v>
      </c>
      <c r="D25" s="45">
        <v>16</v>
      </c>
      <c r="E25" s="45">
        <v>0</v>
      </c>
      <c r="F25" s="39"/>
    </row>
    <row r="26" spans="1:6" x14ac:dyDescent="0.25">
      <c r="A26" s="47"/>
      <c r="B26" s="44" t="s">
        <v>23</v>
      </c>
      <c r="C26" s="45">
        <v>68</v>
      </c>
      <c r="D26" s="45">
        <v>0</v>
      </c>
      <c r="E26" s="45">
        <v>50</v>
      </c>
      <c r="F26" s="39"/>
    </row>
    <row r="27" spans="1:6" x14ac:dyDescent="0.25">
      <c r="A27" s="47"/>
      <c r="B27" s="44" t="s">
        <v>48</v>
      </c>
      <c r="C27" s="45">
        <v>20</v>
      </c>
      <c r="D27" s="45">
        <v>0</v>
      </c>
      <c r="E27" s="45">
        <v>115</v>
      </c>
      <c r="F27" s="39"/>
    </row>
    <row r="28" spans="1:6" x14ac:dyDescent="0.25">
      <c r="A28" s="47"/>
      <c r="B28" s="44" t="s">
        <v>61</v>
      </c>
      <c r="C28" s="45">
        <v>65</v>
      </c>
      <c r="D28" s="45">
        <v>5</v>
      </c>
      <c r="E28" s="45">
        <v>0</v>
      </c>
      <c r="F28" s="39"/>
    </row>
    <row r="29" spans="1:6" x14ac:dyDescent="0.25">
      <c r="A29" s="47"/>
      <c r="B29" s="44" t="s">
        <v>24</v>
      </c>
      <c r="C29" s="45">
        <v>31</v>
      </c>
      <c r="D29" s="45">
        <v>11</v>
      </c>
      <c r="E29" s="45">
        <v>34</v>
      </c>
      <c r="F29" s="39"/>
    </row>
    <row r="30" spans="1:6" ht="30" x14ac:dyDescent="0.25">
      <c r="A30" s="47"/>
      <c r="B30" s="44" t="s">
        <v>25</v>
      </c>
      <c r="C30" s="45">
        <v>33</v>
      </c>
      <c r="D30" s="45">
        <v>0</v>
      </c>
      <c r="E30" s="45">
        <v>59</v>
      </c>
      <c r="F30" s="39"/>
    </row>
    <row r="31" spans="1:6" x14ac:dyDescent="0.25">
      <c r="A31" s="47"/>
      <c r="B31" s="44" t="s">
        <v>62</v>
      </c>
      <c r="C31" s="45">
        <v>50</v>
      </c>
      <c r="D31" s="45">
        <v>0</v>
      </c>
      <c r="E31" s="45">
        <v>60</v>
      </c>
      <c r="F31" s="39"/>
    </row>
    <row r="32" spans="1:6" x14ac:dyDescent="0.25">
      <c r="A32" s="47"/>
      <c r="B32" s="44" t="s">
        <v>26</v>
      </c>
      <c r="C32" s="45">
        <v>10</v>
      </c>
      <c r="D32" s="45">
        <v>8</v>
      </c>
      <c r="E32" s="45">
        <v>10</v>
      </c>
      <c r="F32" s="39"/>
    </row>
    <row r="33" spans="1:6" ht="30" x14ac:dyDescent="0.25">
      <c r="A33" s="47"/>
      <c r="B33" s="44" t="s">
        <v>27</v>
      </c>
      <c r="C33" s="45">
        <v>73</v>
      </c>
      <c r="D33" s="45">
        <v>0</v>
      </c>
      <c r="E33" s="45">
        <v>206</v>
      </c>
      <c r="F33" s="39"/>
    </row>
    <row r="34" spans="1:6" ht="30" x14ac:dyDescent="0.25">
      <c r="A34" s="47"/>
      <c r="B34" s="44" t="s">
        <v>28</v>
      </c>
      <c r="C34" s="45">
        <v>175</v>
      </c>
      <c r="D34" s="45">
        <v>0</v>
      </c>
      <c r="E34" s="45">
        <v>214</v>
      </c>
      <c r="F34" s="39"/>
    </row>
    <row r="35" spans="1:6" x14ac:dyDescent="0.25">
      <c r="A35" s="47"/>
      <c r="B35" s="44" t="s">
        <v>29</v>
      </c>
      <c r="C35" s="45">
        <v>0</v>
      </c>
      <c r="D35" s="45">
        <v>12</v>
      </c>
      <c r="E35" s="45">
        <v>10</v>
      </c>
      <c r="F35" s="39"/>
    </row>
    <row r="36" spans="1:6" x14ac:dyDescent="0.25">
      <c r="A36" s="47"/>
      <c r="B36" s="44" t="s">
        <v>30</v>
      </c>
      <c r="C36" s="45">
        <v>9</v>
      </c>
      <c r="D36" s="45">
        <v>5</v>
      </c>
      <c r="E36" s="45">
        <v>20</v>
      </c>
      <c r="F36" s="39"/>
    </row>
    <row r="37" spans="1:6" x14ac:dyDescent="0.25">
      <c r="A37" s="43" t="s">
        <v>31</v>
      </c>
      <c r="B37" s="48"/>
      <c r="C37" s="45">
        <v>828</v>
      </c>
      <c r="D37" s="45">
        <v>57</v>
      </c>
      <c r="E37" s="45">
        <v>778</v>
      </c>
      <c r="F37" s="39"/>
    </row>
    <row r="38" spans="1:6" ht="45" x14ac:dyDescent="0.25">
      <c r="A38" s="43" t="s">
        <v>32</v>
      </c>
      <c r="B38" s="44" t="s">
        <v>33</v>
      </c>
      <c r="C38" s="45">
        <v>6</v>
      </c>
      <c r="D38" s="45">
        <v>1</v>
      </c>
      <c r="E38" s="45">
        <v>11</v>
      </c>
      <c r="F38" s="39"/>
    </row>
    <row r="39" spans="1:6" ht="30" x14ac:dyDescent="0.25">
      <c r="A39" s="47"/>
      <c r="B39" s="44" t="s">
        <v>34</v>
      </c>
      <c r="C39" s="45">
        <v>18</v>
      </c>
      <c r="D39" s="45">
        <v>10</v>
      </c>
      <c r="E39" s="45">
        <v>23</v>
      </c>
      <c r="F39" s="39"/>
    </row>
    <row r="40" spans="1:6" x14ac:dyDescent="0.25">
      <c r="A40" s="43" t="s">
        <v>35</v>
      </c>
      <c r="B40" s="48"/>
      <c r="C40" s="45">
        <v>24</v>
      </c>
      <c r="D40" s="45">
        <v>11</v>
      </c>
      <c r="E40" s="45">
        <v>34</v>
      </c>
      <c r="F40" s="39"/>
    </row>
    <row r="41" spans="1:6" x14ac:dyDescent="0.25">
      <c r="A41" s="43" t="s">
        <v>36</v>
      </c>
      <c r="B41" s="44" t="s">
        <v>37</v>
      </c>
      <c r="C41" s="45">
        <v>0</v>
      </c>
      <c r="D41" s="45">
        <v>39</v>
      </c>
      <c r="E41" s="45">
        <v>0</v>
      </c>
      <c r="F41" s="39"/>
    </row>
    <row r="42" spans="1:6" x14ac:dyDescent="0.25">
      <c r="A42" s="47"/>
      <c r="B42" s="44" t="s">
        <v>38</v>
      </c>
      <c r="C42" s="45">
        <v>0</v>
      </c>
      <c r="D42" s="45">
        <v>6</v>
      </c>
      <c r="E42" s="45">
        <v>0</v>
      </c>
      <c r="F42" s="39"/>
    </row>
    <row r="43" spans="1:6" x14ac:dyDescent="0.25">
      <c r="A43" s="43" t="s">
        <v>39</v>
      </c>
      <c r="B43" s="48"/>
      <c r="C43" s="45">
        <v>0</v>
      </c>
      <c r="D43" s="45">
        <v>45</v>
      </c>
      <c r="E43" s="45">
        <v>0</v>
      </c>
      <c r="F43" s="39"/>
    </row>
    <row r="44" spans="1:6" x14ac:dyDescent="0.25">
      <c r="A44" s="43" t="s">
        <v>40</v>
      </c>
      <c r="B44" s="48"/>
      <c r="C44" s="45">
        <v>1038</v>
      </c>
      <c r="D44" s="45">
        <v>205</v>
      </c>
      <c r="E44" s="45">
        <v>1189</v>
      </c>
      <c r="F44" s="39"/>
    </row>
    <row r="45" spans="1:6" x14ac:dyDescent="0.25">
      <c r="A45" s="39"/>
      <c r="B45" s="39"/>
      <c r="C45" s="39"/>
      <c r="D45" s="39"/>
      <c r="E45" s="39"/>
      <c r="F45" s="39"/>
    </row>
    <row r="46" spans="1:6" x14ac:dyDescent="0.25">
      <c r="A46" s="39"/>
      <c r="B46" s="39"/>
      <c r="C46" s="39"/>
      <c r="D46" s="39"/>
      <c r="E46" s="39"/>
      <c r="F46" s="39"/>
    </row>
  </sheetData>
  <mergeCells count="12">
    <mergeCell ref="A44:B44"/>
    <mergeCell ref="A2:E2"/>
    <mergeCell ref="A4:A14"/>
    <mergeCell ref="A15:B15"/>
    <mergeCell ref="A16:A23"/>
    <mergeCell ref="A24:B24"/>
    <mergeCell ref="A25:A36"/>
    <mergeCell ref="A37:B37"/>
    <mergeCell ref="A38:A39"/>
    <mergeCell ref="A40:B40"/>
    <mergeCell ref="A41:A42"/>
    <mergeCell ref="A43:B43"/>
  </mergeCells>
  <pageMargins left="0.511811024" right="0.511811024" top="0.78740157499999996" bottom="0.78740157499999996" header="0.31496062000000002" footer="0.3149606200000000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46"/>
  <sheetViews>
    <sheetView topLeftCell="A19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138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20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245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ht="30" x14ac:dyDescent="0.25">
      <c r="A18" s="125"/>
      <c r="B18" s="44" t="s">
        <v>63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54</v>
      </c>
      <c r="C19" s="45">
        <v>5</v>
      </c>
      <c r="D19" s="45">
        <v>0</v>
      </c>
      <c r="E19" s="45">
        <v>20</v>
      </c>
      <c r="F19" s="39"/>
    </row>
    <row r="20" spans="1:6" x14ac:dyDescent="0.25">
      <c r="A20" s="125"/>
      <c r="B20" s="44" t="s">
        <v>55</v>
      </c>
      <c r="C20" s="45">
        <v>2</v>
      </c>
      <c r="D20" s="45">
        <v>0</v>
      </c>
      <c r="E20" s="45">
        <v>2</v>
      </c>
      <c r="F20" s="39"/>
    </row>
    <row r="21" spans="1:6" x14ac:dyDescent="0.25">
      <c r="A21" s="125"/>
      <c r="B21" s="44" t="s">
        <v>56</v>
      </c>
      <c r="C21" s="45">
        <v>0</v>
      </c>
      <c r="D21" s="45">
        <v>0</v>
      </c>
      <c r="E21" s="45">
        <v>20</v>
      </c>
      <c r="F21" s="39"/>
    </row>
    <row r="22" spans="1:6" x14ac:dyDescent="0.25">
      <c r="A22" s="125"/>
      <c r="B22" s="44" t="s">
        <v>57</v>
      </c>
      <c r="C22" s="45">
        <v>20</v>
      </c>
      <c r="D22" s="45">
        <v>0</v>
      </c>
      <c r="E22" s="45">
        <v>35</v>
      </c>
      <c r="F22" s="39"/>
    </row>
    <row r="23" spans="1:6" x14ac:dyDescent="0.25">
      <c r="A23" s="125"/>
      <c r="B23" s="44" t="s">
        <v>58</v>
      </c>
      <c r="C23" s="45">
        <v>0</v>
      </c>
      <c r="D23" s="45">
        <v>0</v>
      </c>
      <c r="E23" s="45">
        <v>5</v>
      </c>
      <c r="F23" s="39"/>
    </row>
    <row r="24" spans="1:6" x14ac:dyDescent="0.25">
      <c r="A24" s="43" t="s">
        <v>135</v>
      </c>
      <c r="B24" s="48"/>
      <c r="C24" s="45">
        <v>71</v>
      </c>
      <c r="D24" s="45">
        <v>0</v>
      </c>
      <c r="E24" s="45">
        <v>132</v>
      </c>
      <c r="F24" s="39"/>
    </row>
    <row r="25" spans="1:6" x14ac:dyDescent="0.25">
      <c r="A25" s="43" t="s">
        <v>19</v>
      </c>
      <c r="B25" s="44" t="s">
        <v>21</v>
      </c>
      <c r="C25" s="45">
        <v>294</v>
      </c>
      <c r="D25" s="45">
        <v>16</v>
      </c>
      <c r="E25" s="45">
        <v>0</v>
      </c>
      <c r="F25" s="39"/>
    </row>
    <row r="26" spans="1:6" x14ac:dyDescent="0.25">
      <c r="A26" s="47"/>
      <c r="B26" s="44" t="s">
        <v>23</v>
      </c>
      <c r="C26" s="45">
        <v>68</v>
      </c>
      <c r="D26" s="45">
        <v>0</v>
      </c>
      <c r="E26" s="45">
        <v>50</v>
      </c>
      <c r="F26" s="39"/>
    </row>
    <row r="27" spans="1:6" x14ac:dyDescent="0.25">
      <c r="A27" s="47"/>
      <c r="B27" s="44" t="s">
        <v>48</v>
      </c>
      <c r="C27" s="45">
        <v>20</v>
      </c>
      <c r="D27" s="45">
        <v>0</v>
      </c>
      <c r="E27" s="45">
        <v>115</v>
      </c>
      <c r="F27" s="39"/>
    </row>
    <row r="28" spans="1:6" x14ac:dyDescent="0.25">
      <c r="A28" s="47"/>
      <c r="B28" s="44" t="s">
        <v>61</v>
      </c>
      <c r="C28" s="45">
        <v>65</v>
      </c>
      <c r="D28" s="45">
        <v>5</v>
      </c>
      <c r="E28" s="45">
        <v>0</v>
      </c>
      <c r="F28" s="39"/>
    </row>
    <row r="29" spans="1:6" x14ac:dyDescent="0.25">
      <c r="A29" s="47"/>
      <c r="B29" s="44" t="s">
        <v>24</v>
      </c>
      <c r="C29" s="45">
        <v>31</v>
      </c>
      <c r="D29" s="45">
        <v>11</v>
      </c>
      <c r="E29" s="45">
        <v>34</v>
      </c>
      <c r="F29" s="39"/>
    </row>
    <row r="30" spans="1:6" ht="30" x14ac:dyDescent="0.25">
      <c r="A30" s="47"/>
      <c r="B30" s="44" t="s">
        <v>25</v>
      </c>
      <c r="C30" s="45">
        <v>33</v>
      </c>
      <c r="D30" s="45">
        <v>0</v>
      </c>
      <c r="E30" s="45">
        <v>59</v>
      </c>
      <c r="F30" s="39"/>
    </row>
    <row r="31" spans="1:6" x14ac:dyDescent="0.25">
      <c r="A31" s="47"/>
      <c r="B31" s="44" t="s">
        <v>62</v>
      </c>
      <c r="C31" s="45">
        <v>50</v>
      </c>
      <c r="D31" s="45">
        <v>0</v>
      </c>
      <c r="E31" s="45">
        <v>60</v>
      </c>
      <c r="F31" s="39"/>
    </row>
    <row r="32" spans="1:6" x14ac:dyDescent="0.25">
      <c r="A32" s="47"/>
      <c r="B32" s="44" t="s">
        <v>26</v>
      </c>
      <c r="C32" s="45">
        <v>10</v>
      </c>
      <c r="D32" s="45">
        <v>8</v>
      </c>
      <c r="E32" s="45">
        <v>10</v>
      </c>
      <c r="F32" s="39"/>
    </row>
    <row r="33" spans="1:6" ht="30" x14ac:dyDescent="0.25">
      <c r="A33" s="47"/>
      <c r="B33" s="44" t="s">
        <v>27</v>
      </c>
      <c r="C33" s="45">
        <v>73</v>
      </c>
      <c r="D33" s="45">
        <v>0</v>
      </c>
      <c r="E33" s="45">
        <v>206</v>
      </c>
      <c r="F33" s="39"/>
    </row>
    <row r="34" spans="1:6" ht="30" x14ac:dyDescent="0.25">
      <c r="A34" s="47"/>
      <c r="B34" s="44" t="s">
        <v>28</v>
      </c>
      <c r="C34" s="45">
        <v>175</v>
      </c>
      <c r="D34" s="45">
        <v>0</v>
      </c>
      <c r="E34" s="45">
        <v>214</v>
      </c>
      <c r="F34" s="39"/>
    </row>
    <row r="35" spans="1:6" x14ac:dyDescent="0.25">
      <c r="A35" s="47"/>
      <c r="B35" s="44" t="s">
        <v>29</v>
      </c>
      <c r="C35" s="45">
        <v>0</v>
      </c>
      <c r="D35" s="45">
        <v>12</v>
      </c>
      <c r="E35" s="45">
        <v>10</v>
      </c>
      <c r="F35" s="39"/>
    </row>
    <row r="36" spans="1:6" x14ac:dyDescent="0.25">
      <c r="A36" s="47"/>
      <c r="B36" s="44" t="s">
        <v>30</v>
      </c>
      <c r="C36" s="45">
        <v>9</v>
      </c>
      <c r="D36" s="45">
        <v>5</v>
      </c>
      <c r="E36" s="45">
        <v>20</v>
      </c>
      <c r="F36" s="39"/>
    </row>
    <row r="37" spans="1:6" x14ac:dyDescent="0.25">
      <c r="A37" s="43" t="s">
        <v>31</v>
      </c>
      <c r="B37" s="48"/>
      <c r="C37" s="45">
        <v>828</v>
      </c>
      <c r="D37" s="45">
        <v>57</v>
      </c>
      <c r="E37" s="45">
        <v>778</v>
      </c>
      <c r="F37" s="39"/>
    </row>
    <row r="38" spans="1:6" ht="45" x14ac:dyDescent="0.25">
      <c r="A38" s="43" t="s">
        <v>32</v>
      </c>
      <c r="B38" s="44" t="s">
        <v>33</v>
      </c>
      <c r="C38" s="45">
        <v>6</v>
      </c>
      <c r="D38" s="45">
        <v>1</v>
      </c>
      <c r="E38" s="45">
        <v>11</v>
      </c>
      <c r="F38" s="39"/>
    </row>
    <row r="39" spans="1:6" ht="30" x14ac:dyDescent="0.25">
      <c r="A39" s="47"/>
      <c r="B39" s="44" t="s">
        <v>34</v>
      </c>
      <c r="C39" s="45">
        <v>18</v>
      </c>
      <c r="D39" s="45">
        <v>10</v>
      </c>
      <c r="E39" s="45">
        <v>23</v>
      </c>
      <c r="F39" s="39"/>
    </row>
    <row r="40" spans="1:6" x14ac:dyDescent="0.25">
      <c r="A40" s="43" t="s">
        <v>35</v>
      </c>
      <c r="B40" s="48"/>
      <c r="C40" s="45">
        <v>24</v>
      </c>
      <c r="D40" s="45">
        <v>11</v>
      </c>
      <c r="E40" s="45">
        <v>34</v>
      </c>
      <c r="F40" s="39"/>
    </row>
    <row r="41" spans="1:6" x14ac:dyDescent="0.25">
      <c r="A41" s="43" t="s">
        <v>36</v>
      </c>
      <c r="B41" s="44" t="s">
        <v>37</v>
      </c>
      <c r="C41" s="45">
        <v>0</v>
      </c>
      <c r="D41" s="45">
        <v>39</v>
      </c>
      <c r="E41" s="45">
        <v>0</v>
      </c>
      <c r="F41" s="39"/>
    </row>
    <row r="42" spans="1:6" x14ac:dyDescent="0.25">
      <c r="A42" s="47"/>
      <c r="B42" s="44" t="s">
        <v>38</v>
      </c>
      <c r="C42" s="45">
        <v>0</v>
      </c>
      <c r="D42" s="45">
        <v>6</v>
      </c>
      <c r="E42" s="45">
        <v>0</v>
      </c>
      <c r="F42" s="39"/>
    </row>
    <row r="43" spans="1:6" x14ac:dyDescent="0.25">
      <c r="A43" s="43" t="s">
        <v>39</v>
      </c>
      <c r="B43" s="48"/>
      <c r="C43" s="45">
        <v>0</v>
      </c>
      <c r="D43" s="45">
        <v>45</v>
      </c>
      <c r="E43" s="45">
        <v>0</v>
      </c>
      <c r="F43" s="39"/>
    </row>
    <row r="44" spans="1:6" x14ac:dyDescent="0.25">
      <c r="A44" s="43" t="s">
        <v>40</v>
      </c>
      <c r="B44" s="48"/>
      <c r="C44" s="45">
        <v>1016</v>
      </c>
      <c r="D44" s="45">
        <v>205</v>
      </c>
      <c r="E44" s="45">
        <v>1189</v>
      </c>
      <c r="F44" s="39"/>
    </row>
    <row r="45" spans="1:6" x14ac:dyDescent="0.25">
      <c r="A45" s="39"/>
      <c r="B45" s="39"/>
      <c r="C45" s="39"/>
      <c r="D45" s="39"/>
      <c r="E45" s="39"/>
      <c r="F45" s="39"/>
    </row>
    <row r="46" spans="1:6" x14ac:dyDescent="0.25">
      <c r="A46" s="39"/>
      <c r="B46" s="39"/>
      <c r="C46" s="39"/>
      <c r="D46" s="39"/>
      <c r="E46" s="39"/>
      <c r="F46" s="39"/>
    </row>
  </sheetData>
  <mergeCells count="12">
    <mergeCell ref="A44:B44"/>
    <mergeCell ref="A2:E2"/>
    <mergeCell ref="A4:A14"/>
    <mergeCell ref="A15:B15"/>
    <mergeCell ref="A16:A23"/>
    <mergeCell ref="A24:B24"/>
    <mergeCell ref="A25:A36"/>
    <mergeCell ref="A37:B37"/>
    <mergeCell ref="A38:A39"/>
    <mergeCell ref="A40:B40"/>
    <mergeCell ref="A41:A42"/>
    <mergeCell ref="A43:B43"/>
  </mergeCells>
  <pageMargins left="0.511811024" right="0.511811024" top="0.78740157499999996" bottom="0.78740157499999996" header="0.31496062000000002" footer="0.3149606200000000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F46"/>
  <sheetViews>
    <sheetView topLeftCell="A7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139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20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245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ht="30" x14ac:dyDescent="0.25">
      <c r="A18" s="125"/>
      <c r="B18" s="44" t="s">
        <v>63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54</v>
      </c>
      <c r="C19" s="45">
        <v>5</v>
      </c>
      <c r="D19" s="45">
        <v>0</v>
      </c>
      <c r="E19" s="45">
        <v>20</v>
      </c>
      <c r="F19" s="39"/>
    </row>
    <row r="20" spans="1:6" x14ac:dyDescent="0.25">
      <c r="A20" s="125"/>
      <c r="B20" s="44" t="s">
        <v>55</v>
      </c>
      <c r="C20" s="45">
        <v>2</v>
      </c>
      <c r="D20" s="45">
        <v>0</v>
      </c>
      <c r="E20" s="45">
        <v>2</v>
      </c>
      <c r="F20" s="39"/>
    </row>
    <row r="21" spans="1:6" x14ac:dyDescent="0.25">
      <c r="A21" s="125"/>
      <c r="B21" s="44" t="s">
        <v>56</v>
      </c>
      <c r="C21" s="45">
        <v>0</v>
      </c>
      <c r="D21" s="45">
        <v>0</v>
      </c>
      <c r="E21" s="45">
        <v>20</v>
      </c>
      <c r="F21" s="39"/>
    </row>
    <row r="22" spans="1:6" x14ac:dyDescent="0.25">
      <c r="A22" s="125"/>
      <c r="B22" s="44" t="s">
        <v>57</v>
      </c>
      <c r="C22" s="45">
        <v>20</v>
      </c>
      <c r="D22" s="45">
        <v>0</v>
      </c>
      <c r="E22" s="45">
        <v>35</v>
      </c>
      <c r="F22" s="39"/>
    </row>
    <row r="23" spans="1:6" x14ac:dyDescent="0.25">
      <c r="A23" s="125"/>
      <c r="B23" s="44" t="s">
        <v>58</v>
      </c>
      <c r="C23" s="45">
        <v>0</v>
      </c>
      <c r="D23" s="45">
        <v>0</v>
      </c>
      <c r="E23" s="45">
        <v>5</v>
      </c>
      <c r="F23" s="39"/>
    </row>
    <row r="24" spans="1:6" x14ac:dyDescent="0.25">
      <c r="A24" s="43" t="s">
        <v>135</v>
      </c>
      <c r="B24" s="48"/>
      <c r="C24" s="45">
        <v>71</v>
      </c>
      <c r="D24" s="45">
        <v>0</v>
      </c>
      <c r="E24" s="45">
        <v>132</v>
      </c>
      <c r="F24" s="39"/>
    </row>
    <row r="25" spans="1:6" x14ac:dyDescent="0.25">
      <c r="A25" s="43" t="s">
        <v>19</v>
      </c>
      <c r="B25" s="44" t="s">
        <v>21</v>
      </c>
      <c r="C25" s="45">
        <v>294</v>
      </c>
      <c r="D25" s="45">
        <v>16</v>
      </c>
      <c r="E25" s="45">
        <v>0</v>
      </c>
      <c r="F25" s="39"/>
    </row>
    <row r="26" spans="1:6" x14ac:dyDescent="0.25">
      <c r="A26" s="47"/>
      <c r="B26" s="44" t="s">
        <v>23</v>
      </c>
      <c r="C26" s="45">
        <v>68</v>
      </c>
      <c r="D26" s="45">
        <v>0</v>
      </c>
      <c r="E26" s="45">
        <v>50</v>
      </c>
      <c r="F26" s="39"/>
    </row>
    <row r="27" spans="1:6" x14ac:dyDescent="0.25">
      <c r="A27" s="47"/>
      <c r="B27" s="44" t="s">
        <v>48</v>
      </c>
      <c r="C27" s="45">
        <v>20</v>
      </c>
      <c r="D27" s="45">
        <v>0</v>
      </c>
      <c r="E27" s="45">
        <v>115</v>
      </c>
      <c r="F27" s="39"/>
    </row>
    <row r="28" spans="1:6" x14ac:dyDescent="0.25">
      <c r="A28" s="47"/>
      <c r="B28" s="44" t="s">
        <v>61</v>
      </c>
      <c r="C28" s="45">
        <v>65</v>
      </c>
      <c r="D28" s="45">
        <v>5</v>
      </c>
      <c r="E28" s="45">
        <v>0</v>
      </c>
      <c r="F28" s="39"/>
    </row>
    <row r="29" spans="1:6" x14ac:dyDescent="0.25">
      <c r="A29" s="47"/>
      <c r="B29" s="44" t="s">
        <v>24</v>
      </c>
      <c r="C29" s="45">
        <v>31</v>
      </c>
      <c r="D29" s="45">
        <v>11</v>
      </c>
      <c r="E29" s="45">
        <v>34</v>
      </c>
      <c r="F29" s="39"/>
    </row>
    <row r="30" spans="1:6" ht="30" x14ac:dyDescent="0.25">
      <c r="A30" s="47"/>
      <c r="B30" s="44" t="s">
        <v>25</v>
      </c>
      <c r="C30" s="45">
        <v>33</v>
      </c>
      <c r="D30" s="45">
        <v>0</v>
      </c>
      <c r="E30" s="45">
        <v>59</v>
      </c>
      <c r="F30" s="39"/>
    </row>
    <row r="31" spans="1:6" x14ac:dyDescent="0.25">
      <c r="A31" s="47"/>
      <c r="B31" s="44" t="s">
        <v>62</v>
      </c>
      <c r="C31" s="45">
        <v>40</v>
      </c>
      <c r="D31" s="45">
        <v>0</v>
      </c>
      <c r="E31" s="45">
        <v>70</v>
      </c>
      <c r="F31" s="39"/>
    </row>
    <row r="32" spans="1:6" x14ac:dyDescent="0.25">
      <c r="A32" s="47"/>
      <c r="B32" s="44" t="s">
        <v>26</v>
      </c>
      <c r="C32" s="45">
        <v>10</v>
      </c>
      <c r="D32" s="45">
        <v>8</v>
      </c>
      <c r="E32" s="45">
        <v>10</v>
      </c>
      <c r="F32" s="39"/>
    </row>
    <row r="33" spans="1:6" ht="30" x14ac:dyDescent="0.25">
      <c r="A33" s="47"/>
      <c r="B33" s="44" t="s">
        <v>27</v>
      </c>
      <c r="C33" s="45">
        <v>73</v>
      </c>
      <c r="D33" s="45">
        <v>0</v>
      </c>
      <c r="E33" s="45">
        <v>206</v>
      </c>
      <c r="F33" s="39"/>
    </row>
    <row r="34" spans="1:6" ht="30" x14ac:dyDescent="0.25">
      <c r="A34" s="47"/>
      <c r="B34" s="44" t="s">
        <v>28</v>
      </c>
      <c r="C34" s="45">
        <v>175</v>
      </c>
      <c r="D34" s="45">
        <v>0</v>
      </c>
      <c r="E34" s="45">
        <v>214</v>
      </c>
      <c r="F34" s="39"/>
    </row>
    <row r="35" spans="1:6" x14ac:dyDescent="0.25">
      <c r="A35" s="47"/>
      <c r="B35" s="44" t="s">
        <v>29</v>
      </c>
      <c r="C35" s="45">
        <v>0</v>
      </c>
      <c r="D35" s="45">
        <v>12</v>
      </c>
      <c r="E35" s="45">
        <v>10</v>
      </c>
      <c r="F35" s="39"/>
    </row>
    <row r="36" spans="1:6" x14ac:dyDescent="0.25">
      <c r="A36" s="47"/>
      <c r="B36" s="44" t="s">
        <v>30</v>
      </c>
      <c r="C36" s="45">
        <v>9</v>
      </c>
      <c r="D36" s="45">
        <v>5</v>
      </c>
      <c r="E36" s="45">
        <v>10</v>
      </c>
      <c r="F36" s="39"/>
    </row>
    <row r="37" spans="1:6" x14ac:dyDescent="0.25">
      <c r="A37" s="43" t="s">
        <v>31</v>
      </c>
      <c r="B37" s="48"/>
      <c r="C37" s="45">
        <v>818</v>
      </c>
      <c r="D37" s="45">
        <v>57</v>
      </c>
      <c r="E37" s="45">
        <v>778</v>
      </c>
      <c r="F37" s="39"/>
    </row>
    <row r="38" spans="1:6" ht="45" x14ac:dyDescent="0.25">
      <c r="A38" s="43" t="s">
        <v>32</v>
      </c>
      <c r="B38" s="44" t="s">
        <v>33</v>
      </c>
      <c r="C38" s="45">
        <v>6</v>
      </c>
      <c r="D38" s="45">
        <v>1</v>
      </c>
      <c r="E38" s="45">
        <v>11</v>
      </c>
      <c r="F38" s="39"/>
    </row>
    <row r="39" spans="1:6" ht="30" x14ac:dyDescent="0.25">
      <c r="A39" s="47"/>
      <c r="B39" s="44" t="s">
        <v>34</v>
      </c>
      <c r="C39" s="45">
        <v>18</v>
      </c>
      <c r="D39" s="45">
        <v>10</v>
      </c>
      <c r="E39" s="45">
        <v>23</v>
      </c>
      <c r="F39" s="39"/>
    </row>
    <row r="40" spans="1:6" x14ac:dyDescent="0.25">
      <c r="A40" s="43" t="s">
        <v>35</v>
      </c>
      <c r="B40" s="48"/>
      <c r="C40" s="45">
        <v>24</v>
      </c>
      <c r="D40" s="45">
        <v>11</v>
      </c>
      <c r="E40" s="45">
        <v>34</v>
      </c>
      <c r="F40" s="39"/>
    </row>
    <row r="41" spans="1:6" x14ac:dyDescent="0.25">
      <c r="A41" s="43" t="s">
        <v>36</v>
      </c>
      <c r="B41" s="44" t="s">
        <v>37</v>
      </c>
      <c r="C41" s="45">
        <v>0</v>
      </c>
      <c r="D41" s="45">
        <v>39</v>
      </c>
      <c r="E41" s="45">
        <v>0</v>
      </c>
      <c r="F41" s="39"/>
    </row>
    <row r="42" spans="1:6" x14ac:dyDescent="0.25">
      <c r="A42" s="47"/>
      <c r="B42" s="44" t="s">
        <v>38</v>
      </c>
      <c r="C42" s="45">
        <v>0</v>
      </c>
      <c r="D42" s="45">
        <v>6</v>
      </c>
      <c r="E42" s="45">
        <v>0</v>
      </c>
      <c r="F42" s="39"/>
    </row>
    <row r="43" spans="1:6" x14ac:dyDescent="0.25">
      <c r="A43" s="43" t="s">
        <v>39</v>
      </c>
      <c r="B43" s="48"/>
      <c r="C43" s="45">
        <v>0</v>
      </c>
      <c r="D43" s="45">
        <v>45</v>
      </c>
      <c r="E43" s="45">
        <v>0</v>
      </c>
      <c r="F43" s="39"/>
    </row>
    <row r="44" spans="1:6" x14ac:dyDescent="0.25">
      <c r="A44" s="43" t="s">
        <v>40</v>
      </c>
      <c r="B44" s="48"/>
      <c r="C44" s="45">
        <v>1006</v>
      </c>
      <c r="D44" s="45">
        <v>205</v>
      </c>
      <c r="E44" s="45">
        <v>1189</v>
      </c>
      <c r="F44" s="39"/>
    </row>
    <row r="45" spans="1:6" x14ac:dyDescent="0.25">
      <c r="A45" s="39"/>
      <c r="B45" s="39"/>
      <c r="C45" s="39"/>
      <c r="D45" s="39"/>
      <c r="E45" s="39"/>
      <c r="F45" s="39"/>
    </row>
    <row r="46" spans="1:6" x14ac:dyDescent="0.25">
      <c r="A46" s="39"/>
      <c r="B46" s="39"/>
      <c r="C46" s="39"/>
      <c r="D46" s="39"/>
      <c r="E46" s="39"/>
      <c r="F46" s="39"/>
    </row>
  </sheetData>
  <mergeCells count="12">
    <mergeCell ref="A44:B44"/>
    <mergeCell ref="A2:E2"/>
    <mergeCell ref="A4:A14"/>
    <mergeCell ref="A15:B15"/>
    <mergeCell ref="A16:A23"/>
    <mergeCell ref="A24:B24"/>
    <mergeCell ref="A25:A36"/>
    <mergeCell ref="A37:B37"/>
    <mergeCell ref="A38:A39"/>
    <mergeCell ref="A40:B40"/>
    <mergeCell ref="A41:A42"/>
    <mergeCell ref="A43:B4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0"/>
  <sheetViews>
    <sheetView topLeftCell="B11" workbookViewId="0">
      <selection activeCell="Q11" sqref="Q11"/>
    </sheetView>
  </sheetViews>
  <sheetFormatPr defaultRowHeight="15" x14ac:dyDescent="0.25"/>
  <cols>
    <col min="1" max="1" width="15.7109375" style="38" customWidth="1"/>
    <col min="2" max="2" width="56" style="38" bestFit="1" customWidth="1"/>
    <col min="3" max="3" width="14.85546875" style="102" customWidth="1"/>
    <col min="4" max="4" width="14.140625" style="102" customWidth="1"/>
    <col min="5" max="5" width="15.28515625" style="102" bestFit="1" customWidth="1"/>
    <col min="6" max="16384" width="9.140625" style="38"/>
  </cols>
  <sheetData>
    <row r="1" spans="1:5" ht="106.5" customHeight="1" x14ac:dyDescent="0.25"/>
    <row r="2" spans="1:5" ht="19.5" customHeight="1" x14ac:dyDescent="0.25"/>
    <row r="3" spans="1:5" x14ac:dyDescent="0.25">
      <c r="A3" s="185" t="s">
        <v>160</v>
      </c>
      <c r="B3" s="185"/>
      <c r="C3" s="185"/>
      <c r="D3" s="185"/>
      <c r="E3" s="185"/>
    </row>
    <row r="4" spans="1:5" x14ac:dyDescent="0.25">
      <c r="A4" s="186">
        <v>43936.415462962963</v>
      </c>
      <c r="B4" s="186"/>
      <c r="C4" s="186"/>
      <c r="D4" s="186"/>
      <c r="E4" s="186"/>
    </row>
    <row r="5" spans="1:5" ht="16.5" customHeight="1" x14ac:dyDescent="0.25"/>
    <row r="6" spans="1:5" ht="60" customHeight="1" x14ac:dyDescent="0.25">
      <c r="A6" s="19" t="s">
        <v>167</v>
      </c>
      <c r="B6" s="19" t="s">
        <v>2</v>
      </c>
      <c r="C6" s="19" t="s">
        <v>166</v>
      </c>
      <c r="D6" s="19" t="s">
        <v>162</v>
      </c>
      <c r="E6" s="19" t="s">
        <v>5</v>
      </c>
    </row>
    <row r="7" spans="1:5" x14ac:dyDescent="0.25">
      <c r="A7" s="51" t="s">
        <v>6</v>
      </c>
      <c r="B7" s="51" t="s">
        <v>7</v>
      </c>
      <c r="C7" s="51">
        <v>0</v>
      </c>
      <c r="D7" s="51">
        <v>6</v>
      </c>
      <c r="E7" s="51">
        <v>0</v>
      </c>
    </row>
    <row r="8" spans="1:5" ht="15" customHeight="1" x14ac:dyDescent="0.25">
      <c r="A8" s="51" t="s">
        <v>6</v>
      </c>
      <c r="B8" s="51" t="s">
        <v>8</v>
      </c>
      <c r="C8" s="51">
        <v>0</v>
      </c>
      <c r="D8" s="51">
        <v>15</v>
      </c>
      <c r="E8" s="51">
        <v>0</v>
      </c>
    </row>
    <row r="9" spans="1:5" x14ac:dyDescent="0.25">
      <c r="A9" s="51" t="s">
        <v>6</v>
      </c>
      <c r="B9" s="51" t="s">
        <v>9</v>
      </c>
      <c r="C9" s="51">
        <v>0</v>
      </c>
      <c r="D9" s="51">
        <v>26</v>
      </c>
      <c r="E9" s="51">
        <v>18</v>
      </c>
    </row>
    <row r="10" spans="1:5" x14ac:dyDescent="0.25">
      <c r="A10" s="51" t="s">
        <v>6</v>
      </c>
      <c r="B10" s="51" t="s">
        <v>10</v>
      </c>
      <c r="C10" s="51">
        <v>0</v>
      </c>
      <c r="D10" s="51">
        <v>6</v>
      </c>
      <c r="E10" s="51">
        <v>0</v>
      </c>
    </row>
    <row r="11" spans="1:5" x14ac:dyDescent="0.25">
      <c r="A11" s="51" t="s">
        <v>6</v>
      </c>
      <c r="B11" s="51" t="s">
        <v>11</v>
      </c>
      <c r="C11" s="51">
        <v>30</v>
      </c>
      <c r="D11" s="51">
        <v>5</v>
      </c>
      <c r="E11" s="51">
        <v>30</v>
      </c>
    </row>
    <row r="12" spans="1:5" x14ac:dyDescent="0.25">
      <c r="A12" s="51" t="s">
        <v>6</v>
      </c>
      <c r="B12" s="51" t="s">
        <v>12</v>
      </c>
      <c r="C12" s="51">
        <v>0</v>
      </c>
      <c r="D12" s="51">
        <v>28</v>
      </c>
      <c r="E12" s="51">
        <v>0</v>
      </c>
    </row>
    <row r="13" spans="1:5" x14ac:dyDescent="0.25">
      <c r="A13" s="51" t="s">
        <v>6</v>
      </c>
      <c r="B13" s="51" t="s">
        <v>13</v>
      </c>
      <c r="C13" s="51">
        <v>13</v>
      </c>
      <c r="D13" s="51">
        <v>15</v>
      </c>
      <c r="E13" s="51">
        <v>22</v>
      </c>
    </row>
    <row r="14" spans="1:5" x14ac:dyDescent="0.25">
      <c r="A14" s="51" t="s">
        <v>6</v>
      </c>
      <c r="B14" s="51" t="s">
        <v>14</v>
      </c>
      <c r="C14" s="51">
        <v>34</v>
      </c>
      <c r="D14" s="51">
        <v>9</v>
      </c>
      <c r="E14" s="51">
        <v>30</v>
      </c>
    </row>
    <row r="15" spans="1:5" x14ac:dyDescent="0.25">
      <c r="A15" s="51" t="s">
        <v>6</v>
      </c>
      <c r="B15" s="51" t="s">
        <v>15</v>
      </c>
      <c r="C15" s="51">
        <v>0</v>
      </c>
      <c r="D15" s="51">
        <v>0</v>
      </c>
      <c r="E15" s="51">
        <v>0</v>
      </c>
    </row>
    <row r="16" spans="1:5" x14ac:dyDescent="0.25">
      <c r="A16" s="51" t="s">
        <v>6</v>
      </c>
      <c r="B16" s="51" t="s">
        <v>16</v>
      </c>
      <c r="C16" s="51">
        <v>41</v>
      </c>
      <c r="D16" s="51">
        <v>26</v>
      </c>
      <c r="E16" s="51">
        <v>41</v>
      </c>
    </row>
    <row r="17" spans="1:5" x14ac:dyDescent="0.25">
      <c r="A17" s="51" t="s">
        <v>6</v>
      </c>
      <c r="B17" s="51" t="s">
        <v>17</v>
      </c>
      <c r="C17" s="51">
        <v>16</v>
      </c>
      <c r="D17" s="51">
        <v>4</v>
      </c>
      <c r="E17" s="51">
        <v>20</v>
      </c>
    </row>
    <row r="18" spans="1:5" s="20" customFormat="1" x14ac:dyDescent="0.25">
      <c r="A18" s="24" t="s">
        <v>18</v>
      </c>
      <c r="B18" s="25"/>
      <c r="C18" s="13">
        <v>134</v>
      </c>
      <c r="D18" s="13">
        <v>140</v>
      </c>
      <c r="E18" s="13">
        <v>161</v>
      </c>
    </row>
    <row r="19" spans="1:5" x14ac:dyDescent="0.25">
      <c r="A19" s="51" t="s">
        <v>19</v>
      </c>
      <c r="B19" s="51" t="s">
        <v>24</v>
      </c>
      <c r="C19" s="51">
        <v>16</v>
      </c>
      <c r="D19" s="51">
        <v>23</v>
      </c>
      <c r="E19" s="51">
        <v>10</v>
      </c>
    </row>
    <row r="20" spans="1:5" x14ac:dyDescent="0.25">
      <c r="A20" s="51" t="s">
        <v>19</v>
      </c>
      <c r="B20" s="51" t="s">
        <v>25</v>
      </c>
      <c r="C20" s="51">
        <v>0</v>
      </c>
      <c r="D20" s="51">
        <v>0</v>
      </c>
      <c r="E20" s="51">
        <v>50</v>
      </c>
    </row>
    <row r="21" spans="1:5" x14ac:dyDescent="0.25">
      <c r="A21" s="51" t="s">
        <v>19</v>
      </c>
      <c r="B21" s="51" t="s">
        <v>26</v>
      </c>
      <c r="C21" s="51">
        <v>0</v>
      </c>
      <c r="D21" s="51">
        <v>0</v>
      </c>
      <c r="E21" s="51">
        <v>0</v>
      </c>
    </row>
    <row r="22" spans="1:5" x14ac:dyDescent="0.25">
      <c r="A22" s="51" t="s">
        <v>19</v>
      </c>
      <c r="B22" s="51" t="s">
        <v>27</v>
      </c>
      <c r="C22" s="51">
        <v>0</v>
      </c>
      <c r="D22" s="51">
        <v>0</v>
      </c>
      <c r="E22" s="51">
        <v>60</v>
      </c>
    </row>
    <row r="23" spans="1:5" x14ac:dyDescent="0.25">
      <c r="A23" s="51" t="s">
        <v>19</v>
      </c>
      <c r="B23" s="51" t="s">
        <v>28</v>
      </c>
      <c r="C23" s="51">
        <v>112</v>
      </c>
      <c r="D23" s="51">
        <v>33</v>
      </c>
      <c r="E23" s="51">
        <v>80</v>
      </c>
    </row>
    <row r="24" spans="1:5" x14ac:dyDescent="0.25">
      <c r="A24" s="51" t="s">
        <v>19</v>
      </c>
      <c r="B24" s="51" t="s">
        <v>29</v>
      </c>
      <c r="C24" s="51">
        <v>0</v>
      </c>
      <c r="D24" s="51">
        <v>0</v>
      </c>
      <c r="E24" s="51">
        <v>0</v>
      </c>
    </row>
    <row r="25" spans="1:5" x14ac:dyDescent="0.25">
      <c r="A25" s="51" t="s">
        <v>19</v>
      </c>
      <c r="B25" s="51" t="s">
        <v>30</v>
      </c>
      <c r="C25" s="51">
        <v>16</v>
      </c>
      <c r="D25" s="51">
        <v>5</v>
      </c>
      <c r="E25" s="51">
        <v>20</v>
      </c>
    </row>
    <row r="26" spans="1:5" s="20" customFormat="1" x14ac:dyDescent="0.25">
      <c r="A26" s="24" t="s">
        <v>31</v>
      </c>
      <c r="B26" s="25"/>
      <c r="C26" s="13">
        <v>144</v>
      </c>
      <c r="D26" s="13">
        <v>61</v>
      </c>
      <c r="E26" s="13">
        <f>SUM(E19:E25)</f>
        <v>220</v>
      </c>
    </row>
    <row r="27" spans="1:5" x14ac:dyDescent="0.25">
      <c r="A27" s="51" t="s">
        <v>32</v>
      </c>
      <c r="B27" s="51" t="s">
        <v>33</v>
      </c>
      <c r="C27" s="51">
        <v>8</v>
      </c>
      <c r="D27" s="51">
        <v>1</v>
      </c>
      <c r="E27" s="51">
        <v>7</v>
      </c>
    </row>
    <row r="28" spans="1:5" x14ac:dyDescent="0.25">
      <c r="A28" s="51" t="s">
        <v>32</v>
      </c>
      <c r="B28" s="51" t="s">
        <v>34</v>
      </c>
      <c r="C28" s="51">
        <v>35</v>
      </c>
      <c r="D28" s="51">
        <v>10</v>
      </c>
      <c r="E28" s="51">
        <v>13</v>
      </c>
    </row>
    <row r="29" spans="1:5" s="20" customFormat="1" x14ac:dyDescent="0.25">
      <c r="A29" s="24" t="s">
        <v>35</v>
      </c>
      <c r="B29" s="25"/>
      <c r="C29" s="13">
        <v>43</v>
      </c>
      <c r="D29" s="13">
        <v>11</v>
      </c>
      <c r="E29" s="13">
        <v>20</v>
      </c>
    </row>
    <row r="30" spans="1:5" x14ac:dyDescent="0.25">
      <c r="A30" s="51" t="s">
        <v>36</v>
      </c>
      <c r="B30" s="51" t="s">
        <v>37</v>
      </c>
      <c r="C30" s="51">
        <v>0</v>
      </c>
      <c r="D30" s="51">
        <v>39</v>
      </c>
      <c r="E30" s="51">
        <v>0</v>
      </c>
    </row>
    <row r="31" spans="1:5" x14ac:dyDescent="0.25">
      <c r="A31" s="51" t="s">
        <v>36</v>
      </c>
      <c r="B31" s="51" t="s">
        <v>38</v>
      </c>
      <c r="C31" s="51">
        <v>0</v>
      </c>
      <c r="D31" s="51">
        <v>6</v>
      </c>
      <c r="E31" s="51">
        <v>0</v>
      </c>
    </row>
    <row r="32" spans="1:5" s="20" customFormat="1" x14ac:dyDescent="0.25">
      <c r="A32" s="24" t="s">
        <v>39</v>
      </c>
      <c r="B32" s="25"/>
      <c r="C32" s="13">
        <v>0</v>
      </c>
      <c r="D32" s="13">
        <v>45</v>
      </c>
      <c r="E32" s="13">
        <v>0</v>
      </c>
    </row>
    <row r="33" spans="1:5" s="20" customFormat="1" x14ac:dyDescent="0.25">
      <c r="A33" s="24" t="s">
        <v>40</v>
      </c>
      <c r="B33" s="25"/>
      <c r="C33" s="13">
        <v>321</v>
      </c>
      <c r="D33" s="13">
        <v>257</v>
      </c>
      <c r="E33" s="13">
        <f>E18+E26+E29+E32</f>
        <v>401</v>
      </c>
    </row>
    <row r="34" spans="1:5" x14ac:dyDescent="0.25">
      <c r="B34" s="114"/>
      <c r="C34" s="38"/>
      <c r="D34" s="38"/>
      <c r="E34" s="38"/>
    </row>
    <row r="35" spans="1:5" x14ac:dyDescent="0.25">
      <c r="C35" s="38"/>
      <c r="D35" s="38"/>
      <c r="E35" s="38"/>
    </row>
    <row r="36" spans="1:5" x14ac:dyDescent="0.25">
      <c r="C36" s="38"/>
      <c r="D36" s="38"/>
      <c r="E36" s="38"/>
    </row>
    <row r="37" spans="1:5" x14ac:dyDescent="0.25">
      <c r="C37" s="38"/>
      <c r="D37" s="38"/>
      <c r="E37" s="38"/>
    </row>
    <row r="38" spans="1:5" x14ac:dyDescent="0.25">
      <c r="C38" s="38"/>
      <c r="D38" s="38"/>
      <c r="E38" s="38"/>
    </row>
    <row r="39" spans="1:5" x14ac:dyDescent="0.25">
      <c r="C39" s="38"/>
      <c r="D39" s="38"/>
      <c r="E39" s="38"/>
    </row>
    <row r="40" spans="1:5" x14ac:dyDescent="0.25">
      <c r="C40" s="38"/>
      <c r="D40" s="38"/>
      <c r="E40" s="38"/>
    </row>
    <row r="41" spans="1:5" x14ac:dyDescent="0.25">
      <c r="C41" s="38"/>
      <c r="D41" s="38"/>
      <c r="E41" s="38"/>
    </row>
    <row r="42" spans="1:5" x14ac:dyDescent="0.25">
      <c r="C42" s="38"/>
      <c r="D42" s="38"/>
      <c r="E42" s="38"/>
    </row>
    <row r="43" spans="1:5" x14ac:dyDescent="0.25">
      <c r="C43" s="38"/>
      <c r="D43" s="38"/>
      <c r="E43" s="38"/>
    </row>
    <row r="44" spans="1:5" x14ac:dyDescent="0.25">
      <c r="C44" s="38"/>
      <c r="D44" s="38"/>
      <c r="E44" s="38"/>
    </row>
    <row r="45" spans="1:5" x14ac:dyDescent="0.25">
      <c r="C45" s="38"/>
      <c r="D45" s="38"/>
      <c r="E45" s="38"/>
    </row>
    <row r="46" spans="1:5" x14ac:dyDescent="0.25">
      <c r="C46" s="38"/>
      <c r="D46" s="38"/>
      <c r="E46" s="38"/>
    </row>
    <row r="47" spans="1:5" x14ac:dyDescent="0.25">
      <c r="C47" s="38"/>
      <c r="D47" s="38"/>
      <c r="E47" s="38"/>
    </row>
    <row r="48" spans="1:5" x14ac:dyDescent="0.25">
      <c r="C48" s="38"/>
      <c r="D48" s="38"/>
      <c r="E48" s="38"/>
    </row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</sheetData>
  <mergeCells count="7">
    <mergeCell ref="A33:B33"/>
    <mergeCell ref="A3:E3"/>
    <mergeCell ref="A4:E4"/>
    <mergeCell ref="A18:B18"/>
    <mergeCell ref="A26:B26"/>
    <mergeCell ref="A29:B29"/>
    <mergeCell ref="A32:B32"/>
  </mergeCells>
  <pageMargins left="0.511811024" right="0.511811024" top="0.78740157499999996" bottom="0.78740157499999996" header="0.31496062000000002" footer="0.3149606200000000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F46"/>
  <sheetViews>
    <sheetView topLeftCell="A19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140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ht="30" x14ac:dyDescent="0.25">
      <c r="A18" s="125"/>
      <c r="B18" s="44" t="s">
        <v>63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54</v>
      </c>
      <c r="C19" s="45">
        <v>5</v>
      </c>
      <c r="D19" s="45">
        <v>0</v>
      </c>
      <c r="E19" s="45">
        <v>20</v>
      </c>
      <c r="F19" s="39"/>
    </row>
    <row r="20" spans="1:6" x14ac:dyDescent="0.25">
      <c r="A20" s="125"/>
      <c r="B20" s="44" t="s">
        <v>55</v>
      </c>
      <c r="C20" s="45">
        <v>2</v>
      </c>
      <c r="D20" s="45">
        <v>0</v>
      </c>
      <c r="E20" s="45">
        <v>2</v>
      </c>
      <c r="F20" s="39"/>
    </row>
    <row r="21" spans="1:6" x14ac:dyDescent="0.25">
      <c r="A21" s="125"/>
      <c r="B21" s="44" t="s">
        <v>56</v>
      </c>
      <c r="C21" s="45">
        <v>0</v>
      </c>
      <c r="D21" s="45">
        <v>0</v>
      </c>
      <c r="E21" s="45">
        <v>20</v>
      </c>
      <c r="F21" s="39"/>
    </row>
    <row r="22" spans="1:6" x14ac:dyDescent="0.25">
      <c r="A22" s="125"/>
      <c r="B22" s="44" t="s">
        <v>57</v>
      </c>
      <c r="C22" s="45">
        <v>20</v>
      </c>
      <c r="D22" s="45">
        <v>0</v>
      </c>
      <c r="E22" s="45">
        <v>35</v>
      </c>
      <c r="F22" s="39"/>
    </row>
    <row r="23" spans="1:6" x14ac:dyDescent="0.25">
      <c r="A23" s="125"/>
      <c r="B23" s="44" t="s">
        <v>58</v>
      </c>
      <c r="C23" s="45">
        <v>0</v>
      </c>
      <c r="D23" s="45">
        <v>0</v>
      </c>
      <c r="E23" s="45">
        <v>5</v>
      </c>
      <c r="F23" s="39"/>
    </row>
    <row r="24" spans="1:6" x14ac:dyDescent="0.25">
      <c r="A24" s="43" t="s">
        <v>135</v>
      </c>
      <c r="B24" s="48"/>
      <c r="C24" s="45">
        <v>71</v>
      </c>
      <c r="D24" s="45">
        <v>0</v>
      </c>
      <c r="E24" s="45">
        <v>132</v>
      </c>
      <c r="F24" s="39"/>
    </row>
    <row r="25" spans="1:6" x14ac:dyDescent="0.25">
      <c r="A25" s="43" t="s">
        <v>19</v>
      </c>
      <c r="B25" s="44" t="s">
        <v>21</v>
      </c>
      <c r="C25" s="45">
        <v>294</v>
      </c>
      <c r="D25" s="45">
        <v>16</v>
      </c>
      <c r="E25" s="45">
        <v>0</v>
      </c>
      <c r="F25" s="39"/>
    </row>
    <row r="26" spans="1:6" x14ac:dyDescent="0.25">
      <c r="A26" s="47"/>
      <c r="B26" s="44" t="s">
        <v>23</v>
      </c>
      <c r="C26" s="45">
        <v>68</v>
      </c>
      <c r="D26" s="45">
        <v>0</v>
      </c>
      <c r="E26" s="45">
        <v>50</v>
      </c>
      <c r="F26" s="39"/>
    </row>
    <row r="27" spans="1:6" x14ac:dyDescent="0.25">
      <c r="A27" s="47"/>
      <c r="B27" s="44" t="s">
        <v>48</v>
      </c>
      <c r="C27" s="45">
        <v>20</v>
      </c>
      <c r="D27" s="45">
        <v>0</v>
      </c>
      <c r="E27" s="45">
        <v>115</v>
      </c>
      <c r="F27" s="39"/>
    </row>
    <row r="28" spans="1:6" x14ac:dyDescent="0.25">
      <c r="A28" s="47"/>
      <c r="B28" s="44" t="s">
        <v>61</v>
      </c>
      <c r="C28" s="45">
        <v>65</v>
      </c>
      <c r="D28" s="45">
        <v>5</v>
      </c>
      <c r="E28" s="45">
        <v>0</v>
      </c>
      <c r="F28" s="39"/>
    </row>
    <row r="29" spans="1:6" x14ac:dyDescent="0.25">
      <c r="A29" s="47"/>
      <c r="B29" s="44" t="s">
        <v>24</v>
      </c>
      <c r="C29" s="45">
        <v>31</v>
      </c>
      <c r="D29" s="45">
        <v>11</v>
      </c>
      <c r="E29" s="45">
        <v>34</v>
      </c>
      <c r="F29" s="39"/>
    </row>
    <row r="30" spans="1:6" ht="30" x14ac:dyDescent="0.25">
      <c r="A30" s="47"/>
      <c r="B30" s="44" t="s">
        <v>25</v>
      </c>
      <c r="C30" s="45">
        <v>33</v>
      </c>
      <c r="D30" s="45">
        <v>0</v>
      </c>
      <c r="E30" s="45">
        <v>59</v>
      </c>
      <c r="F30" s="39"/>
    </row>
    <row r="31" spans="1:6" x14ac:dyDescent="0.25">
      <c r="A31" s="47"/>
      <c r="B31" s="44" t="s">
        <v>62</v>
      </c>
      <c r="C31" s="45">
        <v>30</v>
      </c>
      <c r="D31" s="45">
        <v>0</v>
      </c>
      <c r="E31" s="45">
        <v>80</v>
      </c>
      <c r="F31" s="39"/>
    </row>
    <row r="32" spans="1:6" x14ac:dyDescent="0.25">
      <c r="A32" s="47"/>
      <c r="B32" s="44" t="s">
        <v>26</v>
      </c>
      <c r="C32" s="45">
        <v>10</v>
      </c>
      <c r="D32" s="45">
        <v>8</v>
      </c>
      <c r="E32" s="45">
        <v>10</v>
      </c>
      <c r="F32" s="39"/>
    </row>
    <row r="33" spans="1:6" ht="30" x14ac:dyDescent="0.25">
      <c r="A33" s="47"/>
      <c r="B33" s="44" t="s">
        <v>27</v>
      </c>
      <c r="C33" s="45">
        <v>73</v>
      </c>
      <c r="D33" s="45">
        <v>0</v>
      </c>
      <c r="E33" s="45">
        <v>206</v>
      </c>
      <c r="F33" s="39"/>
    </row>
    <row r="34" spans="1:6" ht="30" x14ac:dyDescent="0.25">
      <c r="A34" s="47"/>
      <c r="B34" s="44" t="s">
        <v>28</v>
      </c>
      <c r="C34" s="45">
        <v>175</v>
      </c>
      <c r="D34" s="45">
        <v>0</v>
      </c>
      <c r="E34" s="45">
        <v>214</v>
      </c>
      <c r="F34" s="39"/>
    </row>
    <row r="35" spans="1:6" x14ac:dyDescent="0.25">
      <c r="A35" s="47"/>
      <c r="B35" s="44" t="s">
        <v>29</v>
      </c>
      <c r="C35" s="45">
        <v>0</v>
      </c>
      <c r="D35" s="45">
        <v>12</v>
      </c>
      <c r="E35" s="45">
        <v>10</v>
      </c>
      <c r="F35" s="39"/>
    </row>
    <row r="36" spans="1:6" x14ac:dyDescent="0.25">
      <c r="A36" s="47"/>
      <c r="B36" s="44" t="s">
        <v>30</v>
      </c>
      <c r="C36" s="45">
        <v>9</v>
      </c>
      <c r="D36" s="45">
        <v>5</v>
      </c>
      <c r="E36" s="45">
        <v>10</v>
      </c>
      <c r="F36" s="39"/>
    </row>
    <row r="37" spans="1:6" x14ac:dyDescent="0.25">
      <c r="A37" s="43" t="s">
        <v>31</v>
      </c>
      <c r="B37" s="48"/>
      <c r="C37" s="45">
        <v>808</v>
      </c>
      <c r="D37" s="45">
        <v>57</v>
      </c>
      <c r="E37" s="45">
        <v>788</v>
      </c>
      <c r="F37" s="39"/>
    </row>
    <row r="38" spans="1:6" ht="45" x14ac:dyDescent="0.25">
      <c r="A38" s="43" t="s">
        <v>32</v>
      </c>
      <c r="B38" s="44" t="s">
        <v>33</v>
      </c>
      <c r="C38" s="45">
        <v>6</v>
      </c>
      <c r="D38" s="45">
        <v>1</v>
      </c>
      <c r="E38" s="45">
        <v>11</v>
      </c>
      <c r="F38" s="39"/>
    </row>
    <row r="39" spans="1:6" ht="30" x14ac:dyDescent="0.25">
      <c r="A39" s="47"/>
      <c r="B39" s="44" t="s">
        <v>34</v>
      </c>
      <c r="C39" s="45">
        <v>18</v>
      </c>
      <c r="D39" s="45">
        <v>10</v>
      </c>
      <c r="E39" s="45">
        <v>23</v>
      </c>
      <c r="F39" s="39"/>
    </row>
    <row r="40" spans="1:6" x14ac:dyDescent="0.25">
      <c r="A40" s="43" t="s">
        <v>35</v>
      </c>
      <c r="B40" s="48"/>
      <c r="C40" s="45">
        <v>24</v>
      </c>
      <c r="D40" s="45">
        <v>11</v>
      </c>
      <c r="E40" s="45">
        <v>34</v>
      </c>
      <c r="F40" s="39"/>
    </row>
    <row r="41" spans="1:6" x14ac:dyDescent="0.25">
      <c r="A41" s="43" t="s">
        <v>36</v>
      </c>
      <c r="B41" s="44" t="s">
        <v>37</v>
      </c>
      <c r="C41" s="45">
        <v>0</v>
      </c>
      <c r="D41" s="45">
        <v>39</v>
      </c>
      <c r="E41" s="45">
        <v>0</v>
      </c>
      <c r="F41" s="39"/>
    </row>
    <row r="42" spans="1:6" x14ac:dyDescent="0.25">
      <c r="A42" s="47"/>
      <c r="B42" s="44" t="s">
        <v>38</v>
      </c>
      <c r="C42" s="45">
        <v>0</v>
      </c>
      <c r="D42" s="45">
        <v>6</v>
      </c>
      <c r="E42" s="45">
        <v>0</v>
      </c>
      <c r="F42" s="39"/>
    </row>
    <row r="43" spans="1:6" x14ac:dyDescent="0.25">
      <c r="A43" s="43" t="s">
        <v>39</v>
      </c>
      <c r="B43" s="48"/>
      <c r="C43" s="45">
        <v>0</v>
      </c>
      <c r="D43" s="45">
        <v>45</v>
      </c>
      <c r="E43" s="45">
        <v>0</v>
      </c>
      <c r="F43" s="39"/>
    </row>
    <row r="44" spans="1:6" x14ac:dyDescent="0.25">
      <c r="A44" s="43" t="s">
        <v>40</v>
      </c>
      <c r="B44" s="48"/>
      <c r="C44" s="45">
        <v>996</v>
      </c>
      <c r="D44" s="45">
        <v>205</v>
      </c>
      <c r="E44" s="45">
        <v>1189</v>
      </c>
      <c r="F44" s="39"/>
    </row>
    <row r="45" spans="1:6" x14ac:dyDescent="0.25">
      <c r="A45" s="39"/>
      <c r="B45" s="39"/>
      <c r="C45" s="39"/>
      <c r="D45" s="39"/>
      <c r="E45" s="39"/>
      <c r="F45" s="39"/>
    </row>
    <row r="46" spans="1:6" x14ac:dyDescent="0.25">
      <c r="A46" s="39"/>
      <c r="B46" s="39"/>
      <c r="C46" s="39"/>
      <c r="D46" s="39"/>
      <c r="E46" s="39"/>
      <c r="F46" s="39"/>
    </row>
  </sheetData>
  <mergeCells count="12">
    <mergeCell ref="A44:B44"/>
    <mergeCell ref="A2:E2"/>
    <mergeCell ref="A4:A14"/>
    <mergeCell ref="A15:B15"/>
    <mergeCell ref="A16:A23"/>
    <mergeCell ref="A24:B24"/>
    <mergeCell ref="A25:A36"/>
    <mergeCell ref="A37:B37"/>
    <mergeCell ref="A38:A39"/>
    <mergeCell ref="A40:B40"/>
    <mergeCell ref="A41:A42"/>
    <mergeCell ref="A43:B43"/>
  </mergeCells>
  <pageMargins left="0.511811024" right="0.511811024" top="0.78740157499999996" bottom="0.78740157499999996" header="0.31496062000000002" footer="0.3149606200000000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46"/>
  <sheetViews>
    <sheetView topLeftCell="A14" workbookViewId="0">
      <selection activeCell="Q11" sqref="Q11"/>
    </sheetView>
  </sheetViews>
  <sheetFormatPr defaultRowHeight="15" x14ac:dyDescent="0.25"/>
  <cols>
    <col min="1" max="1" width="8.85546875" style="38" customWidth="1"/>
    <col min="2" max="2" width="36.710937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141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x14ac:dyDescent="0.25">
      <c r="A18" s="125"/>
      <c r="B18" s="44" t="s">
        <v>63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54</v>
      </c>
      <c r="C19" s="45">
        <v>5</v>
      </c>
      <c r="D19" s="45">
        <v>0</v>
      </c>
      <c r="E19" s="45">
        <v>20</v>
      </c>
      <c r="F19" s="39"/>
    </row>
    <row r="20" spans="1:6" x14ac:dyDescent="0.25">
      <c r="A20" s="125"/>
      <c r="B20" s="44" t="s">
        <v>55</v>
      </c>
      <c r="C20" s="45">
        <v>2</v>
      </c>
      <c r="D20" s="45">
        <v>0</v>
      </c>
      <c r="E20" s="45">
        <v>2</v>
      </c>
      <c r="F20" s="39"/>
    </row>
    <row r="21" spans="1:6" x14ac:dyDescent="0.25">
      <c r="A21" s="125"/>
      <c r="B21" s="44" t="s">
        <v>56</v>
      </c>
      <c r="C21" s="45">
        <v>0</v>
      </c>
      <c r="D21" s="45">
        <v>0</v>
      </c>
      <c r="E21" s="45">
        <v>20</v>
      </c>
      <c r="F21" s="39"/>
    </row>
    <row r="22" spans="1:6" x14ac:dyDescent="0.25">
      <c r="A22" s="125"/>
      <c r="B22" s="44" t="s">
        <v>57</v>
      </c>
      <c r="C22" s="45">
        <v>20</v>
      </c>
      <c r="D22" s="45">
        <v>0</v>
      </c>
      <c r="E22" s="45">
        <v>35</v>
      </c>
      <c r="F22" s="39"/>
    </row>
    <row r="23" spans="1:6" x14ac:dyDescent="0.25">
      <c r="A23" s="125"/>
      <c r="B23" s="44" t="s">
        <v>58</v>
      </c>
      <c r="C23" s="45">
        <v>0</v>
      </c>
      <c r="D23" s="45">
        <v>0</v>
      </c>
      <c r="E23" s="45">
        <v>5</v>
      </c>
      <c r="F23" s="39"/>
    </row>
    <row r="24" spans="1:6" x14ac:dyDescent="0.25">
      <c r="A24" s="43" t="s">
        <v>135</v>
      </c>
      <c r="B24" s="48"/>
      <c r="C24" s="45">
        <v>71</v>
      </c>
      <c r="D24" s="45">
        <v>0</v>
      </c>
      <c r="E24" s="45">
        <v>132</v>
      </c>
      <c r="F24" s="39"/>
    </row>
    <row r="25" spans="1:6" x14ac:dyDescent="0.25">
      <c r="A25" s="43" t="s">
        <v>19</v>
      </c>
      <c r="B25" s="44" t="s">
        <v>21</v>
      </c>
      <c r="C25" s="45">
        <v>294</v>
      </c>
      <c r="D25" s="45">
        <v>16</v>
      </c>
      <c r="E25" s="45">
        <v>0</v>
      </c>
      <c r="F25" s="39"/>
    </row>
    <row r="26" spans="1:6" x14ac:dyDescent="0.25">
      <c r="A26" s="47"/>
      <c r="B26" s="44" t="s">
        <v>23</v>
      </c>
      <c r="C26" s="45">
        <v>68</v>
      </c>
      <c r="D26" s="45">
        <v>0</v>
      </c>
      <c r="E26" s="45">
        <v>50</v>
      </c>
      <c r="F26" s="39"/>
    </row>
    <row r="27" spans="1:6" x14ac:dyDescent="0.25">
      <c r="A27" s="47"/>
      <c r="B27" s="44" t="s">
        <v>48</v>
      </c>
      <c r="C27" s="45">
        <v>20</v>
      </c>
      <c r="D27" s="45">
        <v>0</v>
      </c>
      <c r="E27" s="45">
        <v>115</v>
      </c>
      <c r="F27" s="39"/>
    </row>
    <row r="28" spans="1:6" x14ac:dyDescent="0.25">
      <c r="A28" s="47"/>
      <c r="B28" s="44" t="s">
        <v>61</v>
      </c>
      <c r="C28" s="45">
        <v>65</v>
      </c>
      <c r="D28" s="45">
        <v>5</v>
      </c>
      <c r="E28" s="45">
        <v>0</v>
      </c>
      <c r="F28" s="39"/>
    </row>
    <row r="29" spans="1:6" x14ac:dyDescent="0.25">
      <c r="A29" s="47"/>
      <c r="B29" s="44" t="s">
        <v>24</v>
      </c>
      <c r="C29" s="45">
        <v>22</v>
      </c>
      <c r="D29" s="45">
        <v>11</v>
      </c>
      <c r="E29" s="45">
        <v>34</v>
      </c>
      <c r="F29" s="39"/>
    </row>
    <row r="30" spans="1:6" ht="30" x14ac:dyDescent="0.25">
      <c r="A30" s="47"/>
      <c r="B30" s="44" t="s">
        <v>25</v>
      </c>
      <c r="C30" s="45">
        <v>33</v>
      </c>
      <c r="D30" s="45">
        <v>0</v>
      </c>
      <c r="E30" s="45">
        <v>59</v>
      </c>
      <c r="F30" s="39"/>
    </row>
    <row r="31" spans="1:6" x14ac:dyDescent="0.25">
      <c r="A31" s="47"/>
      <c r="B31" s="44" t="s">
        <v>62</v>
      </c>
      <c r="C31" s="45">
        <v>30</v>
      </c>
      <c r="D31" s="45">
        <v>0</v>
      </c>
      <c r="E31" s="45">
        <v>80</v>
      </c>
      <c r="F31" s="39"/>
    </row>
    <row r="32" spans="1:6" x14ac:dyDescent="0.25">
      <c r="A32" s="47"/>
      <c r="B32" s="44" t="s">
        <v>26</v>
      </c>
      <c r="C32" s="45">
        <v>10</v>
      </c>
      <c r="D32" s="45">
        <v>8</v>
      </c>
      <c r="E32" s="45">
        <v>10</v>
      </c>
      <c r="F32" s="39"/>
    </row>
    <row r="33" spans="1:9" ht="30" x14ac:dyDescent="0.25">
      <c r="A33" s="47"/>
      <c r="B33" s="44" t="s">
        <v>27</v>
      </c>
      <c r="C33" s="45">
        <v>73</v>
      </c>
      <c r="D33" s="45">
        <v>0</v>
      </c>
      <c r="E33" s="45">
        <v>206</v>
      </c>
      <c r="F33" s="39"/>
    </row>
    <row r="34" spans="1:9" x14ac:dyDescent="0.25">
      <c r="A34" s="47"/>
      <c r="B34" s="44" t="s">
        <v>28</v>
      </c>
      <c r="C34" s="45">
        <v>175</v>
      </c>
      <c r="D34" s="45">
        <v>0</v>
      </c>
      <c r="E34" s="45">
        <v>214</v>
      </c>
      <c r="F34" s="39"/>
    </row>
    <row r="35" spans="1:9" x14ac:dyDescent="0.25">
      <c r="A35" s="47"/>
      <c r="B35" s="44" t="s">
        <v>29</v>
      </c>
      <c r="C35" s="45">
        <v>0</v>
      </c>
      <c r="D35" s="45">
        <v>12</v>
      </c>
      <c r="E35" s="45">
        <v>10</v>
      </c>
      <c r="F35" s="39"/>
    </row>
    <row r="36" spans="1:9" x14ac:dyDescent="0.25">
      <c r="A36" s="47"/>
      <c r="B36" s="44" t="s">
        <v>30</v>
      </c>
      <c r="C36" s="45">
        <v>9</v>
      </c>
      <c r="D36" s="45">
        <v>5</v>
      </c>
      <c r="E36" s="45">
        <v>10</v>
      </c>
      <c r="F36" s="39"/>
    </row>
    <row r="37" spans="1:9" x14ac:dyDescent="0.25">
      <c r="A37" s="43" t="s">
        <v>31</v>
      </c>
      <c r="B37" s="48"/>
      <c r="C37" s="45">
        <v>799</v>
      </c>
      <c r="D37" s="45">
        <v>57</v>
      </c>
      <c r="E37" s="45">
        <v>788</v>
      </c>
      <c r="F37" s="39"/>
    </row>
    <row r="38" spans="1:9" ht="30" x14ac:dyDescent="0.25">
      <c r="A38" s="43" t="s">
        <v>32</v>
      </c>
      <c r="B38" s="44" t="s">
        <v>33</v>
      </c>
      <c r="C38" s="45">
        <v>6</v>
      </c>
      <c r="D38" s="45">
        <v>1</v>
      </c>
      <c r="E38" s="45">
        <v>11</v>
      </c>
      <c r="F38" s="39"/>
    </row>
    <row r="39" spans="1:9" ht="30" x14ac:dyDescent="0.25">
      <c r="A39" s="47"/>
      <c r="B39" s="44" t="s">
        <v>34</v>
      </c>
      <c r="C39" s="45">
        <v>18</v>
      </c>
      <c r="D39" s="45">
        <v>10</v>
      </c>
      <c r="E39" s="45">
        <v>23</v>
      </c>
      <c r="F39" s="39"/>
    </row>
    <row r="40" spans="1:9" x14ac:dyDescent="0.25">
      <c r="A40" s="43" t="s">
        <v>35</v>
      </c>
      <c r="B40" s="48"/>
      <c r="C40" s="45">
        <v>24</v>
      </c>
      <c r="D40" s="45">
        <v>11</v>
      </c>
      <c r="E40" s="45">
        <v>34</v>
      </c>
      <c r="F40" s="39"/>
    </row>
    <row r="41" spans="1:9" x14ac:dyDescent="0.25">
      <c r="A41" s="43" t="s">
        <v>36</v>
      </c>
      <c r="B41" s="44" t="s">
        <v>37</v>
      </c>
      <c r="C41" s="45">
        <v>0</v>
      </c>
      <c r="D41" s="45">
        <v>39</v>
      </c>
      <c r="E41" s="45">
        <v>0</v>
      </c>
      <c r="F41" s="39"/>
    </row>
    <row r="42" spans="1:9" x14ac:dyDescent="0.25">
      <c r="A42" s="47"/>
      <c r="B42" s="44" t="s">
        <v>38</v>
      </c>
      <c r="C42" s="45">
        <v>0</v>
      </c>
      <c r="D42" s="45">
        <v>6</v>
      </c>
      <c r="E42" s="45">
        <v>0</v>
      </c>
      <c r="F42" s="39"/>
    </row>
    <row r="43" spans="1:9" x14ac:dyDescent="0.25">
      <c r="A43" s="43" t="s">
        <v>39</v>
      </c>
      <c r="B43" s="48"/>
      <c r="C43" s="45">
        <v>0</v>
      </c>
      <c r="D43" s="45">
        <v>45</v>
      </c>
      <c r="E43" s="45">
        <v>0</v>
      </c>
      <c r="F43" s="39"/>
    </row>
    <row r="44" spans="1:9" x14ac:dyDescent="0.25">
      <c r="A44" s="43" t="s">
        <v>40</v>
      </c>
      <c r="B44" s="48"/>
      <c r="C44" s="45">
        <v>987</v>
      </c>
      <c r="D44" s="45">
        <v>205</v>
      </c>
      <c r="E44" s="45">
        <v>1189</v>
      </c>
      <c r="F44" s="39"/>
      <c r="G44" s="49"/>
    </row>
    <row r="45" spans="1:9" x14ac:dyDescent="0.25">
      <c r="A45" s="39"/>
      <c r="B45" s="39"/>
      <c r="C45" s="39"/>
      <c r="D45" s="39"/>
      <c r="E45" s="39"/>
      <c r="F45" s="39"/>
      <c r="I45" s="49"/>
    </row>
    <row r="46" spans="1:9" x14ac:dyDescent="0.25">
      <c r="A46" s="39"/>
      <c r="B46" s="39"/>
      <c r="C46" s="39"/>
      <c r="D46" s="39"/>
      <c r="E46" s="39"/>
      <c r="F46" s="39"/>
    </row>
  </sheetData>
  <mergeCells count="12">
    <mergeCell ref="A44:B44"/>
    <mergeCell ref="A2:E2"/>
    <mergeCell ref="A4:A14"/>
    <mergeCell ref="A15:B15"/>
    <mergeCell ref="A16:A23"/>
    <mergeCell ref="A24:B24"/>
    <mergeCell ref="A25:A36"/>
    <mergeCell ref="A37:B37"/>
    <mergeCell ref="A38:A39"/>
    <mergeCell ref="A40:B40"/>
    <mergeCell ref="A41:A42"/>
    <mergeCell ref="A43:B43"/>
  </mergeCells>
  <pageMargins left="0.511811024" right="0.511811024" top="0.78740157499999996" bottom="0.78740157499999996" header="0.31496062000000002" footer="0.3149606200000000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F46"/>
  <sheetViews>
    <sheetView topLeftCell="A19" workbookViewId="0">
      <selection activeCell="Q11" sqref="Q11"/>
    </sheetView>
  </sheetViews>
  <sheetFormatPr defaultRowHeight="15" x14ac:dyDescent="0.25"/>
  <cols>
    <col min="1" max="1" width="8.85546875" style="38" customWidth="1"/>
    <col min="2" max="2" width="36.710937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10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141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x14ac:dyDescent="0.25">
      <c r="A18" s="125"/>
      <c r="B18" s="44" t="s">
        <v>63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54</v>
      </c>
      <c r="C19" s="45">
        <v>5</v>
      </c>
      <c r="D19" s="45">
        <v>0</v>
      </c>
      <c r="E19" s="45">
        <v>20</v>
      </c>
      <c r="F19" s="39"/>
    </row>
    <row r="20" spans="1:6" x14ac:dyDescent="0.25">
      <c r="A20" s="125"/>
      <c r="B20" s="44" t="s">
        <v>55</v>
      </c>
      <c r="C20" s="45">
        <v>2</v>
      </c>
      <c r="D20" s="45">
        <v>0</v>
      </c>
      <c r="E20" s="45">
        <v>2</v>
      </c>
      <c r="F20" s="39"/>
    </row>
    <row r="21" spans="1:6" x14ac:dyDescent="0.25">
      <c r="A21" s="125"/>
      <c r="B21" s="44" t="s">
        <v>56</v>
      </c>
      <c r="C21" s="45">
        <v>0</v>
      </c>
      <c r="D21" s="45">
        <v>0</v>
      </c>
      <c r="E21" s="45">
        <v>20</v>
      </c>
      <c r="F21" s="39"/>
    </row>
    <row r="22" spans="1:6" x14ac:dyDescent="0.25">
      <c r="A22" s="125"/>
      <c r="B22" s="44" t="s">
        <v>57</v>
      </c>
      <c r="C22" s="45">
        <v>20</v>
      </c>
      <c r="D22" s="45">
        <v>0</v>
      </c>
      <c r="E22" s="45">
        <v>35</v>
      </c>
      <c r="F22" s="39"/>
    </row>
    <row r="23" spans="1:6" x14ac:dyDescent="0.25">
      <c r="A23" s="125"/>
      <c r="B23" s="44" t="s">
        <v>58</v>
      </c>
      <c r="C23" s="45">
        <v>0</v>
      </c>
      <c r="D23" s="45">
        <v>0</v>
      </c>
      <c r="E23" s="45">
        <v>5</v>
      </c>
      <c r="F23" s="39"/>
    </row>
    <row r="24" spans="1:6" x14ac:dyDescent="0.25">
      <c r="A24" s="43" t="s">
        <v>135</v>
      </c>
      <c r="B24" s="48"/>
      <c r="C24" s="45">
        <v>71</v>
      </c>
      <c r="D24" s="45">
        <v>0</v>
      </c>
      <c r="E24" s="45">
        <v>132</v>
      </c>
      <c r="F24" s="39"/>
    </row>
    <row r="25" spans="1:6" x14ac:dyDescent="0.25">
      <c r="A25" s="43" t="s">
        <v>19</v>
      </c>
      <c r="B25" s="44" t="s">
        <v>21</v>
      </c>
      <c r="C25" s="45">
        <v>294</v>
      </c>
      <c r="D25" s="45">
        <v>16</v>
      </c>
      <c r="E25" s="45">
        <v>0</v>
      </c>
      <c r="F25" s="39"/>
    </row>
    <row r="26" spans="1:6" x14ac:dyDescent="0.25">
      <c r="A26" s="47"/>
      <c r="B26" s="44" t="s">
        <v>23</v>
      </c>
      <c r="C26" s="45">
        <v>68</v>
      </c>
      <c r="D26" s="45">
        <v>0</v>
      </c>
      <c r="E26" s="45">
        <v>50</v>
      </c>
      <c r="F26" s="39"/>
    </row>
    <row r="27" spans="1:6" x14ac:dyDescent="0.25">
      <c r="A27" s="47"/>
      <c r="B27" s="44" t="s">
        <v>48</v>
      </c>
      <c r="C27" s="45">
        <v>30</v>
      </c>
      <c r="D27" s="45">
        <v>0</v>
      </c>
      <c r="E27" s="45">
        <v>150</v>
      </c>
      <c r="F27" s="39"/>
    </row>
    <row r="28" spans="1:6" x14ac:dyDescent="0.25">
      <c r="A28" s="47"/>
      <c r="B28" s="44" t="s">
        <v>61</v>
      </c>
      <c r="C28" s="45">
        <v>65</v>
      </c>
      <c r="D28" s="45">
        <v>5</v>
      </c>
      <c r="E28" s="45">
        <v>0</v>
      </c>
      <c r="F28" s="39"/>
    </row>
    <row r="29" spans="1:6" x14ac:dyDescent="0.25">
      <c r="A29" s="47"/>
      <c r="B29" s="44" t="s">
        <v>24</v>
      </c>
      <c r="C29" s="45">
        <v>22</v>
      </c>
      <c r="D29" s="45">
        <v>11</v>
      </c>
      <c r="E29" s="45">
        <v>34</v>
      </c>
      <c r="F29" s="39"/>
    </row>
    <row r="30" spans="1:6" ht="30" x14ac:dyDescent="0.25">
      <c r="A30" s="47"/>
      <c r="B30" s="44" t="s">
        <v>25</v>
      </c>
      <c r="C30" s="45">
        <v>33</v>
      </c>
      <c r="D30" s="45">
        <v>0</v>
      </c>
      <c r="E30" s="45">
        <v>59</v>
      </c>
      <c r="F30" s="39"/>
    </row>
    <row r="31" spans="1:6" x14ac:dyDescent="0.25">
      <c r="A31" s="47"/>
      <c r="B31" s="44" t="s">
        <v>62</v>
      </c>
      <c r="C31" s="45">
        <v>30</v>
      </c>
      <c r="D31" s="45">
        <v>0</v>
      </c>
      <c r="E31" s="45">
        <v>80</v>
      </c>
      <c r="F31" s="39"/>
    </row>
    <row r="32" spans="1:6" x14ac:dyDescent="0.25">
      <c r="A32" s="47"/>
      <c r="B32" s="44" t="s">
        <v>26</v>
      </c>
      <c r="C32" s="45">
        <v>10</v>
      </c>
      <c r="D32" s="45">
        <v>8</v>
      </c>
      <c r="E32" s="45">
        <v>10</v>
      </c>
      <c r="F32" s="39"/>
    </row>
    <row r="33" spans="1:6" ht="30" x14ac:dyDescent="0.25">
      <c r="A33" s="47"/>
      <c r="B33" s="44" t="s">
        <v>27</v>
      </c>
      <c r="C33" s="45">
        <v>73</v>
      </c>
      <c r="D33" s="45">
        <v>0</v>
      </c>
      <c r="E33" s="45">
        <v>206</v>
      </c>
      <c r="F33" s="39"/>
    </row>
    <row r="34" spans="1:6" x14ac:dyDescent="0.25">
      <c r="A34" s="47"/>
      <c r="B34" s="44" t="s">
        <v>28</v>
      </c>
      <c r="C34" s="45">
        <v>175</v>
      </c>
      <c r="D34" s="45">
        <v>0</v>
      </c>
      <c r="E34" s="45">
        <v>214</v>
      </c>
      <c r="F34" s="39"/>
    </row>
    <row r="35" spans="1:6" x14ac:dyDescent="0.25">
      <c r="A35" s="47"/>
      <c r="B35" s="44" t="s">
        <v>29</v>
      </c>
      <c r="C35" s="45">
        <v>0</v>
      </c>
      <c r="D35" s="45">
        <v>12</v>
      </c>
      <c r="E35" s="45">
        <v>10</v>
      </c>
      <c r="F35" s="39"/>
    </row>
    <row r="36" spans="1:6" x14ac:dyDescent="0.25">
      <c r="A36" s="47"/>
      <c r="B36" s="44" t="s">
        <v>30</v>
      </c>
      <c r="C36" s="45">
        <v>9</v>
      </c>
      <c r="D36" s="45">
        <v>5</v>
      </c>
      <c r="E36" s="45">
        <v>10</v>
      </c>
      <c r="F36" s="39"/>
    </row>
    <row r="37" spans="1:6" x14ac:dyDescent="0.25">
      <c r="A37" s="43" t="s">
        <v>31</v>
      </c>
      <c r="B37" s="48"/>
      <c r="C37" s="45">
        <f>SUM(C25:C36)</f>
        <v>809</v>
      </c>
      <c r="D37" s="45">
        <f t="shared" ref="D37" si="0">SUM(D25:D36)</f>
        <v>57</v>
      </c>
      <c r="E37" s="45">
        <f>SUM(E25:E36)</f>
        <v>823</v>
      </c>
      <c r="F37" s="39"/>
    </row>
    <row r="38" spans="1:6" ht="30" x14ac:dyDescent="0.25">
      <c r="A38" s="43" t="s">
        <v>32</v>
      </c>
      <c r="B38" s="44" t="s">
        <v>33</v>
      </c>
      <c r="C38" s="45">
        <v>6</v>
      </c>
      <c r="D38" s="45">
        <v>1</v>
      </c>
      <c r="E38" s="45">
        <v>11</v>
      </c>
      <c r="F38" s="39"/>
    </row>
    <row r="39" spans="1:6" ht="30" x14ac:dyDescent="0.25">
      <c r="A39" s="47"/>
      <c r="B39" s="44" t="s">
        <v>34</v>
      </c>
      <c r="C39" s="45">
        <v>18</v>
      </c>
      <c r="D39" s="45">
        <v>10</v>
      </c>
      <c r="E39" s="45">
        <v>23</v>
      </c>
      <c r="F39" s="39"/>
    </row>
    <row r="40" spans="1:6" x14ac:dyDescent="0.25">
      <c r="A40" s="43" t="s">
        <v>35</v>
      </c>
      <c r="B40" s="48"/>
      <c r="C40" s="45">
        <v>24</v>
      </c>
      <c r="D40" s="45">
        <v>11</v>
      </c>
      <c r="E40" s="45">
        <v>34</v>
      </c>
      <c r="F40" s="39"/>
    </row>
    <row r="41" spans="1:6" x14ac:dyDescent="0.25">
      <c r="A41" s="43" t="s">
        <v>36</v>
      </c>
      <c r="B41" s="44" t="s">
        <v>37</v>
      </c>
      <c r="C41" s="45">
        <v>0</v>
      </c>
      <c r="D41" s="45">
        <v>39</v>
      </c>
      <c r="E41" s="45">
        <v>0</v>
      </c>
      <c r="F41" s="39"/>
    </row>
    <row r="42" spans="1:6" x14ac:dyDescent="0.25">
      <c r="A42" s="47"/>
      <c r="B42" s="44" t="s">
        <v>38</v>
      </c>
      <c r="C42" s="45">
        <v>0</v>
      </c>
      <c r="D42" s="45">
        <v>6</v>
      </c>
      <c r="E42" s="45">
        <v>0</v>
      </c>
      <c r="F42" s="39"/>
    </row>
    <row r="43" spans="1:6" x14ac:dyDescent="0.25">
      <c r="A43" s="43" t="s">
        <v>39</v>
      </c>
      <c r="B43" s="48"/>
      <c r="C43" s="45">
        <v>0</v>
      </c>
      <c r="D43" s="45">
        <v>45</v>
      </c>
      <c r="E43" s="45">
        <v>0</v>
      </c>
      <c r="F43" s="39"/>
    </row>
    <row r="44" spans="1:6" x14ac:dyDescent="0.25">
      <c r="A44" s="43" t="s">
        <v>40</v>
      </c>
      <c r="B44" s="48"/>
      <c r="C44" s="45">
        <f>C43+C40+C37+C24+C15</f>
        <v>997</v>
      </c>
      <c r="D44" s="45">
        <f t="shared" ref="D44" si="1">D43+D40+D37+D24+D15</f>
        <v>205</v>
      </c>
      <c r="E44" s="45">
        <f>E43+E40+E37+E24+E15</f>
        <v>1224</v>
      </c>
      <c r="F44" s="39"/>
    </row>
    <row r="45" spans="1:6" x14ac:dyDescent="0.25">
      <c r="A45" s="39"/>
      <c r="B45" s="39"/>
      <c r="C45" s="39"/>
      <c r="D45" s="39"/>
      <c r="E45" s="39"/>
      <c r="F45" s="39"/>
    </row>
    <row r="46" spans="1:6" x14ac:dyDescent="0.25">
      <c r="A46" s="39"/>
      <c r="B46" s="39"/>
      <c r="C46" s="39"/>
      <c r="D46" s="39"/>
      <c r="E46" s="39"/>
      <c r="F46" s="39"/>
    </row>
  </sheetData>
  <mergeCells count="12">
    <mergeCell ref="A44:B44"/>
    <mergeCell ref="A2:E2"/>
    <mergeCell ref="A4:A14"/>
    <mergeCell ref="A15:B15"/>
    <mergeCell ref="A16:A23"/>
    <mergeCell ref="A24:B24"/>
    <mergeCell ref="A25:A36"/>
    <mergeCell ref="A37:B37"/>
    <mergeCell ref="A38:A39"/>
    <mergeCell ref="A40:B40"/>
    <mergeCell ref="A41:A42"/>
    <mergeCell ref="A43:B43"/>
  </mergeCells>
  <pageMargins left="0.511811024" right="0.511811024" top="0.78740157499999996" bottom="0.78740157499999996" header="0.31496062000000002" footer="0.3149606200000000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47"/>
  <sheetViews>
    <sheetView topLeftCell="A19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16384" width="9.140625" style="38"/>
  </cols>
  <sheetData>
    <row r="1" spans="1:5" ht="99.95" customHeight="1" x14ac:dyDescent="0.25">
      <c r="A1" s="39"/>
      <c r="B1" s="40"/>
      <c r="C1" s="39"/>
      <c r="D1" s="39"/>
      <c r="E1" s="39"/>
    </row>
    <row r="2" spans="1:5" x14ac:dyDescent="0.25">
      <c r="A2" s="41" t="s">
        <v>142</v>
      </c>
      <c r="B2" s="123"/>
      <c r="C2" s="123"/>
      <c r="D2" s="123"/>
      <c r="E2" s="123"/>
    </row>
    <row r="3" spans="1:5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</row>
    <row r="5" spans="1:5" x14ac:dyDescent="0.25">
      <c r="A5" s="47"/>
      <c r="B5" s="44" t="s">
        <v>8</v>
      </c>
      <c r="C5" s="45">
        <v>0</v>
      </c>
      <c r="D5" s="45">
        <v>10</v>
      </c>
      <c r="E5" s="45">
        <v>0</v>
      </c>
    </row>
    <row r="6" spans="1:5" x14ac:dyDescent="0.25">
      <c r="A6" s="47"/>
      <c r="B6" s="44" t="s">
        <v>9</v>
      </c>
      <c r="C6" s="45">
        <v>0</v>
      </c>
      <c r="D6" s="45">
        <v>26</v>
      </c>
      <c r="E6" s="45">
        <v>0</v>
      </c>
    </row>
    <row r="7" spans="1:5" x14ac:dyDescent="0.25">
      <c r="A7" s="47"/>
      <c r="B7" s="44" t="s">
        <v>10</v>
      </c>
      <c r="C7" s="45">
        <v>0</v>
      </c>
      <c r="D7" s="45">
        <v>6</v>
      </c>
      <c r="E7" s="45">
        <v>0</v>
      </c>
    </row>
    <row r="8" spans="1:5" x14ac:dyDescent="0.25">
      <c r="A8" s="47"/>
      <c r="B8" s="44" t="s">
        <v>11</v>
      </c>
      <c r="C8" s="45">
        <v>0</v>
      </c>
      <c r="D8" s="45">
        <v>5</v>
      </c>
      <c r="E8" s="45">
        <v>10</v>
      </c>
    </row>
    <row r="9" spans="1:5" ht="30" x14ac:dyDescent="0.25">
      <c r="A9" s="47"/>
      <c r="B9" s="44" t="s">
        <v>12</v>
      </c>
      <c r="C9" s="45">
        <v>0</v>
      </c>
      <c r="D9" s="45">
        <v>0</v>
      </c>
      <c r="E9" s="45">
        <v>0</v>
      </c>
    </row>
    <row r="10" spans="1:5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</row>
    <row r="11" spans="1:5" x14ac:dyDescent="0.25">
      <c r="A11" s="47"/>
      <c r="B11" s="44" t="s">
        <v>14</v>
      </c>
      <c r="C11" s="45">
        <v>6</v>
      </c>
      <c r="D11" s="45">
        <v>0</v>
      </c>
      <c r="E11" s="45">
        <v>70</v>
      </c>
    </row>
    <row r="12" spans="1:5" x14ac:dyDescent="0.25">
      <c r="A12" s="47"/>
      <c r="B12" s="44" t="s">
        <v>15</v>
      </c>
      <c r="C12" s="45">
        <v>0</v>
      </c>
      <c r="D12" s="45">
        <v>0</v>
      </c>
      <c r="E12" s="45">
        <v>0</v>
      </c>
    </row>
    <row r="13" spans="1:5" x14ac:dyDescent="0.25">
      <c r="A13" s="47"/>
      <c r="B13" s="44" t="s">
        <v>16</v>
      </c>
      <c r="C13" s="45">
        <v>40</v>
      </c>
      <c r="D13" s="45">
        <v>15</v>
      </c>
      <c r="E13" s="45">
        <v>70</v>
      </c>
    </row>
    <row r="14" spans="1:5" x14ac:dyDescent="0.25">
      <c r="A14" s="47"/>
      <c r="B14" s="44" t="s">
        <v>17</v>
      </c>
      <c r="C14" s="45">
        <v>20</v>
      </c>
      <c r="D14" s="45">
        <v>4</v>
      </c>
      <c r="E14" s="45">
        <v>40</v>
      </c>
    </row>
    <row r="15" spans="1:5" x14ac:dyDescent="0.25">
      <c r="A15" s="43" t="s">
        <v>18</v>
      </c>
      <c r="B15" s="48"/>
      <c r="C15" s="45">
        <v>93</v>
      </c>
      <c r="D15" s="45">
        <v>92</v>
      </c>
      <c r="E15" s="45">
        <v>235</v>
      </c>
    </row>
    <row r="16" spans="1:5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</row>
    <row r="17" spans="1:5" x14ac:dyDescent="0.25">
      <c r="A17" s="125"/>
      <c r="B17" s="44" t="s">
        <v>53</v>
      </c>
      <c r="C17" s="45">
        <v>4</v>
      </c>
      <c r="D17" s="45">
        <v>0</v>
      </c>
      <c r="E17" s="45">
        <v>20</v>
      </c>
    </row>
    <row r="18" spans="1:5" x14ac:dyDescent="0.25">
      <c r="A18" s="125"/>
      <c r="B18" s="44" t="s">
        <v>143</v>
      </c>
      <c r="C18" s="45">
        <v>0</v>
      </c>
      <c r="D18" s="45">
        <v>0</v>
      </c>
      <c r="E18" s="45">
        <v>10</v>
      </c>
    </row>
    <row r="19" spans="1:5" ht="30" x14ac:dyDescent="0.25">
      <c r="A19" s="125"/>
      <c r="B19" s="44" t="s">
        <v>63</v>
      </c>
      <c r="C19" s="45">
        <v>0</v>
      </c>
      <c r="D19" s="45">
        <v>0</v>
      </c>
      <c r="E19" s="45">
        <v>10</v>
      </c>
    </row>
    <row r="20" spans="1:5" ht="30" x14ac:dyDescent="0.25">
      <c r="A20" s="125"/>
      <c r="B20" s="44" t="s">
        <v>54</v>
      </c>
      <c r="C20" s="45">
        <v>5</v>
      </c>
      <c r="D20" s="45">
        <v>0</v>
      </c>
      <c r="E20" s="45">
        <v>20</v>
      </c>
    </row>
    <row r="21" spans="1:5" x14ac:dyDescent="0.25">
      <c r="A21" s="125"/>
      <c r="B21" s="44" t="s">
        <v>55</v>
      </c>
      <c r="C21" s="45">
        <v>2</v>
      </c>
      <c r="D21" s="45">
        <v>0</v>
      </c>
      <c r="E21" s="45">
        <v>2</v>
      </c>
    </row>
    <row r="22" spans="1:5" x14ac:dyDescent="0.25">
      <c r="A22" s="125"/>
      <c r="B22" s="44" t="s">
        <v>56</v>
      </c>
      <c r="C22" s="45">
        <v>0</v>
      </c>
      <c r="D22" s="45">
        <v>0</v>
      </c>
      <c r="E22" s="45">
        <v>20</v>
      </c>
    </row>
    <row r="23" spans="1:5" x14ac:dyDescent="0.25">
      <c r="A23" s="125"/>
      <c r="B23" s="44" t="s">
        <v>57</v>
      </c>
      <c r="C23" s="45">
        <v>20</v>
      </c>
      <c r="D23" s="45">
        <v>0</v>
      </c>
      <c r="E23" s="45">
        <v>35</v>
      </c>
    </row>
    <row r="24" spans="1:5" x14ac:dyDescent="0.25">
      <c r="A24" s="125"/>
      <c r="B24" s="44" t="s">
        <v>58</v>
      </c>
      <c r="C24" s="45">
        <v>0</v>
      </c>
      <c r="D24" s="45">
        <v>0</v>
      </c>
      <c r="E24" s="45">
        <v>5</v>
      </c>
    </row>
    <row r="25" spans="1:5" x14ac:dyDescent="0.25">
      <c r="A25" s="43" t="s">
        <v>135</v>
      </c>
      <c r="B25" s="48"/>
      <c r="C25" s="45">
        <v>71</v>
      </c>
      <c r="D25" s="45">
        <v>0</v>
      </c>
      <c r="E25" s="45">
        <v>142</v>
      </c>
    </row>
    <row r="26" spans="1:5" x14ac:dyDescent="0.25">
      <c r="A26" s="43" t="s">
        <v>19</v>
      </c>
      <c r="B26" s="44" t="s">
        <v>21</v>
      </c>
      <c r="C26" s="45">
        <v>294</v>
      </c>
      <c r="D26" s="45">
        <v>16</v>
      </c>
      <c r="E26" s="45">
        <v>0</v>
      </c>
    </row>
    <row r="27" spans="1:5" x14ac:dyDescent="0.25">
      <c r="A27" s="47"/>
      <c r="B27" s="44" t="s">
        <v>23</v>
      </c>
      <c r="C27" s="45">
        <v>68</v>
      </c>
      <c r="D27" s="45">
        <v>0</v>
      </c>
      <c r="E27" s="45">
        <v>50</v>
      </c>
    </row>
    <row r="28" spans="1:5" x14ac:dyDescent="0.25">
      <c r="A28" s="47"/>
      <c r="B28" s="44" t="s">
        <v>48</v>
      </c>
      <c r="C28" s="45">
        <v>30</v>
      </c>
      <c r="D28" s="45">
        <v>0</v>
      </c>
      <c r="E28" s="45">
        <v>150</v>
      </c>
    </row>
    <row r="29" spans="1:5" x14ac:dyDescent="0.25">
      <c r="A29" s="47"/>
      <c r="B29" s="44" t="s">
        <v>61</v>
      </c>
      <c r="C29" s="45">
        <v>65</v>
      </c>
      <c r="D29" s="45">
        <v>5</v>
      </c>
      <c r="E29" s="45">
        <v>0</v>
      </c>
    </row>
    <row r="30" spans="1:5" x14ac:dyDescent="0.25">
      <c r="A30" s="47"/>
      <c r="B30" s="44" t="s">
        <v>24</v>
      </c>
      <c r="C30" s="45">
        <v>22</v>
      </c>
      <c r="D30" s="45">
        <v>11</v>
      </c>
      <c r="E30" s="45">
        <v>34</v>
      </c>
    </row>
    <row r="31" spans="1:5" ht="30" x14ac:dyDescent="0.25">
      <c r="A31" s="47"/>
      <c r="B31" s="44" t="s">
        <v>25</v>
      </c>
      <c r="C31" s="45">
        <v>33</v>
      </c>
      <c r="D31" s="45">
        <v>0</v>
      </c>
      <c r="E31" s="45">
        <v>59</v>
      </c>
    </row>
    <row r="32" spans="1:5" x14ac:dyDescent="0.25">
      <c r="A32" s="47"/>
      <c r="B32" s="44" t="s">
        <v>62</v>
      </c>
      <c r="C32" s="45">
        <v>30</v>
      </c>
      <c r="D32" s="45">
        <v>0</v>
      </c>
      <c r="E32" s="45">
        <v>80</v>
      </c>
    </row>
    <row r="33" spans="1:5" x14ac:dyDescent="0.25">
      <c r="A33" s="47"/>
      <c r="B33" s="44" t="s">
        <v>26</v>
      </c>
      <c r="C33" s="45">
        <v>10</v>
      </c>
      <c r="D33" s="45">
        <v>8</v>
      </c>
      <c r="E33" s="45">
        <v>10</v>
      </c>
    </row>
    <row r="34" spans="1:5" ht="30" x14ac:dyDescent="0.25">
      <c r="A34" s="47"/>
      <c r="B34" s="44" t="s">
        <v>27</v>
      </c>
      <c r="C34" s="45">
        <v>73</v>
      </c>
      <c r="D34" s="45">
        <v>0</v>
      </c>
      <c r="E34" s="45">
        <v>206</v>
      </c>
    </row>
    <row r="35" spans="1:5" ht="30" x14ac:dyDescent="0.25">
      <c r="A35" s="47"/>
      <c r="B35" s="44" t="s">
        <v>28</v>
      </c>
      <c r="C35" s="45">
        <v>175</v>
      </c>
      <c r="D35" s="45">
        <v>0</v>
      </c>
      <c r="E35" s="45">
        <v>214</v>
      </c>
    </row>
    <row r="36" spans="1:5" x14ac:dyDescent="0.25">
      <c r="A36" s="47"/>
      <c r="B36" s="44" t="s">
        <v>29</v>
      </c>
      <c r="C36" s="45">
        <v>0</v>
      </c>
      <c r="D36" s="45">
        <v>12</v>
      </c>
      <c r="E36" s="45">
        <v>10</v>
      </c>
    </row>
    <row r="37" spans="1:5" x14ac:dyDescent="0.25">
      <c r="A37" s="47"/>
      <c r="B37" s="44" t="s">
        <v>30</v>
      </c>
      <c r="C37" s="45">
        <v>9</v>
      </c>
      <c r="D37" s="45">
        <v>5</v>
      </c>
      <c r="E37" s="45">
        <v>10</v>
      </c>
    </row>
    <row r="38" spans="1:5" x14ac:dyDescent="0.25">
      <c r="A38" s="43" t="s">
        <v>31</v>
      </c>
      <c r="B38" s="48"/>
      <c r="C38" s="45">
        <v>809</v>
      </c>
      <c r="D38" s="45">
        <v>57</v>
      </c>
      <c r="E38" s="45">
        <v>823</v>
      </c>
    </row>
    <row r="39" spans="1:5" ht="45" x14ac:dyDescent="0.25">
      <c r="A39" s="43" t="s">
        <v>32</v>
      </c>
      <c r="B39" s="44" t="s">
        <v>33</v>
      </c>
      <c r="C39" s="45">
        <v>6</v>
      </c>
      <c r="D39" s="45">
        <v>1</v>
      </c>
      <c r="E39" s="45">
        <v>11</v>
      </c>
    </row>
    <row r="40" spans="1:5" ht="30" x14ac:dyDescent="0.25">
      <c r="A40" s="47"/>
      <c r="B40" s="44" t="s">
        <v>34</v>
      </c>
      <c r="C40" s="45">
        <v>18</v>
      </c>
      <c r="D40" s="45">
        <v>10</v>
      </c>
      <c r="E40" s="45">
        <v>23</v>
      </c>
    </row>
    <row r="41" spans="1:5" x14ac:dyDescent="0.25">
      <c r="A41" s="43" t="s">
        <v>35</v>
      </c>
      <c r="B41" s="48"/>
      <c r="C41" s="45">
        <v>24</v>
      </c>
      <c r="D41" s="45">
        <v>11</v>
      </c>
      <c r="E41" s="45">
        <v>34</v>
      </c>
    </row>
    <row r="42" spans="1:5" x14ac:dyDescent="0.25">
      <c r="A42" s="43" t="s">
        <v>36</v>
      </c>
      <c r="B42" s="44" t="s">
        <v>37</v>
      </c>
      <c r="C42" s="45">
        <v>0</v>
      </c>
      <c r="D42" s="45">
        <v>39</v>
      </c>
      <c r="E42" s="45">
        <v>0</v>
      </c>
    </row>
    <row r="43" spans="1:5" x14ac:dyDescent="0.25">
      <c r="A43" s="47"/>
      <c r="B43" s="44" t="s">
        <v>38</v>
      </c>
      <c r="C43" s="45">
        <v>0</v>
      </c>
      <c r="D43" s="45">
        <v>6</v>
      </c>
      <c r="E43" s="45">
        <v>0</v>
      </c>
    </row>
    <row r="44" spans="1:5" x14ac:dyDescent="0.25">
      <c r="A44" s="43" t="s">
        <v>39</v>
      </c>
      <c r="B44" s="48"/>
      <c r="C44" s="45">
        <v>0</v>
      </c>
      <c r="D44" s="45">
        <v>45</v>
      </c>
      <c r="E44" s="45">
        <v>0</v>
      </c>
    </row>
    <row r="45" spans="1:5" x14ac:dyDescent="0.25">
      <c r="A45" s="43" t="s">
        <v>40</v>
      </c>
      <c r="B45" s="48"/>
      <c r="C45" s="45">
        <v>997</v>
      </c>
      <c r="D45" s="45">
        <v>205</v>
      </c>
      <c r="E45" s="45">
        <v>1234</v>
      </c>
    </row>
    <row r="46" spans="1:5" x14ac:dyDescent="0.25">
      <c r="A46" s="39"/>
      <c r="B46" s="39"/>
      <c r="C46" s="39"/>
      <c r="D46" s="39"/>
      <c r="E46" s="39"/>
    </row>
    <row r="47" spans="1:5" x14ac:dyDescent="0.25">
      <c r="A47" s="39"/>
      <c r="B47" s="39"/>
      <c r="C47" s="39"/>
      <c r="D47" s="39"/>
      <c r="E47" s="39"/>
    </row>
  </sheetData>
  <mergeCells count="12">
    <mergeCell ref="A45:B45"/>
    <mergeCell ref="A2:E2"/>
    <mergeCell ref="A4:A14"/>
    <mergeCell ref="A15:B15"/>
    <mergeCell ref="A16:A24"/>
    <mergeCell ref="A25:B25"/>
    <mergeCell ref="A26:A37"/>
    <mergeCell ref="A38:B38"/>
    <mergeCell ref="A39:A40"/>
    <mergeCell ref="A41:B41"/>
    <mergeCell ref="A42:A43"/>
    <mergeCell ref="A44:B44"/>
  </mergeCells>
  <pageMargins left="0.511811024" right="0.511811024" top="0.78740157499999996" bottom="0.78740157499999996" header="0.31496062000000002" footer="0.3149606200000000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47"/>
  <sheetViews>
    <sheetView view="pageBreakPreview" topLeftCell="A2" zoomScale="60" zoomScaleNormal="100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144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x14ac:dyDescent="0.25">
      <c r="A18" s="125"/>
      <c r="B18" s="44" t="s">
        <v>143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63</v>
      </c>
      <c r="C19" s="45">
        <v>0</v>
      </c>
      <c r="D19" s="45">
        <v>0</v>
      </c>
      <c r="E19" s="45">
        <v>10</v>
      </c>
      <c r="F19" s="39"/>
    </row>
    <row r="20" spans="1:6" ht="30" x14ac:dyDescent="0.25">
      <c r="A20" s="125"/>
      <c r="B20" s="44" t="s">
        <v>54</v>
      </c>
      <c r="C20" s="45">
        <v>5</v>
      </c>
      <c r="D20" s="45">
        <v>0</v>
      </c>
      <c r="E20" s="45">
        <v>20</v>
      </c>
      <c r="F20" s="39"/>
    </row>
    <row r="21" spans="1:6" x14ac:dyDescent="0.25">
      <c r="A21" s="125"/>
      <c r="B21" s="44" t="s">
        <v>55</v>
      </c>
      <c r="C21" s="45">
        <v>2</v>
      </c>
      <c r="D21" s="45">
        <v>0</v>
      </c>
      <c r="E21" s="45">
        <v>2</v>
      </c>
      <c r="F21" s="39"/>
    </row>
    <row r="22" spans="1:6" x14ac:dyDescent="0.25">
      <c r="A22" s="125"/>
      <c r="B22" s="44" t="s">
        <v>56</v>
      </c>
      <c r="C22" s="45">
        <v>0</v>
      </c>
      <c r="D22" s="45">
        <v>0</v>
      </c>
      <c r="E22" s="45">
        <v>20</v>
      </c>
      <c r="F22" s="39"/>
    </row>
    <row r="23" spans="1:6" x14ac:dyDescent="0.25">
      <c r="A23" s="125"/>
      <c r="B23" s="44" t="s">
        <v>57</v>
      </c>
      <c r="C23" s="45">
        <v>20</v>
      </c>
      <c r="D23" s="45">
        <v>0</v>
      </c>
      <c r="E23" s="45">
        <v>35</v>
      </c>
      <c r="F23" s="39"/>
    </row>
    <row r="24" spans="1:6" x14ac:dyDescent="0.25">
      <c r="A24" s="125"/>
      <c r="B24" s="44" t="s">
        <v>58</v>
      </c>
      <c r="C24" s="45">
        <v>0</v>
      </c>
      <c r="D24" s="45">
        <v>0</v>
      </c>
      <c r="E24" s="45">
        <v>5</v>
      </c>
      <c r="F24" s="39"/>
    </row>
    <row r="25" spans="1:6" x14ac:dyDescent="0.25">
      <c r="A25" s="43" t="s">
        <v>135</v>
      </c>
      <c r="B25" s="48"/>
      <c r="C25" s="45">
        <v>71</v>
      </c>
      <c r="D25" s="45">
        <v>0</v>
      </c>
      <c r="E25" s="45">
        <v>142</v>
      </c>
      <c r="F25" s="39"/>
    </row>
    <row r="26" spans="1:6" x14ac:dyDescent="0.25">
      <c r="A26" s="43" t="s">
        <v>19</v>
      </c>
      <c r="B26" s="44" t="s">
        <v>21</v>
      </c>
      <c r="C26" s="45">
        <v>294</v>
      </c>
      <c r="D26" s="45">
        <v>16</v>
      </c>
      <c r="E26" s="45">
        <v>0</v>
      </c>
      <c r="F26" s="39"/>
    </row>
    <row r="27" spans="1:6" x14ac:dyDescent="0.25">
      <c r="A27" s="47"/>
      <c r="B27" s="44" t="s">
        <v>23</v>
      </c>
      <c r="C27" s="45">
        <v>68</v>
      </c>
      <c r="D27" s="45">
        <v>0</v>
      </c>
      <c r="E27" s="45">
        <v>50</v>
      </c>
      <c r="F27" s="39"/>
    </row>
    <row r="28" spans="1:6" x14ac:dyDescent="0.25">
      <c r="A28" s="47"/>
      <c r="B28" s="44" t="s">
        <v>48</v>
      </c>
      <c r="C28" s="45">
        <v>30</v>
      </c>
      <c r="D28" s="45">
        <v>0</v>
      </c>
      <c r="E28" s="45">
        <v>150</v>
      </c>
      <c r="F28" s="39"/>
    </row>
    <row r="29" spans="1:6" x14ac:dyDescent="0.25">
      <c r="A29" s="47"/>
      <c r="B29" s="44" t="s">
        <v>61</v>
      </c>
      <c r="C29" s="45">
        <v>65</v>
      </c>
      <c r="D29" s="45">
        <v>5</v>
      </c>
      <c r="E29" s="45">
        <v>0</v>
      </c>
      <c r="F29" s="39"/>
    </row>
    <row r="30" spans="1:6" x14ac:dyDescent="0.25">
      <c r="A30" s="47"/>
      <c r="B30" s="44" t="s">
        <v>24</v>
      </c>
      <c r="C30" s="45">
        <v>22</v>
      </c>
      <c r="D30" s="45">
        <v>11</v>
      </c>
      <c r="E30" s="45">
        <v>34</v>
      </c>
      <c r="F30" s="39"/>
    </row>
    <row r="31" spans="1:6" ht="30" x14ac:dyDescent="0.25">
      <c r="A31" s="47"/>
      <c r="B31" s="44" t="s">
        <v>25</v>
      </c>
      <c r="C31" s="45">
        <v>33</v>
      </c>
      <c r="D31" s="45">
        <v>0</v>
      </c>
      <c r="E31" s="45">
        <v>59</v>
      </c>
      <c r="F31" s="39"/>
    </row>
    <row r="32" spans="1:6" x14ac:dyDescent="0.25">
      <c r="A32" s="47"/>
      <c r="B32" s="44" t="s">
        <v>62</v>
      </c>
      <c r="C32" s="45">
        <v>30</v>
      </c>
      <c r="D32" s="45">
        <v>0</v>
      </c>
      <c r="E32" s="45">
        <v>80</v>
      </c>
      <c r="F32" s="39"/>
    </row>
    <row r="33" spans="1:6" x14ac:dyDescent="0.25">
      <c r="A33" s="47"/>
      <c r="B33" s="44" t="s">
        <v>26</v>
      </c>
      <c r="C33" s="45">
        <v>10</v>
      </c>
      <c r="D33" s="45">
        <v>8</v>
      </c>
      <c r="E33" s="45">
        <v>10</v>
      </c>
      <c r="F33" s="39"/>
    </row>
    <row r="34" spans="1:6" ht="30" x14ac:dyDescent="0.25">
      <c r="A34" s="47"/>
      <c r="B34" s="44" t="s">
        <v>27</v>
      </c>
      <c r="C34" s="45">
        <v>73</v>
      </c>
      <c r="D34" s="45">
        <v>0</v>
      </c>
      <c r="E34" s="45">
        <v>206</v>
      </c>
      <c r="F34" s="39"/>
    </row>
    <row r="35" spans="1:6" ht="30" x14ac:dyDescent="0.25">
      <c r="A35" s="47"/>
      <c r="B35" s="44" t="s">
        <v>28</v>
      </c>
      <c r="C35" s="45">
        <v>175</v>
      </c>
      <c r="D35" s="45">
        <v>0</v>
      </c>
      <c r="E35" s="45">
        <v>214</v>
      </c>
      <c r="F35" s="39"/>
    </row>
    <row r="36" spans="1:6" x14ac:dyDescent="0.25">
      <c r="A36" s="47"/>
      <c r="B36" s="44" t="s">
        <v>29</v>
      </c>
      <c r="C36" s="45">
        <v>0</v>
      </c>
      <c r="D36" s="45">
        <v>12</v>
      </c>
      <c r="E36" s="45">
        <v>10</v>
      </c>
      <c r="F36" s="39"/>
    </row>
    <row r="37" spans="1:6" x14ac:dyDescent="0.25">
      <c r="A37" s="47"/>
      <c r="B37" s="44" t="s">
        <v>30</v>
      </c>
      <c r="C37" s="45">
        <v>0</v>
      </c>
      <c r="D37" s="45">
        <v>5</v>
      </c>
      <c r="E37" s="45">
        <v>0</v>
      </c>
      <c r="F37" s="39"/>
    </row>
    <row r="38" spans="1:6" x14ac:dyDescent="0.25">
      <c r="A38" s="43" t="s">
        <v>31</v>
      </c>
      <c r="B38" s="48"/>
      <c r="C38" s="45">
        <v>800</v>
      </c>
      <c r="D38" s="45">
        <v>57</v>
      </c>
      <c r="E38" s="45">
        <v>813</v>
      </c>
      <c r="F38" s="39"/>
    </row>
    <row r="39" spans="1:6" ht="45" x14ac:dyDescent="0.25">
      <c r="A39" s="43" t="s">
        <v>32</v>
      </c>
      <c r="B39" s="44" t="s">
        <v>33</v>
      </c>
      <c r="C39" s="45">
        <v>6</v>
      </c>
      <c r="D39" s="45">
        <v>1</v>
      </c>
      <c r="E39" s="45">
        <v>11</v>
      </c>
      <c r="F39" s="39"/>
    </row>
    <row r="40" spans="1:6" ht="30" x14ac:dyDescent="0.25">
      <c r="A40" s="47"/>
      <c r="B40" s="44" t="s">
        <v>34</v>
      </c>
      <c r="C40" s="45">
        <v>18</v>
      </c>
      <c r="D40" s="45">
        <v>10</v>
      </c>
      <c r="E40" s="45">
        <v>23</v>
      </c>
      <c r="F40" s="39"/>
    </row>
    <row r="41" spans="1:6" x14ac:dyDescent="0.25">
      <c r="A41" s="43" t="s">
        <v>35</v>
      </c>
      <c r="B41" s="48"/>
      <c r="C41" s="45">
        <v>24</v>
      </c>
      <c r="D41" s="45">
        <v>11</v>
      </c>
      <c r="E41" s="45">
        <v>34</v>
      </c>
      <c r="F41" s="39"/>
    </row>
    <row r="42" spans="1:6" x14ac:dyDescent="0.25">
      <c r="A42" s="43" t="s">
        <v>36</v>
      </c>
      <c r="B42" s="44" t="s">
        <v>37</v>
      </c>
      <c r="C42" s="45">
        <v>0</v>
      </c>
      <c r="D42" s="45">
        <v>39</v>
      </c>
      <c r="E42" s="45">
        <v>0</v>
      </c>
      <c r="F42" s="39"/>
    </row>
    <row r="43" spans="1:6" x14ac:dyDescent="0.25">
      <c r="A43" s="47"/>
      <c r="B43" s="44" t="s">
        <v>38</v>
      </c>
      <c r="C43" s="45">
        <v>0</v>
      </c>
      <c r="D43" s="45">
        <v>6</v>
      </c>
      <c r="E43" s="45">
        <v>0</v>
      </c>
      <c r="F43" s="39"/>
    </row>
    <row r="44" spans="1:6" x14ac:dyDescent="0.25">
      <c r="A44" s="43" t="s">
        <v>39</v>
      </c>
      <c r="B44" s="48"/>
      <c r="C44" s="45">
        <v>0</v>
      </c>
      <c r="D44" s="45">
        <v>45</v>
      </c>
      <c r="E44" s="45">
        <v>0</v>
      </c>
      <c r="F44" s="39"/>
    </row>
    <row r="45" spans="1:6" x14ac:dyDescent="0.25">
      <c r="A45" s="43" t="s">
        <v>40</v>
      </c>
      <c r="B45" s="48"/>
      <c r="C45" s="45">
        <v>988</v>
      </c>
      <c r="D45" s="45">
        <v>205</v>
      </c>
      <c r="E45" s="45">
        <v>1224</v>
      </c>
      <c r="F45" s="39"/>
    </row>
    <row r="46" spans="1:6" x14ac:dyDescent="0.25">
      <c r="A46" s="39"/>
      <c r="B46" s="39"/>
      <c r="C46" s="39"/>
      <c r="D46" s="39"/>
      <c r="E46" s="39"/>
      <c r="F46" s="39"/>
    </row>
    <row r="47" spans="1:6" x14ac:dyDescent="0.25">
      <c r="A47" s="39"/>
      <c r="B47" s="39"/>
      <c r="C47" s="39"/>
      <c r="D47" s="39"/>
      <c r="E47" s="39"/>
      <c r="F47" s="39"/>
    </row>
  </sheetData>
  <mergeCells count="12">
    <mergeCell ref="A45:B45"/>
    <mergeCell ref="A2:E2"/>
    <mergeCell ref="A4:A14"/>
    <mergeCell ref="A15:B15"/>
    <mergeCell ref="A16:A24"/>
    <mergeCell ref="A25:B25"/>
    <mergeCell ref="A26:A37"/>
    <mergeCell ref="A38:B38"/>
    <mergeCell ref="A39:A40"/>
    <mergeCell ref="A41:B41"/>
    <mergeCell ref="A42:A43"/>
    <mergeCell ref="A44:B4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orientation="portrait" horizontalDpi="4294967294" verticalDpi="4294967294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F47"/>
  <sheetViews>
    <sheetView topLeftCell="A19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145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x14ac:dyDescent="0.25">
      <c r="A18" s="125"/>
      <c r="B18" s="44" t="s">
        <v>143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63</v>
      </c>
      <c r="C19" s="45">
        <v>0</v>
      </c>
      <c r="D19" s="45">
        <v>0</v>
      </c>
      <c r="E19" s="45">
        <v>10</v>
      </c>
      <c r="F19" s="39"/>
    </row>
    <row r="20" spans="1:6" ht="30" x14ac:dyDescent="0.25">
      <c r="A20" s="125"/>
      <c r="B20" s="44" t="s">
        <v>54</v>
      </c>
      <c r="C20" s="45">
        <v>5</v>
      </c>
      <c r="D20" s="45">
        <v>0</v>
      </c>
      <c r="E20" s="45">
        <v>20</v>
      </c>
      <c r="F20" s="39"/>
    </row>
    <row r="21" spans="1:6" x14ac:dyDescent="0.25">
      <c r="A21" s="125"/>
      <c r="B21" s="44" t="s">
        <v>55</v>
      </c>
      <c r="C21" s="45">
        <v>2</v>
      </c>
      <c r="D21" s="45">
        <v>0</v>
      </c>
      <c r="E21" s="45">
        <v>2</v>
      </c>
      <c r="F21" s="39"/>
    </row>
    <row r="22" spans="1:6" x14ac:dyDescent="0.25">
      <c r="A22" s="125"/>
      <c r="B22" s="44" t="s">
        <v>56</v>
      </c>
      <c r="C22" s="45">
        <v>0</v>
      </c>
      <c r="D22" s="45">
        <v>0</v>
      </c>
      <c r="E22" s="45">
        <v>20</v>
      </c>
      <c r="F22" s="39"/>
    </row>
    <row r="23" spans="1:6" x14ac:dyDescent="0.25">
      <c r="A23" s="125"/>
      <c r="B23" s="44" t="s">
        <v>57</v>
      </c>
      <c r="C23" s="45">
        <v>20</v>
      </c>
      <c r="D23" s="45">
        <v>0</v>
      </c>
      <c r="E23" s="45">
        <v>35</v>
      </c>
      <c r="F23" s="39"/>
    </row>
    <row r="24" spans="1:6" x14ac:dyDescent="0.25">
      <c r="A24" s="125"/>
      <c r="B24" s="44" t="s">
        <v>58</v>
      </c>
      <c r="C24" s="45">
        <v>0</v>
      </c>
      <c r="D24" s="45">
        <v>0</v>
      </c>
      <c r="E24" s="45">
        <v>5</v>
      </c>
      <c r="F24" s="39"/>
    </row>
    <row r="25" spans="1:6" x14ac:dyDescent="0.25">
      <c r="A25" s="43" t="s">
        <v>135</v>
      </c>
      <c r="B25" s="48"/>
      <c r="C25" s="45">
        <v>71</v>
      </c>
      <c r="D25" s="45">
        <v>0</v>
      </c>
      <c r="E25" s="45">
        <v>142</v>
      </c>
      <c r="F25" s="39"/>
    </row>
    <row r="26" spans="1:6" x14ac:dyDescent="0.25">
      <c r="A26" s="43" t="s">
        <v>19</v>
      </c>
      <c r="B26" s="44" t="s">
        <v>21</v>
      </c>
      <c r="C26" s="45">
        <v>294</v>
      </c>
      <c r="D26" s="45">
        <v>16</v>
      </c>
      <c r="E26" s="45">
        <v>0</v>
      </c>
      <c r="F26" s="39"/>
    </row>
    <row r="27" spans="1:6" x14ac:dyDescent="0.25">
      <c r="A27" s="47"/>
      <c r="B27" s="44" t="s">
        <v>23</v>
      </c>
      <c r="C27" s="45">
        <v>68</v>
      </c>
      <c r="D27" s="45">
        <v>0</v>
      </c>
      <c r="E27" s="45">
        <v>50</v>
      </c>
      <c r="F27" s="39"/>
    </row>
    <row r="28" spans="1:6" x14ac:dyDescent="0.25">
      <c r="A28" s="47"/>
      <c r="B28" s="44" t="s">
        <v>48</v>
      </c>
      <c r="C28" s="45">
        <v>30</v>
      </c>
      <c r="D28" s="45">
        <v>0</v>
      </c>
      <c r="E28" s="45">
        <v>150</v>
      </c>
      <c r="F28" s="39"/>
    </row>
    <row r="29" spans="1:6" x14ac:dyDescent="0.25">
      <c r="A29" s="47"/>
      <c r="B29" s="44" t="s">
        <v>61</v>
      </c>
      <c r="C29" s="45">
        <v>39</v>
      </c>
      <c r="D29" s="45">
        <v>5</v>
      </c>
      <c r="E29" s="45">
        <v>0</v>
      </c>
      <c r="F29" s="39"/>
    </row>
    <row r="30" spans="1:6" x14ac:dyDescent="0.25">
      <c r="A30" s="47"/>
      <c r="B30" s="44" t="s">
        <v>24</v>
      </c>
      <c r="C30" s="45">
        <v>22</v>
      </c>
      <c r="D30" s="45">
        <v>11</v>
      </c>
      <c r="E30" s="45">
        <v>34</v>
      </c>
      <c r="F30" s="39"/>
    </row>
    <row r="31" spans="1:6" ht="30" x14ac:dyDescent="0.25">
      <c r="A31" s="47"/>
      <c r="B31" s="44" t="s">
        <v>25</v>
      </c>
      <c r="C31" s="45">
        <v>33</v>
      </c>
      <c r="D31" s="45">
        <v>0</v>
      </c>
      <c r="E31" s="45">
        <v>59</v>
      </c>
      <c r="F31" s="39"/>
    </row>
    <row r="32" spans="1:6" x14ac:dyDescent="0.25">
      <c r="A32" s="47"/>
      <c r="B32" s="44" t="s">
        <v>62</v>
      </c>
      <c r="C32" s="45">
        <v>30</v>
      </c>
      <c r="D32" s="45">
        <v>0</v>
      </c>
      <c r="E32" s="45">
        <v>80</v>
      </c>
      <c r="F32" s="39"/>
    </row>
    <row r="33" spans="1:6" x14ac:dyDescent="0.25">
      <c r="A33" s="47"/>
      <c r="B33" s="44" t="s">
        <v>26</v>
      </c>
      <c r="C33" s="45">
        <v>10</v>
      </c>
      <c r="D33" s="45">
        <v>8</v>
      </c>
      <c r="E33" s="45">
        <v>10</v>
      </c>
      <c r="F33" s="39"/>
    </row>
    <row r="34" spans="1:6" ht="30" x14ac:dyDescent="0.25">
      <c r="A34" s="47"/>
      <c r="B34" s="44" t="s">
        <v>27</v>
      </c>
      <c r="C34" s="45">
        <v>73</v>
      </c>
      <c r="D34" s="45">
        <v>0</v>
      </c>
      <c r="E34" s="45">
        <v>206</v>
      </c>
      <c r="F34" s="39"/>
    </row>
    <row r="35" spans="1:6" ht="30" x14ac:dyDescent="0.25">
      <c r="A35" s="47"/>
      <c r="B35" s="44" t="s">
        <v>28</v>
      </c>
      <c r="C35" s="45">
        <v>175</v>
      </c>
      <c r="D35" s="45">
        <v>0</v>
      </c>
      <c r="E35" s="45">
        <v>214</v>
      </c>
      <c r="F35" s="39"/>
    </row>
    <row r="36" spans="1:6" x14ac:dyDescent="0.25">
      <c r="A36" s="47"/>
      <c r="B36" s="44" t="s">
        <v>29</v>
      </c>
      <c r="C36" s="45">
        <v>0</v>
      </c>
      <c r="D36" s="45">
        <v>12</v>
      </c>
      <c r="E36" s="45">
        <v>10</v>
      </c>
      <c r="F36" s="39"/>
    </row>
    <row r="37" spans="1:6" x14ac:dyDescent="0.25">
      <c r="A37" s="47"/>
      <c r="B37" s="44" t="s">
        <v>30</v>
      </c>
      <c r="C37" s="45">
        <v>0</v>
      </c>
      <c r="D37" s="45">
        <v>5</v>
      </c>
      <c r="E37" s="45">
        <v>0</v>
      </c>
      <c r="F37" s="39"/>
    </row>
    <row r="38" spans="1:6" x14ac:dyDescent="0.25">
      <c r="A38" s="43" t="s">
        <v>31</v>
      </c>
      <c r="B38" s="48"/>
      <c r="C38" s="45">
        <v>774</v>
      </c>
      <c r="D38" s="45">
        <v>57</v>
      </c>
      <c r="E38" s="45">
        <v>813</v>
      </c>
      <c r="F38" s="39"/>
    </row>
    <row r="39" spans="1:6" ht="45" x14ac:dyDescent="0.25">
      <c r="A39" s="43" t="s">
        <v>32</v>
      </c>
      <c r="B39" s="44" t="s">
        <v>33</v>
      </c>
      <c r="C39" s="45">
        <v>6</v>
      </c>
      <c r="D39" s="45">
        <v>1</v>
      </c>
      <c r="E39" s="45">
        <v>11</v>
      </c>
      <c r="F39" s="39"/>
    </row>
    <row r="40" spans="1:6" ht="30" x14ac:dyDescent="0.25">
      <c r="A40" s="47"/>
      <c r="B40" s="44" t="s">
        <v>34</v>
      </c>
      <c r="C40" s="45">
        <v>18</v>
      </c>
      <c r="D40" s="45">
        <v>10</v>
      </c>
      <c r="E40" s="45">
        <v>23</v>
      </c>
      <c r="F40" s="39"/>
    </row>
    <row r="41" spans="1:6" x14ac:dyDescent="0.25">
      <c r="A41" s="43" t="s">
        <v>35</v>
      </c>
      <c r="B41" s="48"/>
      <c r="C41" s="45">
        <v>24</v>
      </c>
      <c r="D41" s="45">
        <v>11</v>
      </c>
      <c r="E41" s="45">
        <v>34</v>
      </c>
      <c r="F41" s="39"/>
    </row>
    <row r="42" spans="1:6" x14ac:dyDescent="0.25">
      <c r="A42" s="43" t="s">
        <v>36</v>
      </c>
      <c r="B42" s="44" t="s">
        <v>37</v>
      </c>
      <c r="C42" s="45">
        <v>0</v>
      </c>
      <c r="D42" s="45">
        <v>39</v>
      </c>
      <c r="E42" s="45">
        <v>0</v>
      </c>
      <c r="F42" s="39"/>
    </row>
    <row r="43" spans="1:6" x14ac:dyDescent="0.25">
      <c r="A43" s="47"/>
      <c r="B43" s="44" t="s">
        <v>38</v>
      </c>
      <c r="C43" s="45">
        <v>0</v>
      </c>
      <c r="D43" s="45">
        <v>6</v>
      </c>
      <c r="E43" s="45">
        <v>0</v>
      </c>
      <c r="F43" s="39"/>
    </row>
    <row r="44" spans="1:6" x14ac:dyDescent="0.25">
      <c r="A44" s="43" t="s">
        <v>39</v>
      </c>
      <c r="B44" s="48"/>
      <c r="C44" s="45">
        <v>0</v>
      </c>
      <c r="D44" s="45">
        <v>45</v>
      </c>
      <c r="E44" s="45">
        <v>0</v>
      </c>
      <c r="F44" s="39"/>
    </row>
    <row r="45" spans="1:6" x14ac:dyDescent="0.25">
      <c r="A45" s="43" t="s">
        <v>40</v>
      </c>
      <c r="B45" s="48"/>
      <c r="C45" s="45">
        <v>962</v>
      </c>
      <c r="D45" s="45">
        <v>205</v>
      </c>
      <c r="E45" s="45">
        <v>1224</v>
      </c>
      <c r="F45" s="39"/>
    </row>
    <row r="46" spans="1:6" x14ac:dyDescent="0.25">
      <c r="A46" s="39"/>
      <c r="B46" s="39"/>
      <c r="C46" s="39"/>
      <c r="D46" s="39"/>
      <c r="E46" s="39"/>
      <c r="F46" s="39"/>
    </row>
    <row r="47" spans="1:6" x14ac:dyDescent="0.25">
      <c r="A47" s="39"/>
      <c r="B47" s="39"/>
      <c r="C47" s="39"/>
      <c r="D47" s="39"/>
      <c r="E47" s="39"/>
      <c r="F47" s="39"/>
    </row>
  </sheetData>
  <mergeCells count="12">
    <mergeCell ref="A45:B45"/>
    <mergeCell ref="A2:E2"/>
    <mergeCell ref="A4:A14"/>
    <mergeCell ref="A15:B15"/>
    <mergeCell ref="A16:A24"/>
    <mergeCell ref="A25:B25"/>
    <mergeCell ref="A26:A37"/>
    <mergeCell ref="A38:B38"/>
    <mergeCell ref="A39:A40"/>
    <mergeCell ref="A41:B41"/>
    <mergeCell ref="A42:A43"/>
    <mergeCell ref="A44:B44"/>
  </mergeCells>
  <pageMargins left="0.511811024" right="0.511811024" top="0.78740157499999996" bottom="0.78740157499999996" header="0.31496062000000002" footer="0.3149606200000000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42"/>
  <sheetViews>
    <sheetView topLeftCell="A16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16384" width="9.140625" style="38"/>
  </cols>
  <sheetData>
    <row r="1" spans="1:5" ht="99.95" customHeight="1" x14ac:dyDescent="0.25">
      <c r="A1" s="39"/>
      <c r="B1" s="40"/>
      <c r="C1" s="39"/>
      <c r="D1" s="39"/>
      <c r="E1" s="39"/>
    </row>
    <row r="2" spans="1:5" x14ac:dyDescent="0.25">
      <c r="A2" s="41" t="s">
        <v>146</v>
      </c>
      <c r="B2" s="123"/>
      <c r="C2" s="123"/>
      <c r="D2" s="123"/>
      <c r="E2" s="123"/>
    </row>
    <row r="3" spans="1:5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</row>
    <row r="5" spans="1:5" x14ac:dyDescent="0.25">
      <c r="A5" s="47"/>
      <c r="B5" s="44" t="s">
        <v>8</v>
      </c>
      <c r="C5" s="45">
        <v>0</v>
      </c>
      <c r="D5" s="45">
        <v>10</v>
      </c>
      <c r="E5" s="45">
        <v>0</v>
      </c>
    </row>
    <row r="6" spans="1:5" x14ac:dyDescent="0.25">
      <c r="A6" s="47"/>
      <c r="B6" s="44" t="s">
        <v>9</v>
      </c>
      <c r="C6" s="45">
        <v>0</v>
      </c>
      <c r="D6" s="45">
        <v>26</v>
      </c>
      <c r="E6" s="45">
        <v>0</v>
      </c>
    </row>
    <row r="7" spans="1:5" x14ac:dyDescent="0.25">
      <c r="A7" s="47"/>
      <c r="B7" s="44" t="s">
        <v>10</v>
      </c>
      <c r="C7" s="45">
        <v>0</v>
      </c>
      <c r="D7" s="45">
        <v>6</v>
      </c>
      <c r="E7" s="45">
        <v>0</v>
      </c>
    </row>
    <row r="8" spans="1:5" x14ac:dyDescent="0.25">
      <c r="A8" s="47"/>
      <c r="B8" s="44" t="s">
        <v>11</v>
      </c>
      <c r="C8" s="45">
        <v>0</v>
      </c>
      <c r="D8" s="45">
        <v>5</v>
      </c>
      <c r="E8" s="45">
        <v>10</v>
      </c>
    </row>
    <row r="9" spans="1:5" ht="30" x14ac:dyDescent="0.25">
      <c r="A9" s="47"/>
      <c r="B9" s="44" t="s">
        <v>12</v>
      </c>
      <c r="C9" s="45">
        <v>0</v>
      </c>
      <c r="D9" s="45">
        <v>0</v>
      </c>
      <c r="E9" s="45">
        <v>0</v>
      </c>
    </row>
    <row r="10" spans="1:5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</row>
    <row r="11" spans="1:5" x14ac:dyDescent="0.25">
      <c r="A11" s="47"/>
      <c r="B11" s="44" t="s">
        <v>14</v>
      </c>
      <c r="C11" s="45">
        <v>6</v>
      </c>
      <c r="D11" s="45">
        <v>0</v>
      </c>
      <c r="E11" s="45">
        <v>70</v>
      </c>
    </row>
    <row r="12" spans="1:5" x14ac:dyDescent="0.25">
      <c r="A12" s="47"/>
      <c r="B12" s="44" t="s">
        <v>15</v>
      </c>
      <c r="C12" s="45">
        <v>0</v>
      </c>
      <c r="D12" s="45">
        <v>0</v>
      </c>
      <c r="E12" s="45">
        <v>0</v>
      </c>
    </row>
    <row r="13" spans="1:5" x14ac:dyDescent="0.25">
      <c r="A13" s="47"/>
      <c r="B13" s="44" t="s">
        <v>16</v>
      </c>
      <c r="C13" s="45">
        <v>40</v>
      </c>
      <c r="D13" s="45">
        <v>15</v>
      </c>
      <c r="E13" s="45">
        <v>70</v>
      </c>
    </row>
    <row r="14" spans="1:5" x14ac:dyDescent="0.25">
      <c r="A14" s="47"/>
      <c r="B14" s="44" t="s">
        <v>17</v>
      </c>
      <c r="C14" s="45">
        <v>20</v>
      </c>
      <c r="D14" s="45">
        <v>4</v>
      </c>
      <c r="E14" s="45">
        <v>40</v>
      </c>
    </row>
    <row r="15" spans="1:5" x14ac:dyDescent="0.25">
      <c r="A15" s="43" t="s">
        <v>18</v>
      </c>
      <c r="B15" s="48"/>
      <c r="C15" s="45">
        <v>93</v>
      </c>
      <c r="D15" s="45">
        <v>92</v>
      </c>
      <c r="E15" s="45">
        <v>235</v>
      </c>
    </row>
    <row r="16" spans="1:5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</row>
    <row r="17" spans="1:5" x14ac:dyDescent="0.25">
      <c r="A17" s="125"/>
      <c r="B17" s="44" t="s">
        <v>53</v>
      </c>
      <c r="C17" s="45">
        <v>4</v>
      </c>
      <c r="D17" s="45">
        <v>0</v>
      </c>
      <c r="E17" s="45">
        <v>20</v>
      </c>
    </row>
    <row r="18" spans="1:5" x14ac:dyDescent="0.25">
      <c r="A18" s="125"/>
      <c r="B18" s="44" t="s">
        <v>143</v>
      </c>
      <c r="C18" s="45">
        <v>0</v>
      </c>
      <c r="D18" s="45">
        <v>0</v>
      </c>
      <c r="E18" s="45">
        <v>10</v>
      </c>
    </row>
    <row r="19" spans="1:5" ht="30" x14ac:dyDescent="0.25">
      <c r="A19" s="125"/>
      <c r="B19" s="44" t="s">
        <v>63</v>
      </c>
      <c r="C19" s="45">
        <v>0</v>
      </c>
      <c r="D19" s="45">
        <v>0</v>
      </c>
      <c r="E19" s="45">
        <v>10</v>
      </c>
    </row>
    <row r="20" spans="1:5" ht="30" x14ac:dyDescent="0.25">
      <c r="A20" s="125"/>
      <c r="B20" s="44" t="s">
        <v>54</v>
      </c>
      <c r="C20" s="45">
        <v>5</v>
      </c>
      <c r="D20" s="45">
        <v>0</v>
      </c>
      <c r="E20" s="45">
        <v>20</v>
      </c>
    </row>
    <row r="21" spans="1:5" x14ac:dyDescent="0.25">
      <c r="A21" s="125"/>
      <c r="B21" s="44" t="s">
        <v>55</v>
      </c>
      <c r="C21" s="45">
        <v>2</v>
      </c>
      <c r="D21" s="45">
        <v>0</v>
      </c>
      <c r="E21" s="45">
        <v>2</v>
      </c>
    </row>
    <row r="22" spans="1:5" x14ac:dyDescent="0.25">
      <c r="A22" s="125"/>
      <c r="B22" s="44" t="s">
        <v>56</v>
      </c>
      <c r="C22" s="45">
        <v>0</v>
      </c>
      <c r="D22" s="45">
        <v>0</v>
      </c>
      <c r="E22" s="45">
        <v>20</v>
      </c>
    </row>
    <row r="23" spans="1:5" x14ac:dyDescent="0.25">
      <c r="A23" s="125"/>
      <c r="B23" s="44" t="s">
        <v>57</v>
      </c>
      <c r="C23" s="45">
        <v>20</v>
      </c>
      <c r="D23" s="45">
        <v>0</v>
      </c>
      <c r="E23" s="45">
        <v>35</v>
      </c>
    </row>
    <row r="24" spans="1:5" x14ac:dyDescent="0.25">
      <c r="A24" s="125"/>
      <c r="B24" s="44" t="s">
        <v>58</v>
      </c>
      <c r="C24" s="45">
        <v>0</v>
      </c>
      <c r="D24" s="45">
        <v>0</v>
      </c>
      <c r="E24" s="45">
        <v>5</v>
      </c>
    </row>
    <row r="25" spans="1:5" x14ac:dyDescent="0.25">
      <c r="A25" s="43" t="s">
        <v>135</v>
      </c>
      <c r="B25" s="48"/>
      <c r="C25" s="45">
        <v>71</v>
      </c>
      <c r="D25" s="45">
        <v>0</v>
      </c>
      <c r="E25" s="45">
        <v>142</v>
      </c>
    </row>
    <row r="26" spans="1:5" x14ac:dyDescent="0.25">
      <c r="A26" s="43" t="s">
        <v>19</v>
      </c>
      <c r="B26" s="44" t="s">
        <v>23</v>
      </c>
      <c r="C26" s="45">
        <v>68</v>
      </c>
      <c r="D26" s="45">
        <v>0</v>
      </c>
      <c r="E26" s="45">
        <v>50</v>
      </c>
    </row>
    <row r="27" spans="1:5" x14ac:dyDescent="0.25">
      <c r="A27" s="47"/>
      <c r="B27" s="44" t="s">
        <v>48</v>
      </c>
      <c r="C27" s="45">
        <v>30</v>
      </c>
      <c r="D27" s="45">
        <v>0</v>
      </c>
      <c r="E27" s="45">
        <v>150</v>
      </c>
    </row>
    <row r="28" spans="1:5" x14ac:dyDescent="0.25">
      <c r="A28" s="47"/>
      <c r="B28" s="44" t="s">
        <v>24</v>
      </c>
      <c r="C28" s="45">
        <v>22</v>
      </c>
      <c r="D28" s="45">
        <v>11</v>
      </c>
      <c r="E28" s="45">
        <v>34</v>
      </c>
    </row>
    <row r="29" spans="1:5" ht="30" x14ac:dyDescent="0.25">
      <c r="A29" s="47"/>
      <c r="B29" s="44" t="s">
        <v>25</v>
      </c>
      <c r="C29" s="45">
        <v>33</v>
      </c>
      <c r="D29" s="45">
        <v>0</v>
      </c>
      <c r="E29" s="45">
        <v>59</v>
      </c>
    </row>
    <row r="30" spans="1:5" x14ac:dyDescent="0.25">
      <c r="A30" s="47"/>
      <c r="B30" s="44" t="s">
        <v>62</v>
      </c>
      <c r="C30" s="45">
        <v>23</v>
      </c>
      <c r="D30" s="45">
        <v>0</v>
      </c>
      <c r="E30" s="45">
        <v>140</v>
      </c>
    </row>
    <row r="31" spans="1:5" x14ac:dyDescent="0.25">
      <c r="A31" s="47"/>
      <c r="B31" s="44" t="s">
        <v>26</v>
      </c>
      <c r="C31" s="45">
        <v>10</v>
      </c>
      <c r="D31" s="45">
        <v>8</v>
      </c>
      <c r="E31" s="45">
        <v>10</v>
      </c>
    </row>
    <row r="32" spans="1:5" ht="30" x14ac:dyDescent="0.25">
      <c r="A32" s="47"/>
      <c r="B32" s="44" t="s">
        <v>27</v>
      </c>
      <c r="C32" s="45">
        <v>73</v>
      </c>
      <c r="D32" s="45">
        <v>0</v>
      </c>
      <c r="E32" s="45">
        <v>206</v>
      </c>
    </row>
    <row r="33" spans="1:5" ht="30" x14ac:dyDescent="0.25">
      <c r="A33" s="47"/>
      <c r="B33" s="44" t="s">
        <v>28</v>
      </c>
      <c r="C33" s="45">
        <v>175</v>
      </c>
      <c r="D33" s="45">
        <v>0</v>
      </c>
      <c r="E33" s="45">
        <v>214</v>
      </c>
    </row>
    <row r="34" spans="1:5" x14ac:dyDescent="0.25">
      <c r="A34" s="47"/>
      <c r="B34" s="44" t="s">
        <v>29</v>
      </c>
      <c r="C34" s="45">
        <v>0</v>
      </c>
      <c r="D34" s="45">
        <v>12</v>
      </c>
      <c r="E34" s="45">
        <v>10</v>
      </c>
    </row>
    <row r="35" spans="1:5" x14ac:dyDescent="0.25">
      <c r="A35" s="47"/>
      <c r="B35" s="44" t="s">
        <v>30</v>
      </c>
      <c r="C35" s="45">
        <v>0</v>
      </c>
      <c r="D35" s="45">
        <v>5</v>
      </c>
      <c r="E35" s="45">
        <v>0</v>
      </c>
    </row>
    <row r="36" spans="1:5" x14ac:dyDescent="0.25">
      <c r="A36" s="43" t="s">
        <v>31</v>
      </c>
      <c r="B36" s="48"/>
      <c r="C36" s="45">
        <v>434</v>
      </c>
      <c r="D36" s="45">
        <v>36</v>
      </c>
      <c r="E36" s="45">
        <v>873</v>
      </c>
    </row>
    <row r="37" spans="1:5" ht="45" x14ac:dyDescent="0.25">
      <c r="A37" s="43" t="s">
        <v>32</v>
      </c>
      <c r="B37" s="44" t="s">
        <v>33</v>
      </c>
      <c r="C37" s="45">
        <v>6</v>
      </c>
      <c r="D37" s="45">
        <v>1</v>
      </c>
      <c r="E37" s="45">
        <v>11</v>
      </c>
    </row>
    <row r="38" spans="1:5" ht="30" x14ac:dyDescent="0.25">
      <c r="A38" s="47"/>
      <c r="B38" s="44" t="s">
        <v>34</v>
      </c>
      <c r="C38" s="45">
        <v>18</v>
      </c>
      <c r="D38" s="45">
        <v>10</v>
      </c>
      <c r="E38" s="45">
        <v>23</v>
      </c>
    </row>
    <row r="39" spans="1:5" x14ac:dyDescent="0.25">
      <c r="A39" s="43" t="s">
        <v>35</v>
      </c>
      <c r="B39" s="48"/>
      <c r="C39" s="45">
        <v>24</v>
      </c>
      <c r="D39" s="45">
        <v>11</v>
      </c>
      <c r="E39" s="45">
        <v>34</v>
      </c>
    </row>
    <row r="40" spans="1:5" x14ac:dyDescent="0.25">
      <c r="A40" s="43" t="s">
        <v>40</v>
      </c>
      <c r="B40" s="48"/>
      <c r="C40" s="45">
        <v>622</v>
      </c>
      <c r="D40" s="45">
        <v>139</v>
      </c>
      <c r="E40" s="45">
        <v>1284</v>
      </c>
    </row>
    <row r="41" spans="1:5" x14ac:dyDescent="0.25">
      <c r="A41" s="39"/>
      <c r="B41" s="39"/>
      <c r="C41" s="39"/>
      <c r="D41" s="39"/>
      <c r="E41" s="39"/>
    </row>
    <row r="42" spans="1:5" x14ac:dyDescent="0.25">
      <c r="A42" s="39"/>
      <c r="B42" s="39"/>
      <c r="C42" s="39"/>
      <c r="D42" s="39"/>
      <c r="E42" s="39"/>
    </row>
  </sheetData>
  <mergeCells count="10">
    <mergeCell ref="A36:B36"/>
    <mergeCell ref="A37:A38"/>
    <mergeCell ref="A39:B39"/>
    <mergeCell ref="A40:B40"/>
    <mergeCell ref="A2:E2"/>
    <mergeCell ref="A4:A14"/>
    <mergeCell ref="A15:B15"/>
    <mergeCell ref="A16:A24"/>
    <mergeCell ref="A25:B25"/>
    <mergeCell ref="A26:A35"/>
  </mergeCells>
  <pageMargins left="0.511811024" right="0.511811024" top="0.78740157499999996" bottom="0.78740157499999996" header="0.31496062000000002" footer="0.3149606200000000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E43"/>
  <sheetViews>
    <sheetView topLeftCell="A7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16384" width="9.140625" style="38"/>
  </cols>
  <sheetData>
    <row r="1" spans="1:5" ht="99.95" customHeight="1" x14ac:dyDescent="0.25">
      <c r="A1" s="39"/>
      <c r="B1" s="40"/>
      <c r="C1" s="39"/>
      <c r="D1" s="39"/>
      <c r="E1" s="39"/>
    </row>
    <row r="2" spans="1:5" x14ac:dyDescent="0.25">
      <c r="A2" s="41" t="s">
        <v>147</v>
      </c>
      <c r="B2" s="123"/>
      <c r="C2" s="123"/>
      <c r="D2" s="123"/>
      <c r="E2" s="123"/>
    </row>
    <row r="3" spans="1:5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</row>
    <row r="5" spans="1:5" x14ac:dyDescent="0.25">
      <c r="A5" s="47"/>
      <c r="B5" s="44" t="s">
        <v>8</v>
      </c>
      <c r="C5" s="45">
        <v>0</v>
      </c>
      <c r="D5" s="45">
        <v>10</v>
      </c>
      <c r="E5" s="45">
        <v>0</v>
      </c>
    </row>
    <row r="6" spans="1:5" x14ac:dyDescent="0.25">
      <c r="A6" s="47"/>
      <c r="B6" s="44" t="s">
        <v>9</v>
      </c>
      <c r="C6" s="45">
        <v>0</v>
      </c>
      <c r="D6" s="45">
        <v>26</v>
      </c>
      <c r="E6" s="45">
        <v>0</v>
      </c>
    </row>
    <row r="7" spans="1:5" x14ac:dyDescent="0.25">
      <c r="A7" s="47"/>
      <c r="B7" s="44" t="s">
        <v>10</v>
      </c>
      <c r="C7" s="45">
        <v>0</v>
      </c>
      <c r="D7" s="45">
        <v>6</v>
      </c>
      <c r="E7" s="45">
        <v>0</v>
      </c>
    </row>
    <row r="8" spans="1:5" x14ac:dyDescent="0.25">
      <c r="A8" s="47"/>
      <c r="B8" s="44" t="s">
        <v>11</v>
      </c>
      <c r="C8" s="45">
        <v>0</v>
      </c>
      <c r="D8" s="45">
        <v>5</v>
      </c>
      <c r="E8" s="45">
        <v>10</v>
      </c>
    </row>
    <row r="9" spans="1:5" ht="30" x14ac:dyDescent="0.25">
      <c r="A9" s="47"/>
      <c r="B9" s="44" t="s">
        <v>12</v>
      </c>
      <c r="C9" s="45">
        <v>0</v>
      </c>
      <c r="D9" s="45">
        <v>0</v>
      </c>
      <c r="E9" s="45">
        <v>0</v>
      </c>
    </row>
    <row r="10" spans="1:5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</row>
    <row r="11" spans="1:5" x14ac:dyDescent="0.25">
      <c r="A11" s="47"/>
      <c r="B11" s="44" t="s">
        <v>14</v>
      </c>
      <c r="C11" s="45">
        <v>6</v>
      </c>
      <c r="D11" s="45">
        <v>0</v>
      </c>
      <c r="E11" s="45">
        <v>70</v>
      </c>
    </row>
    <row r="12" spans="1:5" x14ac:dyDescent="0.25">
      <c r="A12" s="47"/>
      <c r="B12" s="44" t="s">
        <v>15</v>
      </c>
      <c r="C12" s="45">
        <v>0</v>
      </c>
      <c r="D12" s="45">
        <v>0</v>
      </c>
      <c r="E12" s="45">
        <v>0</v>
      </c>
    </row>
    <row r="13" spans="1:5" x14ac:dyDescent="0.25">
      <c r="A13" s="47"/>
      <c r="B13" s="44" t="s">
        <v>16</v>
      </c>
      <c r="C13" s="45">
        <v>40</v>
      </c>
      <c r="D13" s="45">
        <v>15</v>
      </c>
      <c r="E13" s="45">
        <v>70</v>
      </c>
    </row>
    <row r="14" spans="1:5" x14ac:dyDescent="0.25">
      <c r="A14" s="47"/>
      <c r="B14" s="44" t="s">
        <v>17</v>
      </c>
      <c r="C14" s="45">
        <v>20</v>
      </c>
      <c r="D14" s="45">
        <v>4</v>
      </c>
      <c r="E14" s="45">
        <v>40</v>
      </c>
    </row>
    <row r="15" spans="1:5" x14ac:dyDescent="0.25">
      <c r="A15" s="43" t="s">
        <v>18</v>
      </c>
      <c r="B15" s="48"/>
      <c r="C15" s="45">
        <v>93</v>
      </c>
      <c r="D15" s="45">
        <v>92</v>
      </c>
      <c r="E15" s="45">
        <v>235</v>
      </c>
    </row>
    <row r="16" spans="1:5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</row>
    <row r="17" spans="1:5" x14ac:dyDescent="0.25">
      <c r="A17" s="125"/>
      <c r="B17" s="44" t="s">
        <v>53</v>
      </c>
      <c r="C17" s="45">
        <v>4</v>
      </c>
      <c r="D17" s="45">
        <v>0</v>
      </c>
      <c r="E17" s="45">
        <v>20</v>
      </c>
    </row>
    <row r="18" spans="1:5" x14ac:dyDescent="0.25">
      <c r="A18" s="125"/>
      <c r="B18" s="44" t="s">
        <v>143</v>
      </c>
      <c r="C18" s="45">
        <v>0</v>
      </c>
      <c r="D18" s="45">
        <v>0</v>
      </c>
      <c r="E18" s="45">
        <v>10</v>
      </c>
    </row>
    <row r="19" spans="1:5" ht="30" x14ac:dyDescent="0.25">
      <c r="A19" s="125"/>
      <c r="B19" s="44" t="s">
        <v>63</v>
      </c>
      <c r="C19" s="45">
        <v>0</v>
      </c>
      <c r="D19" s="45">
        <v>0</v>
      </c>
      <c r="E19" s="45">
        <v>10</v>
      </c>
    </row>
    <row r="20" spans="1:5" ht="30" x14ac:dyDescent="0.25">
      <c r="A20" s="125"/>
      <c r="B20" s="44" t="s">
        <v>54</v>
      </c>
      <c r="C20" s="45">
        <v>5</v>
      </c>
      <c r="D20" s="45">
        <v>0</v>
      </c>
      <c r="E20" s="45">
        <v>20</v>
      </c>
    </row>
    <row r="21" spans="1:5" x14ac:dyDescent="0.25">
      <c r="A21" s="125"/>
      <c r="B21" s="44" t="s">
        <v>55</v>
      </c>
      <c r="C21" s="45">
        <v>2</v>
      </c>
      <c r="D21" s="45">
        <v>0</v>
      </c>
      <c r="E21" s="45">
        <v>2</v>
      </c>
    </row>
    <row r="22" spans="1:5" x14ac:dyDescent="0.25">
      <c r="A22" s="125"/>
      <c r="B22" s="44" t="s">
        <v>56</v>
      </c>
      <c r="C22" s="45">
        <v>0</v>
      </c>
      <c r="D22" s="45">
        <v>0</v>
      </c>
      <c r="E22" s="45">
        <v>20</v>
      </c>
    </row>
    <row r="23" spans="1:5" x14ac:dyDescent="0.25">
      <c r="A23" s="125"/>
      <c r="B23" s="44" t="s">
        <v>57</v>
      </c>
      <c r="C23" s="45">
        <v>20</v>
      </c>
      <c r="D23" s="45">
        <v>0</v>
      </c>
      <c r="E23" s="45">
        <v>35</v>
      </c>
    </row>
    <row r="24" spans="1:5" x14ac:dyDescent="0.25">
      <c r="A24" s="125"/>
      <c r="B24" s="44" t="s">
        <v>58</v>
      </c>
      <c r="C24" s="45">
        <v>0</v>
      </c>
      <c r="D24" s="45">
        <v>0</v>
      </c>
      <c r="E24" s="45">
        <v>5</v>
      </c>
    </row>
    <row r="25" spans="1:5" x14ac:dyDescent="0.25">
      <c r="A25" s="43" t="s">
        <v>135</v>
      </c>
      <c r="B25" s="48"/>
      <c r="C25" s="45">
        <v>71</v>
      </c>
      <c r="D25" s="45">
        <v>0</v>
      </c>
      <c r="E25" s="45">
        <v>142</v>
      </c>
    </row>
    <row r="26" spans="1:5" x14ac:dyDescent="0.25">
      <c r="A26" s="43" t="s">
        <v>19</v>
      </c>
      <c r="B26" s="44" t="s">
        <v>148</v>
      </c>
      <c r="C26" s="45">
        <v>0</v>
      </c>
      <c r="D26" s="45">
        <v>0</v>
      </c>
      <c r="E26" s="45">
        <v>0</v>
      </c>
    </row>
    <row r="27" spans="1:5" x14ac:dyDescent="0.25">
      <c r="A27" s="47"/>
      <c r="B27" s="44" t="s">
        <v>23</v>
      </c>
      <c r="C27" s="45">
        <v>68</v>
      </c>
      <c r="D27" s="45">
        <v>0</v>
      </c>
      <c r="E27" s="45">
        <v>50</v>
      </c>
    </row>
    <row r="28" spans="1:5" x14ac:dyDescent="0.25">
      <c r="A28" s="47"/>
      <c r="B28" s="44" t="s">
        <v>48</v>
      </c>
      <c r="C28" s="45">
        <v>30</v>
      </c>
      <c r="D28" s="45">
        <v>0</v>
      </c>
      <c r="E28" s="45">
        <v>150</v>
      </c>
    </row>
    <row r="29" spans="1:5" x14ac:dyDescent="0.25">
      <c r="A29" s="47"/>
      <c r="B29" s="44" t="s">
        <v>24</v>
      </c>
      <c r="C29" s="45">
        <v>22</v>
      </c>
      <c r="D29" s="45">
        <v>11</v>
      </c>
      <c r="E29" s="45">
        <v>34</v>
      </c>
    </row>
    <row r="30" spans="1:5" ht="30" x14ac:dyDescent="0.25">
      <c r="A30" s="47"/>
      <c r="B30" s="44" t="s">
        <v>25</v>
      </c>
      <c r="C30" s="45">
        <v>33</v>
      </c>
      <c r="D30" s="45">
        <v>0</v>
      </c>
      <c r="E30" s="45">
        <v>59</v>
      </c>
    </row>
    <row r="31" spans="1:5" x14ac:dyDescent="0.25">
      <c r="A31" s="47"/>
      <c r="B31" s="44" t="s">
        <v>62</v>
      </c>
      <c r="C31" s="45">
        <v>23</v>
      </c>
      <c r="D31" s="45">
        <v>0</v>
      </c>
      <c r="E31" s="45">
        <v>140</v>
      </c>
    </row>
    <row r="32" spans="1:5" x14ac:dyDescent="0.25">
      <c r="A32" s="47"/>
      <c r="B32" s="44" t="s">
        <v>26</v>
      </c>
      <c r="C32" s="45">
        <v>10</v>
      </c>
      <c r="D32" s="45">
        <v>8</v>
      </c>
      <c r="E32" s="45">
        <v>10</v>
      </c>
    </row>
    <row r="33" spans="1:5" ht="30" x14ac:dyDescent="0.25">
      <c r="A33" s="47"/>
      <c r="B33" s="44" t="s">
        <v>27</v>
      </c>
      <c r="C33" s="45">
        <v>73</v>
      </c>
      <c r="D33" s="45">
        <v>0</v>
      </c>
      <c r="E33" s="45">
        <v>206</v>
      </c>
    </row>
    <row r="34" spans="1:5" ht="30" x14ac:dyDescent="0.25">
      <c r="A34" s="47"/>
      <c r="B34" s="44" t="s">
        <v>28</v>
      </c>
      <c r="C34" s="45">
        <v>175</v>
      </c>
      <c r="D34" s="45">
        <v>0</v>
      </c>
      <c r="E34" s="45">
        <v>214</v>
      </c>
    </row>
    <row r="35" spans="1:5" x14ac:dyDescent="0.25">
      <c r="A35" s="47"/>
      <c r="B35" s="44" t="s">
        <v>29</v>
      </c>
      <c r="C35" s="45">
        <v>0</v>
      </c>
      <c r="D35" s="45">
        <v>12</v>
      </c>
      <c r="E35" s="45">
        <v>10</v>
      </c>
    </row>
    <row r="36" spans="1:5" x14ac:dyDescent="0.25">
      <c r="A36" s="47"/>
      <c r="B36" s="44" t="s">
        <v>30</v>
      </c>
      <c r="C36" s="45">
        <v>0</v>
      </c>
      <c r="D36" s="45">
        <v>5</v>
      </c>
      <c r="E36" s="45">
        <v>0</v>
      </c>
    </row>
    <row r="37" spans="1:5" x14ac:dyDescent="0.25">
      <c r="A37" s="43" t="s">
        <v>31</v>
      </c>
      <c r="B37" s="48"/>
      <c r="C37" s="45">
        <v>434</v>
      </c>
      <c r="D37" s="45">
        <v>36</v>
      </c>
      <c r="E37" s="45">
        <v>873</v>
      </c>
    </row>
    <row r="38" spans="1:5" ht="45" x14ac:dyDescent="0.25">
      <c r="A38" s="43" t="s">
        <v>32</v>
      </c>
      <c r="B38" s="44" t="s">
        <v>33</v>
      </c>
      <c r="C38" s="45">
        <v>6</v>
      </c>
      <c r="D38" s="45">
        <v>1</v>
      </c>
      <c r="E38" s="45">
        <v>11</v>
      </c>
    </row>
    <row r="39" spans="1:5" ht="30" x14ac:dyDescent="0.25">
      <c r="A39" s="47"/>
      <c r="B39" s="44" t="s">
        <v>34</v>
      </c>
      <c r="C39" s="45">
        <v>18</v>
      </c>
      <c r="D39" s="45">
        <v>10</v>
      </c>
      <c r="E39" s="45">
        <v>23</v>
      </c>
    </row>
    <row r="40" spans="1:5" x14ac:dyDescent="0.25">
      <c r="A40" s="43" t="s">
        <v>35</v>
      </c>
      <c r="B40" s="48"/>
      <c r="C40" s="45">
        <v>24</v>
      </c>
      <c r="D40" s="45">
        <v>11</v>
      </c>
      <c r="E40" s="45">
        <v>34</v>
      </c>
    </row>
    <row r="41" spans="1:5" x14ac:dyDescent="0.25">
      <c r="A41" s="43" t="s">
        <v>40</v>
      </c>
      <c r="B41" s="48"/>
      <c r="C41" s="45">
        <v>622</v>
      </c>
      <c r="D41" s="45">
        <v>139</v>
      </c>
      <c r="E41" s="45">
        <v>1284</v>
      </c>
    </row>
    <row r="42" spans="1:5" x14ac:dyDescent="0.25">
      <c r="A42" s="39"/>
      <c r="B42" s="39"/>
      <c r="C42" s="39"/>
      <c r="D42" s="39"/>
      <c r="E42" s="39"/>
    </row>
    <row r="43" spans="1:5" x14ac:dyDescent="0.25">
      <c r="A43" s="39"/>
      <c r="B43" s="39"/>
      <c r="C43" s="39"/>
      <c r="D43" s="39"/>
      <c r="E43" s="39"/>
    </row>
  </sheetData>
  <mergeCells count="10">
    <mergeCell ref="A41:B41"/>
    <mergeCell ref="A2:E2"/>
    <mergeCell ref="A4:A14"/>
    <mergeCell ref="A15:B15"/>
    <mergeCell ref="A16:A24"/>
    <mergeCell ref="A25:B25"/>
    <mergeCell ref="A26:A36"/>
    <mergeCell ref="A37:B37"/>
    <mergeCell ref="A38:A39"/>
    <mergeCell ref="A40:B40"/>
  </mergeCells>
  <pageMargins left="0.511811024" right="0.511811024" top="0.78740157499999996" bottom="0.78740157499999996" header="0.31496062000000002" footer="0.3149606200000000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E43"/>
  <sheetViews>
    <sheetView topLeftCell="A13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16384" width="9.140625" style="38"/>
  </cols>
  <sheetData>
    <row r="1" spans="1:5" ht="99.95" customHeight="1" x14ac:dyDescent="0.25">
      <c r="A1" s="39"/>
      <c r="B1" s="40"/>
      <c r="C1" s="39"/>
      <c r="D1" s="39"/>
      <c r="E1" s="39"/>
    </row>
    <row r="2" spans="1:5" x14ac:dyDescent="0.25">
      <c r="A2" s="41" t="s">
        <v>147</v>
      </c>
      <c r="B2" s="123"/>
      <c r="C2" s="123"/>
      <c r="D2" s="123"/>
      <c r="E2" s="123"/>
    </row>
    <row r="3" spans="1:5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</row>
    <row r="5" spans="1:5" x14ac:dyDescent="0.25">
      <c r="A5" s="47"/>
      <c r="B5" s="44" t="s">
        <v>8</v>
      </c>
      <c r="C5" s="45">
        <v>0</v>
      </c>
      <c r="D5" s="45">
        <v>10</v>
      </c>
      <c r="E5" s="45">
        <v>0</v>
      </c>
    </row>
    <row r="6" spans="1:5" x14ac:dyDescent="0.25">
      <c r="A6" s="47"/>
      <c r="B6" s="44" t="s">
        <v>9</v>
      </c>
      <c r="C6" s="45">
        <v>0</v>
      </c>
      <c r="D6" s="45">
        <v>26</v>
      </c>
      <c r="E6" s="45">
        <v>0</v>
      </c>
    </row>
    <row r="7" spans="1:5" x14ac:dyDescent="0.25">
      <c r="A7" s="47"/>
      <c r="B7" s="44" t="s">
        <v>10</v>
      </c>
      <c r="C7" s="45">
        <v>0</v>
      </c>
      <c r="D7" s="45">
        <v>6</v>
      </c>
      <c r="E7" s="45">
        <v>0</v>
      </c>
    </row>
    <row r="8" spans="1:5" x14ac:dyDescent="0.25">
      <c r="A8" s="47"/>
      <c r="B8" s="44" t="s">
        <v>11</v>
      </c>
      <c r="C8" s="45">
        <v>0</v>
      </c>
      <c r="D8" s="45">
        <v>5</v>
      </c>
      <c r="E8" s="45">
        <v>10</v>
      </c>
    </row>
    <row r="9" spans="1:5" ht="30" x14ac:dyDescent="0.25">
      <c r="A9" s="47"/>
      <c r="B9" s="44" t="s">
        <v>12</v>
      </c>
      <c r="C9" s="45">
        <v>0</v>
      </c>
      <c r="D9" s="45">
        <v>0</v>
      </c>
      <c r="E9" s="45">
        <v>0</v>
      </c>
    </row>
    <row r="10" spans="1:5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</row>
    <row r="11" spans="1:5" x14ac:dyDescent="0.25">
      <c r="A11" s="47"/>
      <c r="B11" s="44" t="s">
        <v>14</v>
      </c>
      <c r="C11" s="45">
        <v>6</v>
      </c>
      <c r="D11" s="45">
        <v>0</v>
      </c>
      <c r="E11" s="45">
        <v>70</v>
      </c>
    </row>
    <row r="12" spans="1:5" x14ac:dyDescent="0.25">
      <c r="A12" s="47"/>
      <c r="B12" s="44" t="s">
        <v>15</v>
      </c>
      <c r="C12" s="45">
        <v>0</v>
      </c>
      <c r="D12" s="45">
        <v>0</v>
      </c>
      <c r="E12" s="45">
        <v>0</v>
      </c>
    </row>
    <row r="13" spans="1:5" x14ac:dyDescent="0.25">
      <c r="A13" s="47"/>
      <c r="B13" s="44" t="s">
        <v>16</v>
      </c>
      <c r="C13" s="45">
        <v>40</v>
      </c>
      <c r="D13" s="45">
        <v>15</v>
      </c>
      <c r="E13" s="45">
        <v>70</v>
      </c>
    </row>
    <row r="14" spans="1:5" x14ac:dyDescent="0.25">
      <c r="A14" s="47"/>
      <c r="B14" s="44" t="s">
        <v>17</v>
      </c>
      <c r="C14" s="45">
        <v>20</v>
      </c>
      <c r="D14" s="45">
        <v>4</v>
      </c>
      <c r="E14" s="45">
        <v>40</v>
      </c>
    </row>
    <row r="15" spans="1:5" x14ac:dyDescent="0.25">
      <c r="A15" s="43" t="s">
        <v>18</v>
      </c>
      <c r="B15" s="48"/>
      <c r="C15" s="45">
        <v>93</v>
      </c>
      <c r="D15" s="45">
        <v>92</v>
      </c>
      <c r="E15" s="45">
        <v>235</v>
      </c>
    </row>
    <row r="16" spans="1:5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</row>
    <row r="17" spans="1:5" x14ac:dyDescent="0.25">
      <c r="A17" s="125"/>
      <c r="B17" s="44" t="s">
        <v>53</v>
      </c>
      <c r="C17" s="45">
        <v>4</v>
      </c>
      <c r="D17" s="45">
        <v>0</v>
      </c>
      <c r="E17" s="45">
        <v>20</v>
      </c>
    </row>
    <row r="18" spans="1:5" x14ac:dyDescent="0.25">
      <c r="A18" s="125"/>
      <c r="B18" s="44" t="s">
        <v>143</v>
      </c>
      <c r="C18" s="45">
        <v>0</v>
      </c>
      <c r="D18" s="45">
        <v>0</v>
      </c>
      <c r="E18" s="45">
        <v>10</v>
      </c>
    </row>
    <row r="19" spans="1:5" ht="30" x14ac:dyDescent="0.25">
      <c r="A19" s="125"/>
      <c r="B19" s="44" t="s">
        <v>63</v>
      </c>
      <c r="C19" s="45">
        <v>0</v>
      </c>
      <c r="D19" s="45">
        <v>0</v>
      </c>
      <c r="E19" s="45">
        <v>10</v>
      </c>
    </row>
    <row r="20" spans="1:5" ht="30" x14ac:dyDescent="0.25">
      <c r="A20" s="125"/>
      <c r="B20" s="44" t="s">
        <v>54</v>
      </c>
      <c r="C20" s="45">
        <v>5</v>
      </c>
      <c r="D20" s="45">
        <v>0</v>
      </c>
      <c r="E20" s="45">
        <v>20</v>
      </c>
    </row>
    <row r="21" spans="1:5" x14ac:dyDescent="0.25">
      <c r="A21" s="125"/>
      <c r="B21" s="44" t="s">
        <v>55</v>
      </c>
      <c r="C21" s="45">
        <v>2</v>
      </c>
      <c r="D21" s="45">
        <v>0</v>
      </c>
      <c r="E21" s="45">
        <v>2</v>
      </c>
    </row>
    <row r="22" spans="1:5" x14ac:dyDescent="0.25">
      <c r="A22" s="125"/>
      <c r="B22" s="44" t="s">
        <v>56</v>
      </c>
      <c r="C22" s="45">
        <v>0</v>
      </c>
      <c r="D22" s="45">
        <v>0</v>
      </c>
      <c r="E22" s="45">
        <v>20</v>
      </c>
    </row>
    <row r="23" spans="1:5" x14ac:dyDescent="0.25">
      <c r="A23" s="125"/>
      <c r="B23" s="44" t="s">
        <v>57</v>
      </c>
      <c r="C23" s="45">
        <v>20</v>
      </c>
      <c r="D23" s="45">
        <v>0</v>
      </c>
      <c r="E23" s="45">
        <v>35</v>
      </c>
    </row>
    <row r="24" spans="1:5" x14ac:dyDescent="0.25">
      <c r="A24" s="125"/>
      <c r="B24" s="44" t="s">
        <v>58</v>
      </c>
      <c r="C24" s="45">
        <v>0</v>
      </c>
      <c r="D24" s="45">
        <v>0</v>
      </c>
      <c r="E24" s="45">
        <v>5</v>
      </c>
    </row>
    <row r="25" spans="1:5" x14ac:dyDescent="0.25">
      <c r="A25" s="43" t="s">
        <v>135</v>
      </c>
      <c r="B25" s="48"/>
      <c r="C25" s="45">
        <v>71</v>
      </c>
      <c r="D25" s="45">
        <v>0</v>
      </c>
      <c r="E25" s="45">
        <v>142</v>
      </c>
    </row>
    <row r="26" spans="1:5" x14ac:dyDescent="0.25">
      <c r="A26" s="43" t="s">
        <v>19</v>
      </c>
      <c r="B26" s="44" t="s">
        <v>148</v>
      </c>
      <c r="C26" s="45">
        <v>0</v>
      </c>
      <c r="D26" s="45">
        <v>0</v>
      </c>
      <c r="E26" s="45">
        <v>0</v>
      </c>
    </row>
    <row r="27" spans="1:5" x14ac:dyDescent="0.25">
      <c r="A27" s="47"/>
      <c r="B27" s="44" t="s">
        <v>23</v>
      </c>
      <c r="C27" s="45">
        <v>68</v>
      </c>
      <c r="D27" s="45">
        <v>0</v>
      </c>
      <c r="E27" s="45">
        <v>50</v>
      </c>
    </row>
    <row r="28" spans="1:5" x14ac:dyDescent="0.25">
      <c r="A28" s="47"/>
      <c r="B28" s="44" t="s">
        <v>48</v>
      </c>
      <c r="C28" s="45">
        <v>30</v>
      </c>
      <c r="D28" s="45">
        <v>0</v>
      </c>
      <c r="E28" s="45">
        <v>150</v>
      </c>
    </row>
    <row r="29" spans="1:5" x14ac:dyDescent="0.25">
      <c r="A29" s="47"/>
      <c r="B29" s="44" t="s">
        <v>24</v>
      </c>
      <c r="C29" s="45">
        <v>0</v>
      </c>
      <c r="D29" s="45">
        <v>11</v>
      </c>
      <c r="E29" s="45">
        <v>34</v>
      </c>
    </row>
    <row r="30" spans="1:5" ht="30" x14ac:dyDescent="0.25">
      <c r="A30" s="47"/>
      <c r="B30" s="44" t="s">
        <v>25</v>
      </c>
      <c r="C30" s="45">
        <v>33</v>
      </c>
      <c r="D30" s="45">
        <v>0</v>
      </c>
      <c r="E30" s="45">
        <v>59</v>
      </c>
    </row>
    <row r="31" spans="1:5" x14ac:dyDescent="0.25">
      <c r="A31" s="47"/>
      <c r="B31" s="44" t="s">
        <v>62</v>
      </c>
      <c r="C31" s="45">
        <v>23</v>
      </c>
      <c r="D31" s="45">
        <v>0</v>
      </c>
      <c r="E31" s="45">
        <v>140</v>
      </c>
    </row>
    <row r="32" spans="1:5" x14ac:dyDescent="0.25">
      <c r="A32" s="47"/>
      <c r="B32" s="44" t="s">
        <v>26</v>
      </c>
      <c r="C32" s="45">
        <v>10</v>
      </c>
      <c r="D32" s="45">
        <v>8</v>
      </c>
      <c r="E32" s="45">
        <v>10</v>
      </c>
    </row>
    <row r="33" spans="1:5" ht="30" x14ac:dyDescent="0.25">
      <c r="A33" s="47"/>
      <c r="B33" s="44" t="s">
        <v>27</v>
      </c>
      <c r="C33" s="45">
        <v>73</v>
      </c>
      <c r="D33" s="45">
        <v>0</v>
      </c>
      <c r="E33" s="45">
        <v>206</v>
      </c>
    </row>
    <row r="34" spans="1:5" ht="30" x14ac:dyDescent="0.25">
      <c r="A34" s="47"/>
      <c r="B34" s="44" t="s">
        <v>28</v>
      </c>
      <c r="C34" s="45">
        <v>175</v>
      </c>
      <c r="D34" s="45">
        <v>0</v>
      </c>
      <c r="E34" s="45">
        <v>214</v>
      </c>
    </row>
    <row r="35" spans="1:5" x14ac:dyDescent="0.25">
      <c r="A35" s="47"/>
      <c r="B35" s="44" t="s">
        <v>29</v>
      </c>
      <c r="C35" s="45">
        <v>0</v>
      </c>
      <c r="D35" s="45">
        <v>12</v>
      </c>
      <c r="E35" s="45">
        <v>10</v>
      </c>
    </row>
    <row r="36" spans="1:5" x14ac:dyDescent="0.25">
      <c r="A36" s="47"/>
      <c r="B36" s="44" t="s">
        <v>30</v>
      </c>
      <c r="C36" s="45">
        <v>0</v>
      </c>
      <c r="D36" s="45">
        <v>5</v>
      </c>
      <c r="E36" s="45">
        <v>0</v>
      </c>
    </row>
    <row r="37" spans="1:5" x14ac:dyDescent="0.25">
      <c r="A37" s="43" t="s">
        <v>31</v>
      </c>
      <c r="B37" s="48"/>
      <c r="C37" s="45">
        <v>421</v>
      </c>
      <c r="D37" s="45">
        <v>36</v>
      </c>
      <c r="E37" s="45">
        <v>873</v>
      </c>
    </row>
    <row r="38" spans="1:5" ht="45" x14ac:dyDescent="0.25">
      <c r="A38" s="43" t="s">
        <v>32</v>
      </c>
      <c r="B38" s="44" t="s">
        <v>33</v>
      </c>
      <c r="C38" s="45">
        <v>6</v>
      </c>
      <c r="D38" s="45">
        <v>1</v>
      </c>
      <c r="E38" s="45">
        <v>11</v>
      </c>
    </row>
    <row r="39" spans="1:5" ht="30" x14ac:dyDescent="0.25">
      <c r="A39" s="47"/>
      <c r="B39" s="44" t="s">
        <v>34</v>
      </c>
      <c r="C39" s="45">
        <v>18</v>
      </c>
      <c r="D39" s="45">
        <v>10</v>
      </c>
      <c r="E39" s="45">
        <v>23</v>
      </c>
    </row>
    <row r="40" spans="1:5" x14ac:dyDescent="0.25">
      <c r="A40" s="43" t="s">
        <v>35</v>
      </c>
      <c r="B40" s="48"/>
      <c r="C40" s="45">
        <v>24</v>
      </c>
      <c r="D40" s="45">
        <v>11</v>
      </c>
      <c r="E40" s="45">
        <v>34</v>
      </c>
    </row>
    <row r="41" spans="1:5" x14ac:dyDescent="0.25">
      <c r="A41" s="43" t="s">
        <v>40</v>
      </c>
      <c r="B41" s="48"/>
      <c r="C41" s="45">
        <v>600</v>
      </c>
      <c r="D41" s="45">
        <v>139</v>
      </c>
      <c r="E41" s="45">
        <v>1284</v>
      </c>
    </row>
    <row r="42" spans="1:5" x14ac:dyDescent="0.25">
      <c r="A42" s="39"/>
      <c r="B42" s="39"/>
      <c r="C42" s="39"/>
      <c r="D42" s="39"/>
      <c r="E42" s="39"/>
    </row>
    <row r="43" spans="1:5" x14ac:dyDescent="0.25">
      <c r="A43" s="39"/>
      <c r="B43" s="39"/>
      <c r="C43" s="39"/>
      <c r="D43" s="39"/>
      <c r="E43" s="39"/>
    </row>
  </sheetData>
  <mergeCells count="10">
    <mergeCell ref="A37:B37"/>
    <mergeCell ref="A38:A39"/>
    <mergeCell ref="A40:B40"/>
    <mergeCell ref="A41:B41"/>
    <mergeCell ref="A2:E2"/>
    <mergeCell ref="A4:A14"/>
    <mergeCell ref="A15:B15"/>
    <mergeCell ref="A16:A24"/>
    <mergeCell ref="A25:B25"/>
    <mergeCell ref="A26:A36"/>
  </mergeCells>
  <pageMargins left="0.511811024" right="0.511811024" top="0.78740157499999996" bottom="0.78740157499999996" header="0.31496062000000002" footer="0.3149606200000000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F43"/>
  <sheetViews>
    <sheetView topLeftCell="A19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149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x14ac:dyDescent="0.25">
      <c r="A18" s="125"/>
      <c r="B18" s="44" t="s">
        <v>143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63</v>
      </c>
      <c r="C19" s="45">
        <v>0</v>
      </c>
      <c r="D19" s="45">
        <v>0</v>
      </c>
      <c r="E19" s="45">
        <v>10</v>
      </c>
      <c r="F19" s="39"/>
    </row>
    <row r="20" spans="1:6" ht="30" x14ac:dyDescent="0.25">
      <c r="A20" s="125"/>
      <c r="B20" s="44" t="s">
        <v>54</v>
      </c>
      <c r="C20" s="45">
        <v>5</v>
      </c>
      <c r="D20" s="45">
        <v>0</v>
      </c>
      <c r="E20" s="45">
        <v>20</v>
      </c>
      <c r="F20" s="39"/>
    </row>
    <row r="21" spans="1:6" x14ac:dyDescent="0.25">
      <c r="A21" s="125"/>
      <c r="B21" s="44" t="s">
        <v>55</v>
      </c>
      <c r="C21" s="45">
        <v>2</v>
      </c>
      <c r="D21" s="45">
        <v>0</v>
      </c>
      <c r="E21" s="45">
        <v>2</v>
      </c>
      <c r="F21" s="39"/>
    </row>
    <row r="22" spans="1:6" x14ac:dyDescent="0.25">
      <c r="A22" s="125"/>
      <c r="B22" s="44" t="s">
        <v>56</v>
      </c>
      <c r="C22" s="45">
        <v>0</v>
      </c>
      <c r="D22" s="45">
        <v>0</v>
      </c>
      <c r="E22" s="45">
        <v>20</v>
      </c>
      <c r="F22" s="39"/>
    </row>
    <row r="23" spans="1:6" x14ac:dyDescent="0.25">
      <c r="A23" s="125"/>
      <c r="B23" s="44" t="s">
        <v>57</v>
      </c>
      <c r="C23" s="45">
        <v>20</v>
      </c>
      <c r="D23" s="45">
        <v>0</v>
      </c>
      <c r="E23" s="45">
        <v>35</v>
      </c>
      <c r="F23" s="39"/>
    </row>
    <row r="24" spans="1:6" x14ac:dyDescent="0.25">
      <c r="A24" s="125"/>
      <c r="B24" s="44" t="s">
        <v>58</v>
      </c>
      <c r="C24" s="45">
        <v>0</v>
      </c>
      <c r="D24" s="45">
        <v>0</v>
      </c>
      <c r="E24" s="45">
        <v>5</v>
      </c>
      <c r="F24" s="39"/>
    </row>
    <row r="25" spans="1:6" x14ac:dyDescent="0.25">
      <c r="A25" s="43" t="s">
        <v>135</v>
      </c>
      <c r="B25" s="48"/>
      <c r="C25" s="45">
        <v>71</v>
      </c>
      <c r="D25" s="45">
        <v>0</v>
      </c>
      <c r="E25" s="45">
        <v>142</v>
      </c>
      <c r="F25" s="39"/>
    </row>
    <row r="26" spans="1:6" x14ac:dyDescent="0.25">
      <c r="A26" s="43" t="s">
        <v>19</v>
      </c>
      <c r="B26" s="44" t="s">
        <v>148</v>
      </c>
      <c r="C26" s="45">
        <v>49</v>
      </c>
      <c r="D26" s="45">
        <v>0</v>
      </c>
      <c r="E26" s="45">
        <v>6</v>
      </c>
      <c r="F26" s="39"/>
    </row>
    <row r="27" spans="1:6" x14ac:dyDescent="0.25">
      <c r="A27" s="47"/>
      <c r="B27" s="44" t="s">
        <v>23</v>
      </c>
      <c r="C27" s="45">
        <v>68</v>
      </c>
      <c r="D27" s="45">
        <v>0</v>
      </c>
      <c r="E27" s="45">
        <v>50</v>
      </c>
      <c r="F27" s="39"/>
    </row>
    <row r="28" spans="1:6" x14ac:dyDescent="0.25">
      <c r="A28" s="47"/>
      <c r="B28" s="44" t="s">
        <v>48</v>
      </c>
      <c r="C28" s="45">
        <v>47</v>
      </c>
      <c r="D28" s="45">
        <v>0</v>
      </c>
      <c r="E28" s="45">
        <v>150</v>
      </c>
      <c r="F28" s="39"/>
    </row>
    <row r="29" spans="1:6" x14ac:dyDescent="0.25">
      <c r="A29" s="47"/>
      <c r="B29" s="44" t="s">
        <v>24</v>
      </c>
      <c r="C29" s="45">
        <v>0</v>
      </c>
      <c r="D29" s="45">
        <v>11</v>
      </c>
      <c r="E29" s="45">
        <v>34</v>
      </c>
      <c r="F29" s="39"/>
    </row>
    <row r="30" spans="1:6" ht="30" x14ac:dyDescent="0.25">
      <c r="A30" s="47"/>
      <c r="B30" s="44" t="s">
        <v>25</v>
      </c>
      <c r="C30" s="45">
        <v>33</v>
      </c>
      <c r="D30" s="45">
        <v>0</v>
      </c>
      <c r="E30" s="45">
        <v>59</v>
      </c>
      <c r="F30" s="39"/>
    </row>
    <row r="31" spans="1:6" x14ac:dyDescent="0.25">
      <c r="A31" s="47"/>
      <c r="B31" s="44" t="s">
        <v>62</v>
      </c>
      <c r="C31" s="45">
        <v>23</v>
      </c>
      <c r="D31" s="45">
        <v>0</v>
      </c>
      <c r="E31" s="45">
        <v>140</v>
      </c>
      <c r="F31" s="39"/>
    </row>
    <row r="32" spans="1:6" x14ac:dyDescent="0.25">
      <c r="A32" s="47"/>
      <c r="B32" s="44" t="s">
        <v>26</v>
      </c>
      <c r="C32" s="45">
        <v>10</v>
      </c>
      <c r="D32" s="45">
        <v>8</v>
      </c>
      <c r="E32" s="45">
        <v>10</v>
      </c>
      <c r="F32" s="39"/>
    </row>
    <row r="33" spans="1:6" ht="30" x14ac:dyDescent="0.25">
      <c r="A33" s="47"/>
      <c r="B33" s="44" t="s">
        <v>27</v>
      </c>
      <c r="C33" s="45">
        <v>73</v>
      </c>
      <c r="D33" s="45">
        <v>0</v>
      </c>
      <c r="E33" s="45">
        <v>206</v>
      </c>
      <c r="F33" s="39"/>
    </row>
    <row r="34" spans="1:6" ht="30" x14ac:dyDescent="0.25">
      <c r="A34" s="47"/>
      <c r="B34" s="44" t="s">
        <v>28</v>
      </c>
      <c r="C34" s="45">
        <v>175</v>
      </c>
      <c r="D34" s="45">
        <v>0</v>
      </c>
      <c r="E34" s="45">
        <v>214</v>
      </c>
      <c r="F34" s="39"/>
    </row>
    <row r="35" spans="1:6" x14ac:dyDescent="0.25">
      <c r="A35" s="47"/>
      <c r="B35" s="44" t="s">
        <v>29</v>
      </c>
      <c r="C35" s="45">
        <v>0</v>
      </c>
      <c r="D35" s="45">
        <v>12</v>
      </c>
      <c r="E35" s="45">
        <v>10</v>
      </c>
      <c r="F35" s="39"/>
    </row>
    <row r="36" spans="1:6" x14ac:dyDescent="0.25">
      <c r="A36" s="47"/>
      <c r="B36" s="44" t="s">
        <v>30</v>
      </c>
      <c r="C36" s="45">
        <v>0</v>
      </c>
      <c r="D36" s="45">
        <v>5</v>
      </c>
      <c r="E36" s="45">
        <v>0</v>
      </c>
      <c r="F36" s="39"/>
    </row>
    <row r="37" spans="1:6" x14ac:dyDescent="0.25">
      <c r="A37" s="43" t="s">
        <v>31</v>
      </c>
      <c r="B37" s="48"/>
      <c r="C37" s="45">
        <v>478</v>
      </c>
      <c r="D37" s="45">
        <v>36</v>
      </c>
      <c r="E37" s="45">
        <v>879</v>
      </c>
      <c r="F37" s="39"/>
    </row>
    <row r="38" spans="1:6" ht="45" x14ac:dyDescent="0.25">
      <c r="A38" s="43" t="s">
        <v>32</v>
      </c>
      <c r="B38" s="44" t="s">
        <v>33</v>
      </c>
      <c r="C38" s="45">
        <v>6</v>
      </c>
      <c r="D38" s="45">
        <v>1</v>
      </c>
      <c r="E38" s="45">
        <v>11</v>
      </c>
      <c r="F38" s="39"/>
    </row>
    <row r="39" spans="1:6" ht="30" x14ac:dyDescent="0.25">
      <c r="A39" s="47"/>
      <c r="B39" s="44" t="s">
        <v>34</v>
      </c>
      <c r="C39" s="45">
        <v>18</v>
      </c>
      <c r="D39" s="45">
        <v>10</v>
      </c>
      <c r="E39" s="45">
        <v>23</v>
      </c>
      <c r="F39" s="39"/>
    </row>
    <row r="40" spans="1:6" x14ac:dyDescent="0.25">
      <c r="A40" s="43" t="s">
        <v>35</v>
      </c>
      <c r="B40" s="48"/>
      <c r="C40" s="45">
        <v>24</v>
      </c>
      <c r="D40" s="45">
        <v>11</v>
      </c>
      <c r="E40" s="45">
        <v>34</v>
      </c>
      <c r="F40" s="39"/>
    </row>
    <row r="41" spans="1:6" x14ac:dyDescent="0.25">
      <c r="A41" s="43" t="s">
        <v>40</v>
      </c>
      <c r="B41" s="48"/>
      <c r="C41" s="45">
        <v>666</v>
      </c>
      <c r="D41" s="45">
        <v>139</v>
      </c>
      <c r="E41" s="45">
        <v>1290</v>
      </c>
      <c r="F41" s="39"/>
    </row>
    <row r="42" spans="1:6" x14ac:dyDescent="0.25">
      <c r="A42" s="39"/>
      <c r="B42" s="39"/>
      <c r="C42" s="39"/>
      <c r="D42" s="39"/>
      <c r="E42" s="39"/>
      <c r="F42" s="39"/>
    </row>
    <row r="43" spans="1:6" x14ac:dyDescent="0.25">
      <c r="A43" s="39"/>
      <c r="B43" s="39"/>
      <c r="C43" s="39"/>
      <c r="D43" s="39"/>
      <c r="E43" s="39"/>
      <c r="F43" s="39"/>
    </row>
  </sheetData>
  <mergeCells count="10">
    <mergeCell ref="A37:B37"/>
    <mergeCell ref="A38:A39"/>
    <mergeCell ref="A40:B40"/>
    <mergeCell ref="A41:B41"/>
    <mergeCell ref="A2:E2"/>
    <mergeCell ref="A4:A14"/>
    <mergeCell ref="A15:B15"/>
    <mergeCell ref="A16:A24"/>
    <mergeCell ref="A25:B25"/>
    <mergeCell ref="A26:A3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1"/>
  <sheetViews>
    <sheetView workbookViewId="0">
      <selection activeCell="C11" sqref="C11"/>
    </sheetView>
  </sheetViews>
  <sheetFormatPr defaultRowHeight="15" x14ac:dyDescent="0.25"/>
  <cols>
    <col min="1" max="1" width="9.140625" style="38"/>
    <col min="2" max="2" width="32" style="38" customWidth="1"/>
    <col min="3" max="5" width="15.7109375" style="38" customWidth="1"/>
    <col min="6" max="16384" width="9.140625" style="38"/>
  </cols>
  <sheetData>
    <row r="1" spans="1:5" x14ac:dyDescent="0.25">
      <c r="A1" s="182" t="s">
        <v>160</v>
      </c>
      <c r="B1" s="110"/>
      <c r="C1" s="110"/>
      <c r="D1" s="110"/>
      <c r="E1" s="110"/>
    </row>
    <row r="2" spans="1:5" x14ac:dyDescent="0.25">
      <c r="A2" s="183">
        <v>43940.498611111114</v>
      </c>
      <c r="B2" s="110"/>
      <c r="C2" s="110"/>
      <c r="D2" s="110"/>
      <c r="E2" s="110"/>
    </row>
    <row r="4" spans="1:5" ht="105" x14ac:dyDescent="0.25">
      <c r="A4" s="184" t="s">
        <v>1</v>
      </c>
      <c r="B4" s="184" t="s">
        <v>2</v>
      </c>
      <c r="C4" s="184" t="s">
        <v>165</v>
      </c>
      <c r="D4" s="184" t="s">
        <v>162</v>
      </c>
      <c r="E4" s="184" t="s">
        <v>5</v>
      </c>
    </row>
    <row r="5" spans="1:5" x14ac:dyDescent="0.25">
      <c r="A5" s="111" t="s">
        <v>6</v>
      </c>
      <c r="B5" s="112" t="s">
        <v>7</v>
      </c>
      <c r="C5" s="56">
        <v>0</v>
      </c>
      <c r="D5" s="56">
        <v>6</v>
      </c>
      <c r="E5" s="56">
        <v>0</v>
      </c>
    </row>
    <row r="6" spans="1:5" x14ac:dyDescent="0.25">
      <c r="A6" s="113" t="s">
        <v>6</v>
      </c>
      <c r="B6" s="112" t="s">
        <v>8</v>
      </c>
      <c r="C6" s="56">
        <v>0</v>
      </c>
      <c r="D6" s="56">
        <v>15</v>
      </c>
      <c r="E6" s="56">
        <v>0</v>
      </c>
    </row>
    <row r="7" spans="1:5" x14ac:dyDescent="0.25">
      <c r="A7" s="113" t="s">
        <v>6</v>
      </c>
      <c r="B7" s="112" t="s">
        <v>9</v>
      </c>
      <c r="C7" s="56">
        <v>0</v>
      </c>
      <c r="D7" s="56">
        <v>26</v>
      </c>
      <c r="E7" s="56">
        <v>18</v>
      </c>
    </row>
    <row r="8" spans="1:5" x14ac:dyDescent="0.25">
      <c r="A8" s="113" t="s">
        <v>6</v>
      </c>
      <c r="B8" s="112" t="s">
        <v>10</v>
      </c>
      <c r="C8" s="56">
        <v>0</v>
      </c>
      <c r="D8" s="56">
        <v>6</v>
      </c>
      <c r="E8" s="56">
        <v>0</v>
      </c>
    </row>
    <row r="9" spans="1:5" x14ac:dyDescent="0.25">
      <c r="A9" s="113" t="s">
        <v>6</v>
      </c>
      <c r="B9" s="112" t="s">
        <v>11</v>
      </c>
      <c r="C9" s="56">
        <v>30</v>
      </c>
      <c r="D9" s="56">
        <v>5</v>
      </c>
      <c r="E9" s="56">
        <v>30</v>
      </c>
    </row>
    <row r="10" spans="1:5" ht="30" x14ac:dyDescent="0.25">
      <c r="A10" s="113" t="s">
        <v>6</v>
      </c>
      <c r="B10" s="112" t="s">
        <v>12</v>
      </c>
      <c r="C10" s="56">
        <v>0</v>
      </c>
      <c r="D10" s="56">
        <v>28</v>
      </c>
      <c r="E10" s="56">
        <v>0</v>
      </c>
    </row>
    <row r="11" spans="1:5" ht="30" x14ac:dyDescent="0.25">
      <c r="A11" s="113" t="s">
        <v>6</v>
      </c>
      <c r="B11" s="112" t="s">
        <v>13</v>
      </c>
      <c r="C11" s="56">
        <v>13</v>
      </c>
      <c r="D11" s="56">
        <v>15</v>
      </c>
      <c r="E11" s="56">
        <v>22</v>
      </c>
    </row>
    <row r="12" spans="1:5" x14ac:dyDescent="0.25">
      <c r="A12" s="113" t="s">
        <v>6</v>
      </c>
      <c r="B12" s="112" t="s">
        <v>14</v>
      </c>
      <c r="C12" s="56">
        <v>34</v>
      </c>
      <c r="D12" s="56">
        <v>9</v>
      </c>
      <c r="E12" s="56">
        <v>30</v>
      </c>
    </row>
    <row r="13" spans="1:5" x14ac:dyDescent="0.25">
      <c r="A13" s="113" t="s">
        <v>6</v>
      </c>
      <c r="B13" s="112" t="s">
        <v>15</v>
      </c>
      <c r="C13" s="56">
        <v>0</v>
      </c>
      <c r="D13" s="56">
        <v>0</v>
      </c>
      <c r="E13" s="56">
        <v>0</v>
      </c>
    </row>
    <row r="14" spans="1:5" x14ac:dyDescent="0.25">
      <c r="A14" s="113" t="s">
        <v>6</v>
      </c>
      <c r="B14" s="112" t="s">
        <v>16</v>
      </c>
      <c r="C14" s="56">
        <v>63</v>
      </c>
      <c r="D14" s="56">
        <v>26</v>
      </c>
      <c r="E14" s="56">
        <v>41</v>
      </c>
    </row>
    <row r="15" spans="1:5" x14ac:dyDescent="0.25">
      <c r="A15" s="113" t="s">
        <v>6</v>
      </c>
      <c r="B15" s="112" t="s">
        <v>17</v>
      </c>
      <c r="C15" s="56">
        <v>16</v>
      </c>
      <c r="D15" s="56">
        <v>4</v>
      </c>
      <c r="E15" s="56">
        <v>20</v>
      </c>
    </row>
    <row r="16" spans="1:5" x14ac:dyDescent="0.25">
      <c r="A16" s="111" t="s">
        <v>18</v>
      </c>
      <c r="B16" s="113"/>
      <c r="C16" s="66">
        <v>156</v>
      </c>
      <c r="D16" s="66">
        <v>140</v>
      </c>
      <c r="E16" s="66">
        <v>161</v>
      </c>
    </row>
    <row r="17" spans="1:5" x14ac:dyDescent="0.25">
      <c r="A17" s="111" t="s">
        <v>19</v>
      </c>
      <c r="B17" s="112" t="s">
        <v>24</v>
      </c>
      <c r="C17" s="56">
        <v>16</v>
      </c>
      <c r="D17" s="56">
        <v>23</v>
      </c>
      <c r="E17" s="56">
        <v>10</v>
      </c>
    </row>
    <row r="18" spans="1:5" ht="30" x14ac:dyDescent="0.25">
      <c r="A18" s="113" t="s">
        <v>19</v>
      </c>
      <c r="B18" s="112" t="s">
        <v>25</v>
      </c>
      <c r="C18" s="56">
        <v>0</v>
      </c>
      <c r="D18" s="56">
        <v>0</v>
      </c>
      <c r="E18" s="56">
        <v>50</v>
      </c>
    </row>
    <row r="19" spans="1:5" x14ac:dyDescent="0.25">
      <c r="A19" s="113" t="s">
        <v>19</v>
      </c>
      <c r="B19" s="112" t="s">
        <v>26</v>
      </c>
      <c r="C19" s="56">
        <v>0</v>
      </c>
      <c r="D19" s="56">
        <v>0</v>
      </c>
      <c r="E19" s="56">
        <v>0</v>
      </c>
    </row>
    <row r="20" spans="1:5" ht="30" x14ac:dyDescent="0.25">
      <c r="A20" s="113" t="s">
        <v>19</v>
      </c>
      <c r="B20" s="112" t="s">
        <v>27</v>
      </c>
      <c r="C20" s="56">
        <v>0</v>
      </c>
      <c r="D20" s="56">
        <v>0</v>
      </c>
      <c r="E20" s="56">
        <v>70</v>
      </c>
    </row>
    <row r="21" spans="1:5" ht="30" x14ac:dyDescent="0.25">
      <c r="A21" s="113" t="s">
        <v>19</v>
      </c>
      <c r="B21" s="112" t="s">
        <v>28</v>
      </c>
      <c r="C21" s="56">
        <v>112</v>
      </c>
      <c r="D21" s="56">
        <v>33</v>
      </c>
      <c r="E21" s="56">
        <v>80</v>
      </c>
    </row>
    <row r="22" spans="1:5" x14ac:dyDescent="0.25">
      <c r="A22" s="113" t="s">
        <v>19</v>
      </c>
      <c r="B22" s="112" t="s">
        <v>29</v>
      </c>
      <c r="C22" s="56">
        <v>0</v>
      </c>
      <c r="D22" s="56">
        <v>0</v>
      </c>
      <c r="E22" s="56">
        <v>0</v>
      </c>
    </row>
    <row r="23" spans="1:5" x14ac:dyDescent="0.25">
      <c r="A23" s="113" t="s">
        <v>19</v>
      </c>
      <c r="B23" s="112" t="s">
        <v>30</v>
      </c>
      <c r="C23" s="56">
        <v>16</v>
      </c>
      <c r="D23" s="56">
        <v>5</v>
      </c>
      <c r="E23" s="56">
        <v>20</v>
      </c>
    </row>
    <row r="24" spans="1:5" x14ac:dyDescent="0.25">
      <c r="A24" s="111" t="s">
        <v>31</v>
      </c>
      <c r="B24" s="113"/>
      <c r="C24" s="66">
        <v>144</v>
      </c>
      <c r="D24" s="66">
        <v>61</v>
      </c>
      <c r="E24" s="66">
        <v>230</v>
      </c>
    </row>
    <row r="25" spans="1:5" ht="45" x14ac:dyDescent="0.25">
      <c r="A25" s="111" t="s">
        <v>32</v>
      </c>
      <c r="B25" s="112" t="s">
        <v>33</v>
      </c>
      <c r="C25" s="56">
        <v>8</v>
      </c>
      <c r="D25" s="56">
        <v>1</v>
      </c>
      <c r="E25" s="56">
        <v>7</v>
      </c>
    </row>
    <row r="26" spans="1:5" ht="30" x14ac:dyDescent="0.25">
      <c r="A26" s="113" t="s">
        <v>32</v>
      </c>
      <c r="B26" s="112" t="s">
        <v>34</v>
      </c>
      <c r="C26" s="56">
        <v>35</v>
      </c>
      <c r="D26" s="56">
        <v>10</v>
      </c>
      <c r="E26" s="56">
        <v>13</v>
      </c>
    </row>
    <row r="27" spans="1:5" x14ac:dyDescent="0.25">
      <c r="A27" s="111" t="s">
        <v>35</v>
      </c>
      <c r="B27" s="113"/>
      <c r="C27" s="66">
        <v>43</v>
      </c>
      <c r="D27" s="66">
        <v>11</v>
      </c>
      <c r="E27" s="66">
        <v>20</v>
      </c>
    </row>
    <row r="28" spans="1:5" x14ac:dyDescent="0.25">
      <c r="A28" s="111" t="s">
        <v>36</v>
      </c>
      <c r="B28" s="112" t="s">
        <v>37</v>
      </c>
      <c r="C28" s="56">
        <v>0</v>
      </c>
      <c r="D28" s="56">
        <v>39</v>
      </c>
      <c r="E28" s="56">
        <v>0</v>
      </c>
    </row>
    <row r="29" spans="1:5" x14ac:dyDescent="0.25">
      <c r="A29" s="113" t="s">
        <v>36</v>
      </c>
      <c r="B29" s="112" t="s">
        <v>38</v>
      </c>
      <c r="C29" s="56">
        <v>0</v>
      </c>
      <c r="D29" s="56">
        <v>6</v>
      </c>
      <c r="E29" s="56">
        <v>0</v>
      </c>
    </row>
    <row r="30" spans="1:5" x14ac:dyDescent="0.25">
      <c r="A30" s="111" t="s">
        <v>39</v>
      </c>
      <c r="B30" s="113"/>
      <c r="C30" s="66">
        <v>0</v>
      </c>
      <c r="D30" s="66">
        <v>45</v>
      </c>
      <c r="E30" s="66">
        <v>0</v>
      </c>
    </row>
    <row r="31" spans="1:5" x14ac:dyDescent="0.25">
      <c r="A31" s="111" t="s">
        <v>40</v>
      </c>
      <c r="B31" s="113"/>
      <c r="C31" s="66">
        <v>343</v>
      </c>
      <c r="D31" s="66">
        <v>257</v>
      </c>
      <c r="E31" s="66">
        <v>411</v>
      </c>
    </row>
  </sheetData>
  <mergeCells count="9">
    <mergeCell ref="A28:A29"/>
    <mergeCell ref="A30:B30"/>
    <mergeCell ref="A31:B31"/>
    <mergeCell ref="A5:A15"/>
    <mergeCell ref="A16:B16"/>
    <mergeCell ref="A17:A23"/>
    <mergeCell ref="A24:B24"/>
    <mergeCell ref="A25:A26"/>
    <mergeCell ref="A27:B27"/>
  </mergeCells>
  <pageMargins left="0.511811024" right="0.511811024" top="0.78740157499999996" bottom="0.78740157499999996" header="0.31496062000000002" footer="0.3149606200000000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F43"/>
  <sheetViews>
    <sheetView topLeftCell="A22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150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x14ac:dyDescent="0.25">
      <c r="A18" s="125"/>
      <c r="B18" s="44" t="s">
        <v>143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63</v>
      </c>
      <c r="C19" s="45">
        <v>0</v>
      </c>
      <c r="D19" s="45">
        <v>0</v>
      </c>
      <c r="E19" s="45">
        <v>10</v>
      </c>
      <c r="F19" s="39"/>
    </row>
    <row r="20" spans="1:6" ht="30" x14ac:dyDescent="0.25">
      <c r="A20" s="125"/>
      <c r="B20" s="44" t="s">
        <v>54</v>
      </c>
      <c r="C20" s="45">
        <v>5</v>
      </c>
      <c r="D20" s="45">
        <v>0</v>
      </c>
      <c r="E20" s="45">
        <v>20</v>
      </c>
      <c r="F20" s="39"/>
    </row>
    <row r="21" spans="1:6" x14ac:dyDescent="0.25">
      <c r="A21" s="125"/>
      <c r="B21" s="44" t="s">
        <v>55</v>
      </c>
      <c r="C21" s="45">
        <v>2</v>
      </c>
      <c r="D21" s="45">
        <v>0</v>
      </c>
      <c r="E21" s="45">
        <v>2</v>
      </c>
      <c r="F21" s="39"/>
    </row>
    <row r="22" spans="1:6" x14ac:dyDescent="0.25">
      <c r="A22" s="125"/>
      <c r="B22" s="44" t="s">
        <v>56</v>
      </c>
      <c r="C22" s="45">
        <v>0</v>
      </c>
      <c r="D22" s="45">
        <v>0</v>
      </c>
      <c r="E22" s="45">
        <v>20</v>
      </c>
      <c r="F22" s="39"/>
    </row>
    <row r="23" spans="1:6" x14ac:dyDescent="0.25">
      <c r="A23" s="125"/>
      <c r="B23" s="44" t="s">
        <v>57</v>
      </c>
      <c r="C23" s="45">
        <v>20</v>
      </c>
      <c r="D23" s="45">
        <v>0</v>
      </c>
      <c r="E23" s="45">
        <v>35</v>
      </c>
      <c r="F23" s="39"/>
    </row>
    <row r="24" spans="1:6" x14ac:dyDescent="0.25">
      <c r="A24" s="125"/>
      <c r="B24" s="44" t="s">
        <v>58</v>
      </c>
      <c r="C24" s="45">
        <v>0</v>
      </c>
      <c r="D24" s="45">
        <v>0</v>
      </c>
      <c r="E24" s="45">
        <v>5</v>
      </c>
      <c r="F24" s="39"/>
    </row>
    <row r="25" spans="1:6" x14ac:dyDescent="0.25">
      <c r="A25" s="43" t="s">
        <v>135</v>
      </c>
      <c r="B25" s="48"/>
      <c r="C25" s="45">
        <v>71</v>
      </c>
      <c r="D25" s="45">
        <v>0</v>
      </c>
      <c r="E25" s="45">
        <v>142</v>
      </c>
      <c r="F25" s="39"/>
    </row>
    <row r="26" spans="1:6" x14ac:dyDescent="0.25">
      <c r="A26" s="43" t="s">
        <v>19</v>
      </c>
      <c r="B26" s="44" t="s">
        <v>148</v>
      </c>
      <c r="C26" s="45">
        <v>49</v>
      </c>
      <c r="D26" s="45">
        <v>0</v>
      </c>
      <c r="E26" s="45">
        <v>6</v>
      </c>
      <c r="F26" s="39"/>
    </row>
    <row r="27" spans="1:6" x14ac:dyDescent="0.25">
      <c r="A27" s="47"/>
      <c r="B27" s="44" t="s">
        <v>23</v>
      </c>
      <c r="C27" s="45">
        <v>68</v>
      </c>
      <c r="D27" s="45">
        <v>0</v>
      </c>
      <c r="E27" s="45">
        <v>50</v>
      </c>
      <c r="F27" s="39"/>
    </row>
    <row r="28" spans="1:6" x14ac:dyDescent="0.25">
      <c r="A28" s="47"/>
      <c r="B28" s="44" t="s">
        <v>48</v>
      </c>
      <c r="C28" s="45">
        <v>47</v>
      </c>
      <c r="D28" s="45">
        <v>0</v>
      </c>
      <c r="E28" s="45">
        <v>150</v>
      </c>
      <c r="F28" s="39"/>
    </row>
    <row r="29" spans="1:6" x14ac:dyDescent="0.25">
      <c r="A29" s="47"/>
      <c r="B29" s="44" t="s">
        <v>24</v>
      </c>
      <c r="C29" s="45">
        <v>0</v>
      </c>
      <c r="D29" s="45">
        <v>11</v>
      </c>
      <c r="E29" s="45">
        <v>34</v>
      </c>
      <c r="F29" s="39"/>
    </row>
    <row r="30" spans="1:6" ht="30" x14ac:dyDescent="0.25">
      <c r="A30" s="47"/>
      <c r="B30" s="44" t="s">
        <v>25</v>
      </c>
      <c r="C30" s="45">
        <v>33</v>
      </c>
      <c r="D30" s="45">
        <v>0</v>
      </c>
      <c r="E30" s="45">
        <v>59</v>
      </c>
      <c r="F30" s="39"/>
    </row>
    <row r="31" spans="1:6" x14ac:dyDescent="0.25">
      <c r="A31" s="47"/>
      <c r="B31" s="44" t="s">
        <v>62</v>
      </c>
      <c r="C31" s="45">
        <v>23</v>
      </c>
      <c r="D31" s="45">
        <v>0</v>
      </c>
      <c r="E31" s="45">
        <v>140</v>
      </c>
      <c r="F31" s="39"/>
    </row>
    <row r="32" spans="1:6" x14ac:dyDescent="0.25">
      <c r="A32" s="47"/>
      <c r="B32" s="44" t="s">
        <v>26</v>
      </c>
      <c r="C32" s="45">
        <v>10</v>
      </c>
      <c r="D32" s="45">
        <v>8</v>
      </c>
      <c r="E32" s="45">
        <v>10</v>
      </c>
      <c r="F32" s="39"/>
    </row>
    <row r="33" spans="1:6" ht="30" x14ac:dyDescent="0.25">
      <c r="A33" s="47"/>
      <c r="B33" s="44" t="s">
        <v>27</v>
      </c>
      <c r="C33" s="45">
        <v>73</v>
      </c>
      <c r="D33" s="45">
        <v>0</v>
      </c>
      <c r="E33" s="45">
        <v>206</v>
      </c>
      <c r="F33" s="39"/>
    </row>
    <row r="34" spans="1:6" ht="30" x14ac:dyDescent="0.25">
      <c r="A34" s="47"/>
      <c r="B34" s="44" t="s">
        <v>28</v>
      </c>
      <c r="C34" s="45">
        <v>0</v>
      </c>
      <c r="D34" s="45">
        <v>0</v>
      </c>
      <c r="E34" s="45">
        <v>0</v>
      </c>
      <c r="F34" s="39"/>
    </row>
    <row r="35" spans="1:6" x14ac:dyDescent="0.25">
      <c r="A35" s="47"/>
      <c r="B35" s="44" t="s">
        <v>29</v>
      </c>
      <c r="C35" s="45">
        <v>0</v>
      </c>
      <c r="D35" s="45">
        <v>12</v>
      </c>
      <c r="E35" s="45">
        <v>10</v>
      </c>
      <c r="F35" s="39"/>
    </row>
    <row r="36" spans="1:6" x14ac:dyDescent="0.25">
      <c r="A36" s="47"/>
      <c r="B36" s="44" t="s">
        <v>30</v>
      </c>
      <c r="C36" s="45">
        <v>0</v>
      </c>
      <c r="D36" s="45">
        <v>5</v>
      </c>
      <c r="E36" s="45">
        <v>0</v>
      </c>
      <c r="F36" s="39"/>
    </row>
    <row r="37" spans="1:6" x14ac:dyDescent="0.25">
      <c r="A37" s="43" t="s">
        <v>31</v>
      </c>
      <c r="B37" s="48"/>
      <c r="C37" s="45">
        <v>303</v>
      </c>
      <c r="D37" s="45">
        <v>36</v>
      </c>
      <c r="E37" s="45">
        <v>665</v>
      </c>
      <c r="F37" s="39"/>
    </row>
    <row r="38" spans="1:6" ht="45" x14ac:dyDescent="0.25">
      <c r="A38" s="43" t="s">
        <v>32</v>
      </c>
      <c r="B38" s="44" t="s">
        <v>33</v>
      </c>
      <c r="C38" s="45">
        <v>6</v>
      </c>
      <c r="D38" s="45">
        <v>1</v>
      </c>
      <c r="E38" s="45">
        <v>11</v>
      </c>
      <c r="F38" s="39"/>
    </row>
    <row r="39" spans="1:6" ht="30" x14ac:dyDescent="0.25">
      <c r="A39" s="47"/>
      <c r="B39" s="44" t="s">
        <v>34</v>
      </c>
      <c r="C39" s="45">
        <v>18</v>
      </c>
      <c r="D39" s="45">
        <v>10</v>
      </c>
      <c r="E39" s="45">
        <v>23</v>
      </c>
      <c r="F39" s="39"/>
    </row>
    <row r="40" spans="1:6" x14ac:dyDescent="0.25">
      <c r="A40" s="43" t="s">
        <v>35</v>
      </c>
      <c r="B40" s="48"/>
      <c r="C40" s="45">
        <v>24</v>
      </c>
      <c r="D40" s="45">
        <v>11</v>
      </c>
      <c r="E40" s="45">
        <v>34</v>
      </c>
      <c r="F40" s="39"/>
    </row>
    <row r="41" spans="1:6" x14ac:dyDescent="0.25">
      <c r="A41" s="43" t="s">
        <v>40</v>
      </c>
      <c r="B41" s="48"/>
      <c r="C41" s="45">
        <v>491</v>
      </c>
      <c r="D41" s="45">
        <v>139</v>
      </c>
      <c r="E41" s="45">
        <v>1076</v>
      </c>
      <c r="F41" s="39"/>
    </row>
    <row r="42" spans="1:6" x14ac:dyDescent="0.25">
      <c r="A42" s="39"/>
      <c r="B42" s="39"/>
      <c r="C42" s="39"/>
      <c r="D42" s="39"/>
      <c r="E42" s="39"/>
      <c r="F42" s="39"/>
    </row>
    <row r="43" spans="1:6" x14ac:dyDescent="0.25">
      <c r="A43" s="39"/>
      <c r="B43" s="39"/>
      <c r="C43" s="39"/>
      <c r="D43" s="39"/>
      <c r="E43" s="39"/>
      <c r="F43" s="39"/>
    </row>
  </sheetData>
  <mergeCells count="10">
    <mergeCell ref="A37:B37"/>
    <mergeCell ref="A38:A39"/>
    <mergeCell ref="A40:B40"/>
    <mergeCell ref="A41:B41"/>
    <mergeCell ref="A2:E2"/>
    <mergeCell ref="A4:A14"/>
    <mergeCell ref="A15:B15"/>
    <mergeCell ref="A16:A24"/>
    <mergeCell ref="A25:B25"/>
    <mergeCell ref="A26:A36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5B2465D-D425-4231-B146-0AE32D03D211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B4:E43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F42"/>
  <sheetViews>
    <sheetView topLeftCell="A7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151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x14ac:dyDescent="0.25">
      <c r="A17" s="125"/>
      <c r="B17" s="44" t="s">
        <v>53</v>
      </c>
      <c r="C17" s="45">
        <v>4</v>
      </c>
      <c r="D17" s="45">
        <v>0</v>
      </c>
      <c r="E17" s="45">
        <v>20</v>
      </c>
      <c r="F17" s="39"/>
    </row>
    <row r="18" spans="1:6" ht="30" x14ac:dyDescent="0.25">
      <c r="A18" s="125"/>
      <c r="B18" s="44" t="s">
        <v>63</v>
      </c>
      <c r="C18" s="45">
        <v>0</v>
      </c>
      <c r="D18" s="45">
        <v>0</v>
      </c>
      <c r="E18" s="45">
        <v>10</v>
      </c>
      <c r="F18" s="39"/>
    </row>
    <row r="19" spans="1:6" ht="30" x14ac:dyDescent="0.25">
      <c r="A19" s="125"/>
      <c r="B19" s="44" t="s">
        <v>54</v>
      </c>
      <c r="C19" s="45">
        <v>5</v>
      </c>
      <c r="D19" s="45">
        <v>0</v>
      </c>
      <c r="E19" s="45">
        <v>20</v>
      </c>
      <c r="F19" s="39"/>
    </row>
    <row r="20" spans="1:6" x14ac:dyDescent="0.25">
      <c r="A20" s="125"/>
      <c r="B20" s="44" t="s">
        <v>55</v>
      </c>
      <c r="C20" s="45">
        <v>2</v>
      </c>
      <c r="D20" s="45">
        <v>0</v>
      </c>
      <c r="E20" s="45">
        <v>2</v>
      </c>
      <c r="F20" s="39"/>
    </row>
    <row r="21" spans="1:6" x14ac:dyDescent="0.25">
      <c r="A21" s="125"/>
      <c r="B21" s="44" t="s">
        <v>56</v>
      </c>
      <c r="C21" s="45">
        <v>0</v>
      </c>
      <c r="D21" s="45">
        <v>0</v>
      </c>
      <c r="E21" s="45">
        <v>20</v>
      </c>
      <c r="F21" s="39"/>
    </row>
    <row r="22" spans="1:6" x14ac:dyDescent="0.25">
      <c r="A22" s="125"/>
      <c r="B22" s="44" t="s">
        <v>57</v>
      </c>
      <c r="C22" s="45">
        <v>20</v>
      </c>
      <c r="D22" s="45">
        <v>0</v>
      </c>
      <c r="E22" s="45">
        <v>35</v>
      </c>
      <c r="F22" s="39"/>
    </row>
    <row r="23" spans="1:6" x14ac:dyDescent="0.25">
      <c r="A23" s="125"/>
      <c r="B23" s="44" t="s">
        <v>58</v>
      </c>
      <c r="C23" s="45">
        <v>0</v>
      </c>
      <c r="D23" s="45">
        <v>0</v>
      </c>
      <c r="E23" s="45">
        <v>5</v>
      </c>
      <c r="F23" s="39"/>
    </row>
    <row r="24" spans="1:6" x14ac:dyDescent="0.25">
      <c r="A24" s="43" t="s">
        <v>135</v>
      </c>
      <c r="B24" s="48"/>
      <c r="C24" s="45">
        <v>71</v>
      </c>
      <c r="D24" s="45">
        <v>0</v>
      </c>
      <c r="E24" s="45">
        <v>132</v>
      </c>
      <c r="F24" s="39"/>
    </row>
    <row r="25" spans="1:6" x14ac:dyDescent="0.25">
      <c r="A25" s="43" t="s">
        <v>19</v>
      </c>
      <c r="B25" s="44" t="s">
        <v>148</v>
      </c>
      <c r="C25" s="45">
        <v>49</v>
      </c>
      <c r="D25" s="45">
        <v>0</v>
      </c>
      <c r="E25" s="45">
        <v>6</v>
      </c>
      <c r="F25" s="39"/>
    </row>
    <row r="26" spans="1:6" x14ac:dyDescent="0.25">
      <c r="A26" s="47"/>
      <c r="B26" s="44" t="s">
        <v>23</v>
      </c>
      <c r="C26" s="45">
        <v>68</v>
      </c>
      <c r="D26" s="45">
        <v>0</v>
      </c>
      <c r="E26" s="45">
        <v>50</v>
      </c>
      <c r="F26" s="39"/>
    </row>
    <row r="27" spans="1:6" x14ac:dyDescent="0.25">
      <c r="A27" s="47"/>
      <c r="B27" s="44" t="s">
        <v>48</v>
      </c>
      <c r="C27" s="45">
        <v>47</v>
      </c>
      <c r="D27" s="45">
        <v>0</v>
      </c>
      <c r="E27" s="45">
        <v>150</v>
      </c>
      <c r="F27" s="39"/>
    </row>
    <row r="28" spans="1:6" x14ac:dyDescent="0.25">
      <c r="A28" s="47"/>
      <c r="B28" s="44" t="s">
        <v>24</v>
      </c>
      <c r="C28" s="45">
        <v>0</v>
      </c>
      <c r="D28" s="45">
        <v>11</v>
      </c>
      <c r="E28" s="45">
        <v>34</v>
      </c>
      <c r="F28" s="39"/>
    </row>
    <row r="29" spans="1:6" ht="30" x14ac:dyDescent="0.25">
      <c r="A29" s="47"/>
      <c r="B29" s="44" t="s">
        <v>25</v>
      </c>
      <c r="C29" s="45">
        <v>33</v>
      </c>
      <c r="D29" s="45">
        <v>0</v>
      </c>
      <c r="E29" s="45">
        <v>59</v>
      </c>
      <c r="F29" s="39"/>
    </row>
    <row r="30" spans="1:6" x14ac:dyDescent="0.25">
      <c r="A30" s="47"/>
      <c r="B30" s="44" t="s">
        <v>62</v>
      </c>
      <c r="C30" s="45">
        <v>23</v>
      </c>
      <c r="D30" s="45">
        <v>0</v>
      </c>
      <c r="E30" s="45">
        <v>140</v>
      </c>
      <c r="F30" s="39"/>
    </row>
    <row r="31" spans="1:6" x14ac:dyDescent="0.25">
      <c r="A31" s="47"/>
      <c r="B31" s="44" t="s">
        <v>26</v>
      </c>
      <c r="C31" s="45">
        <v>10</v>
      </c>
      <c r="D31" s="45">
        <v>8</v>
      </c>
      <c r="E31" s="45">
        <v>10</v>
      </c>
      <c r="F31" s="39"/>
    </row>
    <row r="32" spans="1:6" ht="30" x14ac:dyDescent="0.25">
      <c r="A32" s="47"/>
      <c r="B32" s="44" t="s">
        <v>27</v>
      </c>
      <c r="C32" s="45">
        <v>73</v>
      </c>
      <c r="D32" s="45">
        <v>0</v>
      </c>
      <c r="E32" s="45">
        <v>206</v>
      </c>
      <c r="F32" s="39"/>
    </row>
    <row r="33" spans="1:6" ht="30" x14ac:dyDescent="0.25">
      <c r="A33" s="47"/>
      <c r="B33" s="44" t="s">
        <v>28</v>
      </c>
      <c r="C33" s="45">
        <v>0</v>
      </c>
      <c r="D33" s="45">
        <v>0</v>
      </c>
      <c r="E33" s="45">
        <v>0</v>
      </c>
      <c r="F33" s="39"/>
    </row>
    <row r="34" spans="1:6" x14ac:dyDescent="0.25">
      <c r="A34" s="47"/>
      <c r="B34" s="44" t="s">
        <v>29</v>
      </c>
      <c r="C34" s="45">
        <v>0</v>
      </c>
      <c r="D34" s="45">
        <v>12</v>
      </c>
      <c r="E34" s="45">
        <v>10</v>
      </c>
      <c r="F34" s="39"/>
    </row>
    <row r="35" spans="1:6" x14ac:dyDescent="0.25">
      <c r="A35" s="47"/>
      <c r="B35" s="44" t="s">
        <v>30</v>
      </c>
      <c r="C35" s="45">
        <v>0</v>
      </c>
      <c r="D35" s="45">
        <v>5</v>
      </c>
      <c r="E35" s="45">
        <v>0</v>
      </c>
      <c r="F35" s="39"/>
    </row>
    <row r="36" spans="1:6" x14ac:dyDescent="0.25">
      <c r="A36" s="43" t="s">
        <v>31</v>
      </c>
      <c r="B36" s="48"/>
      <c r="C36" s="45">
        <v>303</v>
      </c>
      <c r="D36" s="45">
        <v>36</v>
      </c>
      <c r="E36" s="45">
        <v>665</v>
      </c>
      <c r="F36" s="39"/>
    </row>
    <row r="37" spans="1:6" ht="45" x14ac:dyDescent="0.25">
      <c r="A37" s="43" t="s">
        <v>32</v>
      </c>
      <c r="B37" s="44" t="s">
        <v>33</v>
      </c>
      <c r="C37" s="45">
        <v>6</v>
      </c>
      <c r="D37" s="45">
        <v>1</v>
      </c>
      <c r="E37" s="45">
        <v>11</v>
      </c>
      <c r="F37" s="39"/>
    </row>
    <row r="38" spans="1:6" ht="30" x14ac:dyDescent="0.25">
      <c r="A38" s="47"/>
      <c r="B38" s="44" t="s">
        <v>34</v>
      </c>
      <c r="C38" s="45">
        <v>18</v>
      </c>
      <c r="D38" s="45">
        <v>10</v>
      </c>
      <c r="E38" s="45">
        <v>23</v>
      </c>
      <c r="F38" s="39"/>
    </row>
    <row r="39" spans="1:6" x14ac:dyDescent="0.25">
      <c r="A39" s="43" t="s">
        <v>35</v>
      </c>
      <c r="B39" s="48"/>
      <c r="C39" s="45">
        <v>24</v>
      </c>
      <c r="D39" s="45">
        <v>11</v>
      </c>
      <c r="E39" s="45">
        <v>34</v>
      </c>
      <c r="F39" s="39"/>
    </row>
    <row r="40" spans="1:6" x14ac:dyDescent="0.25">
      <c r="A40" s="43" t="s">
        <v>40</v>
      </c>
      <c r="B40" s="48"/>
      <c r="C40" s="45">
        <v>491</v>
      </c>
      <c r="D40" s="45">
        <v>139</v>
      </c>
      <c r="E40" s="45">
        <v>1066</v>
      </c>
      <c r="F40" s="39"/>
    </row>
    <row r="41" spans="1:6" x14ac:dyDescent="0.25">
      <c r="A41" s="39"/>
      <c r="B41" s="39"/>
      <c r="C41" s="39"/>
      <c r="D41" s="39"/>
      <c r="E41" s="39"/>
      <c r="F41" s="39"/>
    </row>
    <row r="42" spans="1:6" x14ac:dyDescent="0.25">
      <c r="A42" s="39"/>
      <c r="B42" s="39"/>
      <c r="C42" s="39"/>
      <c r="D42" s="39"/>
      <c r="E42" s="39"/>
      <c r="F42" s="39"/>
    </row>
  </sheetData>
  <mergeCells count="10">
    <mergeCell ref="A36:B36"/>
    <mergeCell ref="A37:A38"/>
    <mergeCell ref="A39:B39"/>
    <mergeCell ref="A40:B40"/>
    <mergeCell ref="A2:E2"/>
    <mergeCell ref="A4:A14"/>
    <mergeCell ref="A15:B15"/>
    <mergeCell ref="A16:A23"/>
    <mergeCell ref="A24:B24"/>
    <mergeCell ref="A25:A35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9C890A6-3ED3-4C2B-849C-1696125A5004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B4:E42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F39"/>
  <sheetViews>
    <sheetView topLeftCell="A10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152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ht="30" x14ac:dyDescent="0.25">
      <c r="A17" s="125"/>
      <c r="B17" s="44" t="s">
        <v>63</v>
      </c>
      <c r="C17" s="45">
        <v>0</v>
      </c>
      <c r="D17" s="45">
        <v>0</v>
      </c>
      <c r="E17" s="45">
        <v>10</v>
      </c>
      <c r="F17" s="39"/>
    </row>
    <row r="18" spans="1:6" ht="30" x14ac:dyDescent="0.25">
      <c r="A18" s="125"/>
      <c r="B18" s="44" t="s">
        <v>54</v>
      </c>
      <c r="C18" s="45">
        <v>5</v>
      </c>
      <c r="D18" s="45">
        <v>0</v>
      </c>
      <c r="E18" s="45">
        <v>20</v>
      </c>
      <c r="F18" s="39"/>
    </row>
    <row r="19" spans="1:6" x14ac:dyDescent="0.25">
      <c r="A19" s="125"/>
      <c r="B19" s="44" t="s">
        <v>57</v>
      </c>
      <c r="C19" s="45">
        <v>20</v>
      </c>
      <c r="D19" s="45">
        <v>0</v>
      </c>
      <c r="E19" s="45">
        <v>35</v>
      </c>
      <c r="F19" s="39"/>
    </row>
    <row r="20" spans="1:6" x14ac:dyDescent="0.25">
      <c r="A20" s="125"/>
      <c r="B20" s="44" t="s">
        <v>58</v>
      </c>
      <c r="C20" s="45">
        <v>0</v>
      </c>
      <c r="D20" s="45">
        <v>0</v>
      </c>
      <c r="E20" s="45">
        <v>5</v>
      </c>
      <c r="F20" s="39"/>
    </row>
    <row r="21" spans="1:6" x14ac:dyDescent="0.25">
      <c r="A21" s="43" t="s">
        <v>135</v>
      </c>
      <c r="B21" s="48"/>
      <c r="C21" s="45">
        <v>65</v>
      </c>
      <c r="D21" s="45">
        <v>0</v>
      </c>
      <c r="E21" s="45">
        <v>90</v>
      </c>
      <c r="F21" s="39"/>
    </row>
    <row r="22" spans="1:6" x14ac:dyDescent="0.25">
      <c r="A22" s="43" t="s">
        <v>19</v>
      </c>
      <c r="B22" s="44" t="s">
        <v>148</v>
      </c>
      <c r="C22" s="45">
        <v>49</v>
      </c>
      <c r="D22" s="45">
        <v>0</v>
      </c>
      <c r="E22" s="45">
        <v>6</v>
      </c>
      <c r="F22" s="39"/>
    </row>
    <row r="23" spans="1:6" x14ac:dyDescent="0.25">
      <c r="A23" s="47"/>
      <c r="B23" s="44" t="s">
        <v>23</v>
      </c>
      <c r="C23" s="45">
        <v>68</v>
      </c>
      <c r="D23" s="45">
        <v>0</v>
      </c>
      <c r="E23" s="45">
        <v>50</v>
      </c>
      <c r="F23" s="39"/>
    </row>
    <row r="24" spans="1:6" x14ac:dyDescent="0.25">
      <c r="A24" s="47"/>
      <c r="B24" s="44" t="s">
        <v>48</v>
      </c>
      <c r="C24" s="45">
        <v>47</v>
      </c>
      <c r="D24" s="45">
        <v>0</v>
      </c>
      <c r="E24" s="45">
        <v>150</v>
      </c>
      <c r="F24" s="39"/>
    </row>
    <row r="25" spans="1:6" x14ac:dyDescent="0.25">
      <c r="A25" s="47"/>
      <c r="B25" s="44" t="s">
        <v>24</v>
      </c>
      <c r="C25" s="45">
        <v>0</v>
      </c>
      <c r="D25" s="45">
        <v>11</v>
      </c>
      <c r="E25" s="45">
        <v>34</v>
      </c>
      <c r="F25" s="39"/>
    </row>
    <row r="26" spans="1:6" ht="30" x14ac:dyDescent="0.25">
      <c r="A26" s="47"/>
      <c r="B26" s="44" t="s">
        <v>25</v>
      </c>
      <c r="C26" s="45">
        <v>33</v>
      </c>
      <c r="D26" s="45">
        <v>0</v>
      </c>
      <c r="E26" s="45">
        <v>59</v>
      </c>
      <c r="F26" s="39"/>
    </row>
    <row r="27" spans="1:6" x14ac:dyDescent="0.25">
      <c r="A27" s="47"/>
      <c r="B27" s="44" t="s">
        <v>62</v>
      </c>
      <c r="C27" s="45">
        <v>23</v>
      </c>
      <c r="D27" s="45">
        <v>0</v>
      </c>
      <c r="E27" s="45">
        <v>140</v>
      </c>
      <c r="F27" s="39"/>
    </row>
    <row r="28" spans="1:6" x14ac:dyDescent="0.25">
      <c r="A28" s="47"/>
      <c r="B28" s="44" t="s">
        <v>26</v>
      </c>
      <c r="C28" s="45">
        <v>10</v>
      </c>
      <c r="D28" s="45">
        <v>8</v>
      </c>
      <c r="E28" s="45">
        <v>10</v>
      </c>
      <c r="F28" s="39"/>
    </row>
    <row r="29" spans="1:6" ht="30" x14ac:dyDescent="0.25">
      <c r="A29" s="47"/>
      <c r="B29" s="44" t="s">
        <v>27</v>
      </c>
      <c r="C29" s="45">
        <v>73</v>
      </c>
      <c r="D29" s="45">
        <v>0</v>
      </c>
      <c r="E29" s="45">
        <v>206</v>
      </c>
      <c r="F29" s="39"/>
    </row>
    <row r="30" spans="1:6" ht="30" x14ac:dyDescent="0.25">
      <c r="A30" s="47"/>
      <c r="B30" s="44" t="s">
        <v>28</v>
      </c>
      <c r="C30" s="45">
        <v>0</v>
      </c>
      <c r="D30" s="45">
        <v>0</v>
      </c>
      <c r="E30" s="45">
        <v>0</v>
      </c>
      <c r="F30" s="39"/>
    </row>
    <row r="31" spans="1:6" x14ac:dyDescent="0.25">
      <c r="A31" s="47"/>
      <c r="B31" s="44" t="s">
        <v>29</v>
      </c>
      <c r="C31" s="45">
        <v>0</v>
      </c>
      <c r="D31" s="45">
        <v>12</v>
      </c>
      <c r="E31" s="45">
        <v>10</v>
      </c>
      <c r="F31" s="39"/>
    </row>
    <row r="32" spans="1:6" x14ac:dyDescent="0.25">
      <c r="A32" s="47"/>
      <c r="B32" s="44" t="s">
        <v>30</v>
      </c>
      <c r="C32" s="45">
        <v>0</v>
      </c>
      <c r="D32" s="45">
        <v>5</v>
      </c>
      <c r="E32" s="45">
        <v>0</v>
      </c>
      <c r="F32" s="39"/>
    </row>
    <row r="33" spans="1:6" x14ac:dyDescent="0.25">
      <c r="A33" s="43" t="s">
        <v>31</v>
      </c>
      <c r="B33" s="48"/>
      <c r="C33" s="45">
        <v>303</v>
      </c>
      <c r="D33" s="45">
        <v>36</v>
      </c>
      <c r="E33" s="45">
        <v>665</v>
      </c>
      <c r="F33" s="39"/>
    </row>
    <row r="34" spans="1:6" ht="45" x14ac:dyDescent="0.25">
      <c r="A34" s="43" t="s">
        <v>32</v>
      </c>
      <c r="B34" s="44" t="s">
        <v>33</v>
      </c>
      <c r="C34" s="45">
        <v>6</v>
      </c>
      <c r="D34" s="45">
        <v>1</v>
      </c>
      <c r="E34" s="45">
        <v>11</v>
      </c>
      <c r="F34" s="39"/>
    </row>
    <row r="35" spans="1:6" ht="30" x14ac:dyDescent="0.25">
      <c r="A35" s="47"/>
      <c r="B35" s="44" t="s">
        <v>34</v>
      </c>
      <c r="C35" s="45">
        <v>18</v>
      </c>
      <c r="D35" s="45">
        <v>10</v>
      </c>
      <c r="E35" s="45">
        <v>23</v>
      </c>
      <c r="F35" s="39"/>
    </row>
    <row r="36" spans="1:6" x14ac:dyDescent="0.25">
      <c r="A36" s="43" t="s">
        <v>35</v>
      </c>
      <c r="B36" s="48"/>
      <c r="C36" s="45">
        <v>24</v>
      </c>
      <c r="D36" s="45">
        <v>11</v>
      </c>
      <c r="E36" s="45">
        <v>34</v>
      </c>
      <c r="F36" s="39"/>
    </row>
    <row r="37" spans="1:6" x14ac:dyDescent="0.25">
      <c r="A37" s="43" t="s">
        <v>40</v>
      </c>
      <c r="B37" s="48"/>
      <c r="C37" s="45">
        <v>485</v>
      </c>
      <c r="D37" s="45">
        <v>139</v>
      </c>
      <c r="E37" s="45">
        <v>1024</v>
      </c>
      <c r="F37" s="39"/>
    </row>
    <row r="38" spans="1:6" x14ac:dyDescent="0.25">
      <c r="A38" s="39"/>
      <c r="B38" s="39"/>
      <c r="C38" s="39"/>
      <c r="D38" s="39"/>
      <c r="E38" s="39"/>
      <c r="F38" s="39"/>
    </row>
    <row r="39" spans="1:6" x14ac:dyDescent="0.25">
      <c r="A39" s="39"/>
      <c r="B39" s="39"/>
      <c r="C39" s="39"/>
      <c r="D39" s="39"/>
      <c r="E39" s="39"/>
      <c r="F39" s="39"/>
    </row>
  </sheetData>
  <mergeCells count="10">
    <mergeCell ref="A33:B33"/>
    <mergeCell ref="A34:A35"/>
    <mergeCell ref="A36:B36"/>
    <mergeCell ref="A37:B37"/>
    <mergeCell ref="A2:E2"/>
    <mergeCell ref="A4:A14"/>
    <mergeCell ref="A15:B15"/>
    <mergeCell ref="A16:A20"/>
    <mergeCell ref="A21:B21"/>
    <mergeCell ref="A22:A32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3F0D81B-B5C5-4133-B2D5-A98C3DCBAF9C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B4:E39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39"/>
  <sheetViews>
    <sheetView topLeftCell="A10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153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ht="30" x14ac:dyDescent="0.25">
      <c r="A17" s="125"/>
      <c r="B17" s="44" t="s">
        <v>63</v>
      </c>
      <c r="C17" s="45">
        <v>0</v>
      </c>
      <c r="D17" s="45">
        <v>0</v>
      </c>
      <c r="E17" s="45">
        <v>10</v>
      </c>
      <c r="F17" s="39"/>
    </row>
    <row r="18" spans="1:6" ht="30" x14ac:dyDescent="0.25">
      <c r="A18" s="125"/>
      <c r="B18" s="44" t="s">
        <v>54</v>
      </c>
      <c r="C18" s="45">
        <v>5</v>
      </c>
      <c r="D18" s="45">
        <v>0</v>
      </c>
      <c r="E18" s="45">
        <v>20</v>
      </c>
      <c r="F18" s="39"/>
    </row>
    <row r="19" spans="1:6" x14ac:dyDescent="0.25">
      <c r="A19" s="125"/>
      <c r="B19" s="44" t="s">
        <v>57</v>
      </c>
      <c r="C19" s="45">
        <v>20</v>
      </c>
      <c r="D19" s="45">
        <v>0</v>
      </c>
      <c r="E19" s="45">
        <v>35</v>
      </c>
      <c r="F19" s="39"/>
    </row>
    <row r="20" spans="1:6" x14ac:dyDescent="0.25">
      <c r="A20" s="125"/>
      <c r="B20" s="44" t="s">
        <v>58</v>
      </c>
      <c r="C20" s="45">
        <v>0</v>
      </c>
      <c r="D20" s="45">
        <v>0</v>
      </c>
      <c r="E20" s="45">
        <v>5</v>
      </c>
      <c r="F20" s="39"/>
    </row>
    <row r="21" spans="1:6" x14ac:dyDescent="0.25">
      <c r="A21" s="43" t="s">
        <v>135</v>
      </c>
      <c r="B21" s="48"/>
      <c r="C21" s="45">
        <v>65</v>
      </c>
      <c r="D21" s="45">
        <v>0</v>
      </c>
      <c r="E21" s="45">
        <v>90</v>
      </c>
      <c r="F21" s="39"/>
    </row>
    <row r="22" spans="1:6" x14ac:dyDescent="0.25">
      <c r="A22" s="43" t="s">
        <v>19</v>
      </c>
      <c r="B22" s="44" t="s">
        <v>148</v>
      </c>
      <c r="C22" s="45">
        <v>49</v>
      </c>
      <c r="D22" s="45">
        <v>0</v>
      </c>
      <c r="E22" s="45">
        <v>6</v>
      </c>
      <c r="F22" s="39"/>
    </row>
    <row r="23" spans="1:6" x14ac:dyDescent="0.25">
      <c r="A23" s="47"/>
      <c r="B23" s="44" t="s">
        <v>23</v>
      </c>
      <c r="C23" s="45">
        <v>68</v>
      </c>
      <c r="D23" s="45">
        <v>0</v>
      </c>
      <c r="E23" s="45">
        <v>50</v>
      </c>
      <c r="F23" s="39"/>
    </row>
    <row r="24" spans="1:6" x14ac:dyDescent="0.25">
      <c r="A24" s="47"/>
      <c r="B24" s="44" t="s">
        <v>48</v>
      </c>
      <c r="C24" s="45">
        <v>117</v>
      </c>
      <c r="D24" s="45">
        <v>0</v>
      </c>
      <c r="E24" s="45">
        <v>150</v>
      </c>
      <c r="F24" s="39"/>
    </row>
    <row r="25" spans="1:6" x14ac:dyDescent="0.25">
      <c r="A25" s="47"/>
      <c r="B25" s="44" t="s">
        <v>24</v>
      </c>
      <c r="C25" s="45">
        <v>0</v>
      </c>
      <c r="D25" s="45">
        <v>11</v>
      </c>
      <c r="E25" s="45">
        <v>34</v>
      </c>
      <c r="F25" s="39"/>
    </row>
    <row r="26" spans="1:6" ht="30" x14ac:dyDescent="0.25">
      <c r="A26" s="47"/>
      <c r="B26" s="44" t="s">
        <v>25</v>
      </c>
      <c r="C26" s="45">
        <v>24</v>
      </c>
      <c r="D26" s="45">
        <v>0</v>
      </c>
      <c r="E26" s="45">
        <v>8</v>
      </c>
      <c r="F26" s="39"/>
    </row>
    <row r="27" spans="1:6" x14ac:dyDescent="0.25">
      <c r="A27" s="47"/>
      <c r="B27" s="44" t="s">
        <v>62</v>
      </c>
      <c r="C27" s="45">
        <v>23</v>
      </c>
      <c r="D27" s="45">
        <v>0</v>
      </c>
      <c r="E27" s="45">
        <v>140</v>
      </c>
      <c r="F27" s="39"/>
    </row>
    <row r="28" spans="1:6" x14ac:dyDescent="0.25">
      <c r="A28" s="47"/>
      <c r="B28" s="44" t="s">
        <v>26</v>
      </c>
      <c r="C28" s="45">
        <v>10</v>
      </c>
      <c r="D28" s="45">
        <v>8</v>
      </c>
      <c r="E28" s="45">
        <v>10</v>
      </c>
      <c r="F28" s="39"/>
    </row>
    <row r="29" spans="1:6" ht="30" x14ac:dyDescent="0.25">
      <c r="A29" s="47"/>
      <c r="B29" s="44" t="s">
        <v>27</v>
      </c>
      <c r="C29" s="45">
        <v>73</v>
      </c>
      <c r="D29" s="45">
        <v>0</v>
      </c>
      <c r="E29" s="45">
        <v>206</v>
      </c>
      <c r="F29" s="39"/>
    </row>
    <row r="30" spans="1:6" ht="30" x14ac:dyDescent="0.25">
      <c r="A30" s="47"/>
      <c r="B30" s="44" t="s">
        <v>28</v>
      </c>
      <c r="C30" s="45">
        <v>0</v>
      </c>
      <c r="D30" s="45">
        <v>0</v>
      </c>
      <c r="E30" s="45">
        <v>0</v>
      </c>
      <c r="F30" s="39"/>
    </row>
    <row r="31" spans="1:6" x14ac:dyDescent="0.25">
      <c r="A31" s="47"/>
      <c r="B31" s="44" t="s">
        <v>29</v>
      </c>
      <c r="C31" s="45">
        <v>0</v>
      </c>
      <c r="D31" s="45">
        <v>12</v>
      </c>
      <c r="E31" s="45">
        <v>10</v>
      </c>
      <c r="F31" s="39"/>
    </row>
    <row r="32" spans="1:6" x14ac:dyDescent="0.25">
      <c r="A32" s="47"/>
      <c r="B32" s="44" t="s">
        <v>30</v>
      </c>
      <c r="C32" s="45">
        <v>0</v>
      </c>
      <c r="D32" s="45">
        <v>5</v>
      </c>
      <c r="E32" s="45">
        <v>0</v>
      </c>
      <c r="F32" s="39"/>
    </row>
    <row r="33" spans="1:13" x14ac:dyDescent="0.25">
      <c r="A33" s="43" t="s">
        <v>31</v>
      </c>
      <c r="B33" s="48"/>
      <c r="C33" s="45">
        <v>364</v>
      </c>
      <c r="D33" s="45">
        <v>36</v>
      </c>
      <c r="E33" s="45">
        <v>614</v>
      </c>
      <c r="F33" s="39"/>
      <c r="M33" s="38">
        <f>267-197</f>
        <v>70</v>
      </c>
    </row>
    <row r="34" spans="1:13" ht="45" x14ac:dyDescent="0.25">
      <c r="A34" s="43" t="s">
        <v>32</v>
      </c>
      <c r="B34" s="44" t="s">
        <v>33</v>
      </c>
      <c r="C34" s="45">
        <v>6</v>
      </c>
      <c r="D34" s="45">
        <v>1</v>
      </c>
      <c r="E34" s="45">
        <v>11</v>
      </c>
      <c r="F34" s="39"/>
    </row>
    <row r="35" spans="1:13" ht="30" x14ac:dyDescent="0.25">
      <c r="A35" s="47"/>
      <c r="B35" s="44" t="s">
        <v>34</v>
      </c>
      <c r="C35" s="45">
        <v>18</v>
      </c>
      <c r="D35" s="45">
        <v>10</v>
      </c>
      <c r="E35" s="45">
        <v>23</v>
      </c>
      <c r="F35" s="39"/>
    </row>
    <row r="36" spans="1:13" x14ac:dyDescent="0.25">
      <c r="A36" s="43" t="s">
        <v>35</v>
      </c>
      <c r="B36" s="48"/>
      <c r="C36" s="45">
        <v>24</v>
      </c>
      <c r="D36" s="45">
        <v>11</v>
      </c>
      <c r="E36" s="45">
        <v>34</v>
      </c>
      <c r="F36" s="39"/>
    </row>
    <row r="37" spans="1:13" x14ac:dyDescent="0.25">
      <c r="A37" s="43" t="s">
        <v>40</v>
      </c>
      <c r="B37" s="48"/>
      <c r="C37" s="45">
        <v>546</v>
      </c>
      <c r="D37" s="45">
        <v>139</v>
      </c>
      <c r="E37" s="45">
        <v>973</v>
      </c>
      <c r="F37" s="39"/>
    </row>
    <row r="38" spans="1:13" x14ac:dyDescent="0.25">
      <c r="A38" s="39"/>
      <c r="B38" s="39"/>
      <c r="C38" s="39"/>
      <c r="D38" s="39"/>
      <c r="E38" s="39"/>
      <c r="F38" s="39"/>
    </row>
    <row r="39" spans="1:13" x14ac:dyDescent="0.25">
      <c r="A39" s="39"/>
      <c r="B39" s="39"/>
      <c r="C39" s="39"/>
      <c r="D39" s="39"/>
      <c r="E39" s="39"/>
      <c r="F39" s="39"/>
    </row>
  </sheetData>
  <mergeCells count="10">
    <mergeCell ref="A33:B33"/>
    <mergeCell ref="A34:A35"/>
    <mergeCell ref="A36:B36"/>
    <mergeCell ref="A37:B37"/>
    <mergeCell ref="A2:E2"/>
    <mergeCell ref="A4:A14"/>
    <mergeCell ref="A15:B15"/>
    <mergeCell ref="A16:A20"/>
    <mergeCell ref="A21:B21"/>
    <mergeCell ref="A22:A32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672F67-75E0-4D6B-9F91-C5930D502ACF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B4:E39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F38"/>
  <sheetViews>
    <sheetView topLeftCell="A13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154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ht="30" x14ac:dyDescent="0.25">
      <c r="A17" s="125"/>
      <c r="B17" s="44" t="s">
        <v>54</v>
      </c>
      <c r="C17" s="45">
        <v>5</v>
      </c>
      <c r="D17" s="45">
        <v>0</v>
      </c>
      <c r="E17" s="45">
        <v>20</v>
      </c>
      <c r="F17" s="39"/>
    </row>
    <row r="18" spans="1:6" x14ac:dyDescent="0.25">
      <c r="A18" s="125"/>
      <c r="B18" s="44" t="s">
        <v>57</v>
      </c>
      <c r="C18" s="45">
        <v>20</v>
      </c>
      <c r="D18" s="45">
        <v>0</v>
      </c>
      <c r="E18" s="45">
        <v>35</v>
      </c>
      <c r="F18" s="39"/>
    </row>
    <row r="19" spans="1:6" x14ac:dyDescent="0.25">
      <c r="A19" s="125"/>
      <c r="B19" s="44" t="s">
        <v>58</v>
      </c>
      <c r="C19" s="45">
        <v>0</v>
      </c>
      <c r="D19" s="45">
        <v>0</v>
      </c>
      <c r="E19" s="45">
        <v>5</v>
      </c>
      <c r="F19" s="39"/>
    </row>
    <row r="20" spans="1:6" x14ac:dyDescent="0.25">
      <c r="A20" s="43" t="s">
        <v>135</v>
      </c>
      <c r="B20" s="48"/>
      <c r="C20" s="45">
        <v>65</v>
      </c>
      <c r="D20" s="45">
        <v>0</v>
      </c>
      <c r="E20" s="45">
        <v>80</v>
      </c>
      <c r="F20" s="39"/>
    </row>
    <row r="21" spans="1:6" x14ac:dyDescent="0.25">
      <c r="A21" s="43" t="s">
        <v>19</v>
      </c>
      <c r="B21" s="44" t="s">
        <v>148</v>
      </c>
      <c r="C21" s="45">
        <v>49</v>
      </c>
      <c r="D21" s="45">
        <v>0</v>
      </c>
      <c r="E21" s="45">
        <v>6</v>
      </c>
      <c r="F21" s="39"/>
    </row>
    <row r="22" spans="1:6" x14ac:dyDescent="0.25">
      <c r="A22" s="47"/>
      <c r="B22" s="44" t="s">
        <v>23</v>
      </c>
      <c r="C22" s="45">
        <v>68</v>
      </c>
      <c r="D22" s="45">
        <v>0</v>
      </c>
      <c r="E22" s="45">
        <v>50</v>
      </c>
      <c r="F22" s="39"/>
    </row>
    <row r="23" spans="1:6" x14ac:dyDescent="0.25">
      <c r="A23" s="47"/>
      <c r="B23" s="44" t="s">
        <v>48</v>
      </c>
      <c r="C23" s="45">
        <v>117</v>
      </c>
      <c r="D23" s="45">
        <v>0</v>
      </c>
      <c r="E23" s="45">
        <v>150</v>
      </c>
      <c r="F23" s="39"/>
    </row>
    <row r="24" spans="1:6" x14ac:dyDescent="0.25">
      <c r="A24" s="47"/>
      <c r="B24" s="44" t="s">
        <v>24</v>
      </c>
      <c r="C24" s="45">
        <v>0</v>
      </c>
      <c r="D24" s="45">
        <v>11</v>
      </c>
      <c r="E24" s="45">
        <v>34</v>
      </c>
      <c r="F24" s="39"/>
    </row>
    <row r="25" spans="1:6" ht="30" x14ac:dyDescent="0.25">
      <c r="A25" s="47"/>
      <c r="B25" s="44" t="s">
        <v>25</v>
      </c>
      <c r="C25" s="45">
        <v>24</v>
      </c>
      <c r="D25" s="45">
        <v>0</v>
      </c>
      <c r="E25" s="45">
        <v>8</v>
      </c>
      <c r="F25" s="39"/>
    </row>
    <row r="26" spans="1:6" x14ac:dyDescent="0.25">
      <c r="A26" s="47"/>
      <c r="B26" s="44" t="s">
        <v>62</v>
      </c>
      <c r="C26" s="45">
        <v>23</v>
      </c>
      <c r="D26" s="45">
        <v>0</v>
      </c>
      <c r="E26" s="45">
        <v>140</v>
      </c>
      <c r="F26" s="39"/>
    </row>
    <row r="27" spans="1:6" x14ac:dyDescent="0.25">
      <c r="A27" s="47"/>
      <c r="B27" s="44" t="s">
        <v>26</v>
      </c>
      <c r="C27" s="45">
        <v>10</v>
      </c>
      <c r="D27" s="45">
        <v>8</v>
      </c>
      <c r="E27" s="45">
        <v>10</v>
      </c>
      <c r="F27" s="39"/>
    </row>
    <row r="28" spans="1:6" ht="30" x14ac:dyDescent="0.25">
      <c r="A28" s="47"/>
      <c r="B28" s="44" t="s">
        <v>27</v>
      </c>
      <c r="C28" s="45">
        <v>82</v>
      </c>
      <c r="D28" s="45">
        <v>0</v>
      </c>
      <c r="E28" s="45">
        <v>206</v>
      </c>
      <c r="F28" s="39"/>
    </row>
    <row r="29" spans="1:6" ht="30" x14ac:dyDescent="0.25">
      <c r="A29" s="47"/>
      <c r="B29" s="44" t="s">
        <v>28</v>
      </c>
      <c r="C29" s="45">
        <v>0</v>
      </c>
      <c r="D29" s="45">
        <v>0</v>
      </c>
      <c r="E29" s="45">
        <v>0</v>
      </c>
      <c r="F29" s="39"/>
    </row>
    <row r="30" spans="1:6" x14ac:dyDescent="0.25">
      <c r="A30" s="47"/>
      <c r="B30" s="44" t="s">
        <v>29</v>
      </c>
      <c r="C30" s="45">
        <v>0</v>
      </c>
      <c r="D30" s="45">
        <v>12</v>
      </c>
      <c r="E30" s="45">
        <v>10</v>
      </c>
      <c r="F30" s="39"/>
    </row>
    <row r="31" spans="1:6" x14ac:dyDescent="0.25">
      <c r="A31" s="47"/>
      <c r="B31" s="44" t="s">
        <v>30</v>
      </c>
      <c r="C31" s="45">
        <v>0</v>
      </c>
      <c r="D31" s="45">
        <v>5</v>
      </c>
      <c r="E31" s="45">
        <v>0</v>
      </c>
      <c r="F31" s="39"/>
    </row>
    <row r="32" spans="1:6" x14ac:dyDescent="0.25">
      <c r="A32" s="43" t="s">
        <v>31</v>
      </c>
      <c r="B32" s="48"/>
      <c r="C32" s="45">
        <v>373</v>
      </c>
      <c r="D32" s="45">
        <v>36</v>
      </c>
      <c r="E32" s="45">
        <v>614</v>
      </c>
      <c r="F32" s="39"/>
    </row>
    <row r="33" spans="1:6" ht="45" x14ac:dyDescent="0.25">
      <c r="A33" s="43" t="s">
        <v>32</v>
      </c>
      <c r="B33" s="44" t="s">
        <v>33</v>
      </c>
      <c r="C33" s="45">
        <v>6</v>
      </c>
      <c r="D33" s="45">
        <v>1</v>
      </c>
      <c r="E33" s="45">
        <v>11</v>
      </c>
      <c r="F33" s="39"/>
    </row>
    <row r="34" spans="1:6" ht="30" x14ac:dyDescent="0.25">
      <c r="A34" s="47"/>
      <c r="B34" s="44" t="s">
        <v>34</v>
      </c>
      <c r="C34" s="45">
        <v>18</v>
      </c>
      <c r="D34" s="45">
        <v>10</v>
      </c>
      <c r="E34" s="45">
        <v>23</v>
      </c>
      <c r="F34" s="39"/>
    </row>
    <row r="35" spans="1:6" x14ac:dyDescent="0.25">
      <c r="A35" s="43" t="s">
        <v>35</v>
      </c>
      <c r="B35" s="48"/>
      <c r="C35" s="45">
        <v>24</v>
      </c>
      <c r="D35" s="45">
        <v>11</v>
      </c>
      <c r="E35" s="45">
        <v>34</v>
      </c>
      <c r="F35" s="39"/>
    </row>
    <row r="36" spans="1:6" x14ac:dyDescent="0.25">
      <c r="A36" s="43" t="s">
        <v>40</v>
      </c>
      <c r="B36" s="48"/>
      <c r="C36" s="45">
        <v>555</v>
      </c>
      <c r="D36" s="45">
        <v>139</v>
      </c>
      <c r="E36" s="45">
        <v>963</v>
      </c>
      <c r="F36" s="39"/>
    </row>
    <row r="37" spans="1:6" x14ac:dyDescent="0.25">
      <c r="A37" s="39"/>
      <c r="B37" s="39"/>
      <c r="C37" s="39"/>
      <c r="D37" s="39"/>
      <c r="E37" s="39"/>
      <c r="F37" s="39"/>
    </row>
    <row r="38" spans="1:6" x14ac:dyDescent="0.25">
      <c r="A38" s="39"/>
      <c r="B38" s="39"/>
      <c r="C38" s="39"/>
      <c r="D38" s="39"/>
      <c r="E38" s="39"/>
      <c r="F38" s="39"/>
    </row>
  </sheetData>
  <mergeCells count="10">
    <mergeCell ref="A32:B32"/>
    <mergeCell ref="A33:A34"/>
    <mergeCell ref="A35:B35"/>
    <mergeCell ref="A36:B36"/>
    <mergeCell ref="A2:E2"/>
    <mergeCell ref="A4:A14"/>
    <mergeCell ref="A15:B15"/>
    <mergeCell ref="A16:A19"/>
    <mergeCell ref="A20:B20"/>
    <mergeCell ref="A21:A31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A9217D-E170-4A2F-9EA7-8AF59C578A31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B4:E38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E37"/>
  <sheetViews>
    <sheetView topLeftCell="A13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16384" width="9.140625" style="38"/>
  </cols>
  <sheetData>
    <row r="1" spans="1:5" ht="99.95" customHeight="1" x14ac:dyDescent="0.25">
      <c r="A1" s="39"/>
      <c r="B1" s="40"/>
      <c r="C1" s="39"/>
      <c r="D1" s="39"/>
      <c r="E1" s="39"/>
    </row>
    <row r="2" spans="1:5" x14ac:dyDescent="0.25">
      <c r="A2" s="41" t="s">
        <v>155</v>
      </c>
      <c r="B2" s="123"/>
      <c r="C2" s="123"/>
      <c r="D2" s="123"/>
      <c r="E2" s="123"/>
    </row>
    <row r="3" spans="1:5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</row>
    <row r="5" spans="1:5" x14ac:dyDescent="0.25">
      <c r="A5" s="47"/>
      <c r="B5" s="44" t="s">
        <v>8</v>
      </c>
      <c r="C5" s="45">
        <v>0</v>
      </c>
      <c r="D5" s="45">
        <v>10</v>
      </c>
      <c r="E5" s="45">
        <v>0</v>
      </c>
    </row>
    <row r="6" spans="1:5" x14ac:dyDescent="0.25">
      <c r="A6" s="47"/>
      <c r="B6" s="44" t="s">
        <v>9</v>
      </c>
      <c r="C6" s="45">
        <v>0</v>
      </c>
      <c r="D6" s="45">
        <v>26</v>
      </c>
      <c r="E6" s="45">
        <v>0</v>
      </c>
    </row>
    <row r="7" spans="1:5" x14ac:dyDescent="0.25">
      <c r="A7" s="47"/>
      <c r="B7" s="44" t="s">
        <v>10</v>
      </c>
      <c r="C7" s="45">
        <v>0</v>
      </c>
      <c r="D7" s="45">
        <v>6</v>
      </c>
      <c r="E7" s="45">
        <v>0</v>
      </c>
    </row>
    <row r="8" spans="1:5" x14ac:dyDescent="0.25">
      <c r="A8" s="47"/>
      <c r="B8" s="44" t="s">
        <v>11</v>
      </c>
      <c r="C8" s="45">
        <v>0</v>
      </c>
      <c r="D8" s="45">
        <v>5</v>
      </c>
      <c r="E8" s="45">
        <v>10</v>
      </c>
    </row>
    <row r="9" spans="1:5" ht="30" x14ac:dyDescent="0.25">
      <c r="A9" s="47"/>
      <c r="B9" s="44" t="s">
        <v>12</v>
      </c>
      <c r="C9" s="45">
        <v>0</v>
      </c>
      <c r="D9" s="45">
        <v>0</v>
      </c>
      <c r="E9" s="45">
        <v>0</v>
      </c>
    </row>
    <row r="10" spans="1:5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</row>
    <row r="11" spans="1:5" x14ac:dyDescent="0.25">
      <c r="A11" s="47"/>
      <c r="B11" s="44" t="s">
        <v>14</v>
      </c>
      <c r="C11" s="45">
        <v>6</v>
      </c>
      <c r="D11" s="45">
        <v>0</v>
      </c>
      <c r="E11" s="45">
        <v>70</v>
      </c>
    </row>
    <row r="12" spans="1:5" x14ac:dyDescent="0.25">
      <c r="A12" s="47"/>
      <c r="B12" s="44" t="s">
        <v>15</v>
      </c>
      <c r="C12" s="45">
        <v>0</v>
      </c>
      <c r="D12" s="45">
        <v>0</v>
      </c>
      <c r="E12" s="45">
        <v>0</v>
      </c>
    </row>
    <row r="13" spans="1:5" x14ac:dyDescent="0.25">
      <c r="A13" s="47"/>
      <c r="B13" s="44" t="s">
        <v>16</v>
      </c>
      <c r="C13" s="45">
        <v>40</v>
      </c>
      <c r="D13" s="45">
        <v>15</v>
      </c>
      <c r="E13" s="45">
        <v>70</v>
      </c>
    </row>
    <row r="14" spans="1:5" x14ac:dyDescent="0.25">
      <c r="A14" s="47"/>
      <c r="B14" s="44" t="s">
        <v>17</v>
      </c>
      <c r="C14" s="45">
        <v>20</v>
      </c>
      <c r="D14" s="45">
        <v>4</v>
      </c>
      <c r="E14" s="45">
        <v>40</v>
      </c>
    </row>
    <row r="15" spans="1:5" x14ac:dyDescent="0.25">
      <c r="A15" s="43" t="s">
        <v>18</v>
      </c>
      <c r="B15" s="48"/>
      <c r="C15" s="45">
        <v>93</v>
      </c>
      <c r="D15" s="45">
        <v>92</v>
      </c>
      <c r="E15" s="45">
        <v>235</v>
      </c>
    </row>
    <row r="16" spans="1:5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</row>
    <row r="17" spans="1:5" ht="30" x14ac:dyDescent="0.25">
      <c r="A17" s="125"/>
      <c r="B17" s="44" t="s">
        <v>54</v>
      </c>
      <c r="C17" s="45">
        <v>5</v>
      </c>
      <c r="D17" s="45">
        <v>0</v>
      </c>
      <c r="E17" s="45">
        <v>20</v>
      </c>
    </row>
    <row r="18" spans="1:5" x14ac:dyDescent="0.25">
      <c r="A18" s="125"/>
      <c r="B18" s="44" t="s">
        <v>57</v>
      </c>
      <c r="C18" s="45">
        <v>20</v>
      </c>
      <c r="D18" s="45">
        <v>0</v>
      </c>
      <c r="E18" s="45">
        <v>35</v>
      </c>
    </row>
    <row r="19" spans="1:5" x14ac:dyDescent="0.25">
      <c r="A19" s="43" t="s">
        <v>135</v>
      </c>
      <c r="B19" s="48"/>
      <c r="C19" s="45">
        <v>65</v>
      </c>
      <c r="D19" s="45">
        <v>0</v>
      </c>
      <c r="E19" s="45">
        <v>75</v>
      </c>
    </row>
    <row r="20" spans="1:5" x14ac:dyDescent="0.25">
      <c r="A20" s="43" t="s">
        <v>19</v>
      </c>
      <c r="B20" s="44" t="s">
        <v>148</v>
      </c>
      <c r="C20" s="45">
        <v>49</v>
      </c>
      <c r="D20" s="45">
        <v>0</v>
      </c>
      <c r="E20" s="45">
        <v>6</v>
      </c>
    </row>
    <row r="21" spans="1:5" x14ac:dyDescent="0.25">
      <c r="A21" s="47"/>
      <c r="B21" s="44" t="s">
        <v>23</v>
      </c>
      <c r="C21" s="45">
        <v>68</v>
      </c>
      <c r="D21" s="45">
        <v>0</v>
      </c>
      <c r="E21" s="45">
        <v>50</v>
      </c>
    </row>
    <row r="22" spans="1:5" x14ac:dyDescent="0.25">
      <c r="A22" s="47"/>
      <c r="B22" s="44" t="s">
        <v>48</v>
      </c>
      <c r="C22" s="45">
        <v>117</v>
      </c>
      <c r="D22" s="45">
        <v>0</v>
      </c>
      <c r="E22" s="45">
        <v>150</v>
      </c>
    </row>
    <row r="23" spans="1:5" x14ac:dyDescent="0.25">
      <c r="A23" s="47"/>
      <c r="B23" s="44" t="s">
        <v>24</v>
      </c>
      <c r="C23" s="45">
        <v>0</v>
      </c>
      <c r="D23" s="45">
        <v>11</v>
      </c>
      <c r="E23" s="45">
        <v>34</v>
      </c>
    </row>
    <row r="24" spans="1:5" ht="30" x14ac:dyDescent="0.25">
      <c r="A24" s="47"/>
      <c r="B24" s="44" t="s">
        <v>25</v>
      </c>
      <c r="C24" s="45">
        <v>24</v>
      </c>
      <c r="D24" s="45">
        <v>0</v>
      </c>
      <c r="E24" s="45">
        <v>8</v>
      </c>
    </row>
    <row r="25" spans="1:5" x14ac:dyDescent="0.25">
      <c r="A25" s="47"/>
      <c r="B25" s="44" t="s">
        <v>62</v>
      </c>
      <c r="C25" s="45">
        <v>23</v>
      </c>
      <c r="D25" s="45">
        <v>0</v>
      </c>
      <c r="E25" s="45">
        <v>140</v>
      </c>
    </row>
    <row r="26" spans="1:5" x14ac:dyDescent="0.25">
      <c r="A26" s="47"/>
      <c r="B26" s="44" t="s">
        <v>26</v>
      </c>
      <c r="C26" s="45">
        <v>10</v>
      </c>
      <c r="D26" s="45">
        <v>8</v>
      </c>
      <c r="E26" s="45">
        <v>10</v>
      </c>
    </row>
    <row r="27" spans="1:5" ht="30" x14ac:dyDescent="0.25">
      <c r="A27" s="47"/>
      <c r="B27" s="44" t="s">
        <v>27</v>
      </c>
      <c r="C27" s="45">
        <v>82</v>
      </c>
      <c r="D27" s="45">
        <v>0</v>
      </c>
      <c r="E27" s="45">
        <v>206</v>
      </c>
    </row>
    <row r="28" spans="1:5" ht="30" x14ac:dyDescent="0.25">
      <c r="A28" s="47"/>
      <c r="B28" s="44" t="s">
        <v>28</v>
      </c>
      <c r="C28" s="45">
        <v>0</v>
      </c>
      <c r="D28" s="45">
        <v>0</v>
      </c>
      <c r="E28" s="45">
        <v>0</v>
      </c>
    </row>
    <row r="29" spans="1:5" x14ac:dyDescent="0.25">
      <c r="A29" s="47"/>
      <c r="B29" s="44" t="s">
        <v>29</v>
      </c>
      <c r="C29" s="45">
        <v>0</v>
      </c>
      <c r="D29" s="45">
        <v>12</v>
      </c>
      <c r="E29" s="45">
        <v>10</v>
      </c>
    </row>
    <row r="30" spans="1:5" x14ac:dyDescent="0.25">
      <c r="A30" s="47"/>
      <c r="B30" s="44" t="s">
        <v>30</v>
      </c>
      <c r="C30" s="45">
        <v>0</v>
      </c>
      <c r="D30" s="45">
        <v>5</v>
      </c>
      <c r="E30" s="45">
        <v>0</v>
      </c>
    </row>
    <row r="31" spans="1:5" x14ac:dyDescent="0.25">
      <c r="A31" s="43" t="s">
        <v>31</v>
      </c>
      <c r="B31" s="48"/>
      <c r="C31" s="45">
        <v>373</v>
      </c>
      <c r="D31" s="45">
        <v>36</v>
      </c>
      <c r="E31" s="45">
        <v>614</v>
      </c>
    </row>
    <row r="32" spans="1:5" ht="45" x14ac:dyDescent="0.25">
      <c r="A32" s="43" t="s">
        <v>32</v>
      </c>
      <c r="B32" s="44" t="s">
        <v>33</v>
      </c>
      <c r="C32" s="45">
        <v>6</v>
      </c>
      <c r="D32" s="45">
        <v>1</v>
      </c>
      <c r="E32" s="45">
        <v>11</v>
      </c>
    </row>
    <row r="33" spans="1:5" ht="30" x14ac:dyDescent="0.25">
      <c r="A33" s="47"/>
      <c r="B33" s="44" t="s">
        <v>34</v>
      </c>
      <c r="C33" s="45">
        <v>18</v>
      </c>
      <c r="D33" s="45">
        <v>10</v>
      </c>
      <c r="E33" s="45">
        <v>23</v>
      </c>
    </row>
    <row r="34" spans="1:5" x14ac:dyDescent="0.25">
      <c r="A34" s="43" t="s">
        <v>35</v>
      </c>
      <c r="B34" s="48"/>
      <c r="C34" s="45">
        <v>24</v>
      </c>
      <c r="D34" s="45">
        <v>11</v>
      </c>
      <c r="E34" s="45">
        <v>34</v>
      </c>
    </row>
    <row r="35" spans="1:5" x14ac:dyDescent="0.25">
      <c r="A35" s="43" t="s">
        <v>40</v>
      </c>
      <c r="B35" s="48"/>
      <c r="C35" s="45">
        <v>555</v>
      </c>
      <c r="D35" s="45">
        <v>139</v>
      </c>
      <c r="E35" s="45">
        <v>958</v>
      </c>
    </row>
    <row r="36" spans="1:5" x14ac:dyDescent="0.25">
      <c r="A36" s="39"/>
      <c r="B36" s="39"/>
      <c r="C36" s="39"/>
      <c r="D36" s="39"/>
      <c r="E36" s="39"/>
    </row>
    <row r="37" spans="1:5" x14ac:dyDescent="0.25">
      <c r="A37" s="39"/>
      <c r="B37" s="39"/>
      <c r="C37" s="39"/>
      <c r="D37" s="39"/>
      <c r="E37" s="39"/>
    </row>
  </sheetData>
  <mergeCells count="10">
    <mergeCell ref="A31:B31"/>
    <mergeCell ref="A32:A33"/>
    <mergeCell ref="A34:B34"/>
    <mergeCell ref="A35:B35"/>
    <mergeCell ref="A2:E2"/>
    <mergeCell ref="A4:A14"/>
    <mergeCell ref="A15:B15"/>
    <mergeCell ref="A16:A18"/>
    <mergeCell ref="A19:B19"/>
    <mergeCell ref="A20:A30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A1E449D-72C5-4B32-8AE5-DC6448AA2FFD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B4:E37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37"/>
  <sheetViews>
    <sheetView topLeftCell="A16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3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156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6" ht="30" x14ac:dyDescent="0.25">
      <c r="A17" s="125"/>
      <c r="B17" s="44" t="s">
        <v>54</v>
      </c>
      <c r="C17" s="45">
        <v>5</v>
      </c>
      <c r="D17" s="45">
        <v>0</v>
      </c>
      <c r="E17" s="45">
        <v>20</v>
      </c>
      <c r="F17" s="39"/>
    </row>
    <row r="18" spans="1:6" x14ac:dyDescent="0.25">
      <c r="A18" s="125"/>
      <c r="B18" s="44" t="s">
        <v>57</v>
      </c>
      <c r="C18" s="45">
        <v>20</v>
      </c>
      <c r="D18" s="45">
        <v>0</v>
      </c>
      <c r="E18" s="45">
        <v>35</v>
      </c>
      <c r="F18" s="39"/>
    </row>
    <row r="19" spans="1:6" x14ac:dyDescent="0.25">
      <c r="A19" s="43" t="s">
        <v>135</v>
      </c>
      <c r="B19" s="48"/>
      <c r="C19" s="45">
        <v>65</v>
      </c>
      <c r="D19" s="45">
        <v>0</v>
      </c>
      <c r="E19" s="45">
        <v>75</v>
      </c>
      <c r="F19" s="39"/>
    </row>
    <row r="20" spans="1:6" x14ac:dyDescent="0.25">
      <c r="A20" s="43" t="s">
        <v>19</v>
      </c>
      <c r="B20" s="44" t="s">
        <v>148</v>
      </c>
      <c r="C20" s="45">
        <v>49</v>
      </c>
      <c r="D20" s="45">
        <v>0</v>
      </c>
      <c r="E20" s="45">
        <v>6</v>
      </c>
      <c r="F20" s="39"/>
    </row>
    <row r="21" spans="1:6" x14ac:dyDescent="0.25">
      <c r="A21" s="47"/>
      <c r="B21" s="44" t="s">
        <v>23</v>
      </c>
      <c r="C21" s="45">
        <v>68</v>
      </c>
      <c r="D21" s="45">
        <v>0</v>
      </c>
      <c r="E21" s="45">
        <v>50</v>
      </c>
      <c r="F21" s="39"/>
    </row>
    <row r="22" spans="1:6" x14ac:dyDescent="0.25">
      <c r="A22" s="47"/>
      <c r="B22" s="44" t="s">
        <v>48</v>
      </c>
      <c r="C22" s="45">
        <v>218</v>
      </c>
      <c r="D22" s="45">
        <v>0</v>
      </c>
      <c r="E22" s="45">
        <v>188</v>
      </c>
      <c r="F22" s="39"/>
    </row>
    <row r="23" spans="1:6" x14ac:dyDescent="0.25">
      <c r="A23" s="47"/>
      <c r="B23" s="44" t="s">
        <v>24</v>
      </c>
      <c r="C23" s="45">
        <v>0</v>
      </c>
      <c r="D23" s="45">
        <v>11</v>
      </c>
      <c r="E23" s="45">
        <v>34</v>
      </c>
      <c r="F23" s="39"/>
    </row>
    <row r="24" spans="1:6" ht="30" x14ac:dyDescent="0.25">
      <c r="A24" s="47"/>
      <c r="B24" s="44" t="s">
        <v>25</v>
      </c>
      <c r="C24" s="45">
        <v>24</v>
      </c>
      <c r="D24" s="45">
        <v>0</v>
      </c>
      <c r="E24" s="45">
        <v>8</v>
      </c>
      <c r="F24" s="39"/>
    </row>
    <row r="25" spans="1:6" x14ac:dyDescent="0.25">
      <c r="A25" s="47"/>
      <c r="B25" s="44" t="s">
        <v>62</v>
      </c>
      <c r="C25" s="45">
        <v>23</v>
      </c>
      <c r="D25" s="45">
        <v>0</v>
      </c>
      <c r="E25" s="45">
        <v>140</v>
      </c>
      <c r="F25" s="39"/>
    </row>
    <row r="26" spans="1:6" x14ac:dyDescent="0.25">
      <c r="A26" s="47"/>
      <c r="B26" s="44" t="s">
        <v>26</v>
      </c>
      <c r="C26" s="45">
        <v>10</v>
      </c>
      <c r="D26" s="45">
        <v>8</v>
      </c>
      <c r="E26" s="45">
        <v>10</v>
      </c>
      <c r="F26" s="39"/>
    </row>
    <row r="27" spans="1:6" ht="30" x14ac:dyDescent="0.25">
      <c r="A27" s="47"/>
      <c r="B27" s="44" t="s">
        <v>27</v>
      </c>
      <c r="C27" s="45">
        <v>82</v>
      </c>
      <c r="D27" s="45">
        <v>0</v>
      </c>
      <c r="E27" s="45">
        <v>206</v>
      </c>
      <c r="F27" s="39"/>
    </row>
    <row r="28" spans="1:6" ht="30" x14ac:dyDescent="0.25">
      <c r="A28" s="47"/>
      <c r="B28" s="44" t="s">
        <v>28</v>
      </c>
      <c r="C28" s="45">
        <v>0</v>
      </c>
      <c r="D28" s="45">
        <v>0</v>
      </c>
      <c r="E28" s="45">
        <v>0</v>
      </c>
      <c r="F28" s="39"/>
    </row>
    <row r="29" spans="1:6" x14ac:dyDescent="0.25">
      <c r="A29" s="47"/>
      <c r="B29" s="44" t="s">
        <v>29</v>
      </c>
      <c r="C29" s="45">
        <v>0</v>
      </c>
      <c r="D29" s="45">
        <v>12</v>
      </c>
      <c r="E29" s="45">
        <v>10</v>
      </c>
      <c r="F29" s="39"/>
    </row>
    <row r="30" spans="1:6" x14ac:dyDescent="0.25">
      <c r="A30" s="47"/>
      <c r="B30" s="44" t="s">
        <v>30</v>
      </c>
      <c r="C30" s="45">
        <v>0</v>
      </c>
      <c r="D30" s="45">
        <v>5</v>
      </c>
      <c r="E30" s="45">
        <v>0</v>
      </c>
      <c r="F30" s="39"/>
    </row>
    <row r="31" spans="1:6" x14ac:dyDescent="0.25">
      <c r="A31" s="43" t="s">
        <v>31</v>
      </c>
      <c r="B31" s="48"/>
      <c r="C31" s="45">
        <v>474</v>
      </c>
      <c r="D31" s="45">
        <v>36</v>
      </c>
      <c r="E31" s="45">
        <v>652</v>
      </c>
      <c r="F31" s="39"/>
    </row>
    <row r="32" spans="1:6" ht="45" x14ac:dyDescent="0.25">
      <c r="A32" s="43" t="s">
        <v>32</v>
      </c>
      <c r="B32" s="44" t="s">
        <v>33</v>
      </c>
      <c r="C32" s="45">
        <v>6</v>
      </c>
      <c r="D32" s="45">
        <v>1</v>
      </c>
      <c r="E32" s="45">
        <v>11</v>
      </c>
      <c r="F32" s="39"/>
    </row>
    <row r="33" spans="1:10" ht="30" x14ac:dyDescent="0.25">
      <c r="A33" s="47"/>
      <c r="B33" s="44" t="s">
        <v>34</v>
      </c>
      <c r="C33" s="45">
        <v>18</v>
      </c>
      <c r="D33" s="45">
        <v>10</v>
      </c>
      <c r="E33" s="45">
        <v>23</v>
      </c>
      <c r="F33" s="39"/>
    </row>
    <row r="34" spans="1:10" x14ac:dyDescent="0.25">
      <c r="A34" s="43" t="s">
        <v>35</v>
      </c>
      <c r="B34" s="48"/>
      <c r="C34" s="45">
        <v>24</v>
      </c>
      <c r="D34" s="45">
        <v>11</v>
      </c>
      <c r="E34" s="45">
        <v>34</v>
      </c>
      <c r="F34" s="39"/>
    </row>
    <row r="35" spans="1:10" x14ac:dyDescent="0.25">
      <c r="A35" s="43" t="s">
        <v>40</v>
      </c>
      <c r="B35" s="48"/>
      <c r="C35" s="45">
        <v>656</v>
      </c>
      <c r="D35" s="45">
        <v>139</v>
      </c>
      <c r="E35" s="45">
        <v>996</v>
      </c>
      <c r="F35" s="39"/>
    </row>
    <row r="36" spans="1:10" x14ac:dyDescent="0.25">
      <c r="A36" s="39"/>
      <c r="B36" s="39"/>
      <c r="C36" s="39"/>
      <c r="D36" s="39"/>
      <c r="E36" s="39"/>
      <c r="F36" s="39"/>
      <c r="J36" s="38">
        <f>406-267</f>
        <v>139</v>
      </c>
    </row>
    <row r="37" spans="1:10" x14ac:dyDescent="0.25">
      <c r="A37" s="39"/>
      <c r="B37" s="39"/>
      <c r="C37" s="39"/>
      <c r="D37" s="39"/>
      <c r="E37" s="39"/>
      <c r="F37" s="39"/>
    </row>
  </sheetData>
  <mergeCells count="10">
    <mergeCell ref="A31:B31"/>
    <mergeCell ref="A32:A33"/>
    <mergeCell ref="A34:B34"/>
    <mergeCell ref="A35:B35"/>
    <mergeCell ref="A2:E2"/>
    <mergeCell ref="A4:A14"/>
    <mergeCell ref="A15:B15"/>
    <mergeCell ref="A16:A18"/>
    <mergeCell ref="A19:B19"/>
    <mergeCell ref="A20:A30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36BC31F-5F66-425E-8EE2-9D4D220EF325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B4:E37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M38"/>
  <sheetViews>
    <sheetView topLeftCell="A13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6" width="9.85546875" style="38" customWidth="1"/>
    <col min="7" max="16384" width="9.140625" style="38"/>
  </cols>
  <sheetData>
    <row r="1" spans="1:6" ht="71.2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157</v>
      </c>
      <c r="B2" s="123"/>
      <c r="C2" s="123"/>
      <c r="D2" s="123"/>
      <c r="E2" s="123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26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6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5</v>
      </c>
      <c r="E8" s="45">
        <v>10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0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  <c r="F10" s="39"/>
    </row>
    <row r="11" spans="1:6" x14ac:dyDescent="0.25">
      <c r="A11" s="47"/>
      <c r="B11" s="44" t="s">
        <v>14</v>
      </c>
      <c r="C11" s="45">
        <v>6</v>
      </c>
      <c r="D11" s="45">
        <v>0</v>
      </c>
      <c r="E11" s="45">
        <v>70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0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40</v>
      </c>
      <c r="D13" s="45">
        <v>15</v>
      </c>
      <c r="E13" s="45">
        <v>70</v>
      </c>
      <c r="F13" s="39"/>
    </row>
    <row r="14" spans="1:6" x14ac:dyDescent="0.25">
      <c r="A14" s="47"/>
      <c r="B14" s="44" t="s">
        <v>17</v>
      </c>
      <c r="C14" s="45">
        <v>20</v>
      </c>
      <c r="D14" s="45">
        <v>4</v>
      </c>
      <c r="E14" s="45">
        <v>40</v>
      </c>
      <c r="F14" s="39"/>
    </row>
    <row r="15" spans="1:6" x14ac:dyDescent="0.25">
      <c r="A15" s="43" t="s">
        <v>18</v>
      </c>
      <c r="B15" s="48"/>
      <c r="C15" s="45">
        <v>93</v>
      </c>
      <c r="D15" s="45">
        <v>92</v>
      </c>
      <c r="E15" s="45">
        <v>235</v>
      </c>
      <c r="F15" s="39"/>
    </row>
    <row r="16" spans="1:6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  <c r="F16" s="39"/>
    </row>
    <row r="17" spans="1:13" ht="30" x14ac:dyDescent="0.25">
      <c r="A17" s="125"/>
      <c r="B17" s="44" t="s">
        <v>54</v>
      </c>
      <c r="C17" s="45">
        <v>5</v>
      </c>
      <c r="D17" s="45">
        <v>0</v>
      </c>
      <c r="E17" s="45">
        <v>20</v>
      </c>
      <c r="F17" s="39"/>
    </row>
    <row r="18" spans="1:13" x14ac:dyDescent="0.25">
      <c r="A18" s="125"/>
      <c r="B18" s="44" t="s">
        <v>57</v>
      </c>
      <c r="C18" s="45">
        <v>20</v>
      </c>
      <c r="D18" s="45">
        <v>0</v>
      </c>
      <c r="E18" s="45">
        <v>35</v>
      </c>
      <c r="F18" s="39"/>
    </row>
    <row r="19" spans="1:13" x14ac:dyDescent="0.25">
      <c r="A19" s="43" t="s">
        <v>135</v>
      </c>
      <c r="B19" s="48"/>
      <c r="C19" s="45">
        <v>65</v>
      </c>
      <c r="D19" s="45">
        <v>0</v>
      </c>
      <c r="E19" s="45">
        <v>75</v>
      </c>
      <c r="F19" s="39"/>
    </row>
    <row r="20" spans="1:13" x14ac:dyDescent="0.25">
      <c r="A20" s="43" t="s">
        <v>19</v>
      </c>
      <c r="B20" s="44" t="s">
        <v>148</v>
      </c>
      <c r="C20" s="45">
        <v>49</v>
      </c>
      <c r="D20" s="45">
        <v>0</v>
      </c>
      <c r="E20" s="45">
        <v>6</v>
      </c>
      <c r="F20" s="39"/>
    </row>
    <row r="21" spans="1:13" x14ac:dyDescent="0.25">
      <c r="A21" s="47"/>
      <c r="B21" s="44" t="s">
        <v>23</v>
      </c>
      <c r="C21" s="45">
        <v>68</v>
      </c>
      <c r="D21" s="45">
        <v>0</v>
      </c>
      <c r="E21" s="45">
        <v>50</v>
      </c>
      <c r="F21" s="39"/>
    </row>
    <row r="22" spans="1:13" x14ac:dyDescent="0.25">
      <c r="A22" s="47"/>
      <c r="B22" s="44" t="s">
        <v>48</v>
      </c>
      <c r="C22" s="45">
        <v>218</v>
      </c>
      <c r="D22" s="45">
        <v>0</v>
      </c>
      <c r="E22" s="45">
        <v>188</v>
      </c>
      <c r="F22" s="39"/>
    </row>
    <row r="23" spans="1:13" x14ac:dyDescent="0.25">
      <c r="A23" s="47"/>
      <c r="B23" s="44" t="s">
        <v>61</v>
      </c>
      <c r="C23" s="45">
        <v>35</v>
      </c>
      <c r="D23" s="45">
        <v>5</v>
      </c>
      <c r="E23" s="45">
        <v>0</v>
      </c>
      <c r="F23" s="39"/>
    </row>
    <row r="24" spans="1:13" x14ac:dyDescent="0.25">
      <c r="A24" s="47"/>
      <c r="B24" s="44" t="s">
        <v>24</v>
      </c>
      <c r="C24" s="45">
        <v>0</v>
      </c>
      <c r="D24" s="45">
        <v>11</v>
      </c>
      <c r="E24" s="45">
        <v>34</v>
      </c>
      <c r="F24" s="39"/>
    </row>
    <row r="25" spans="1:13" ht="30" x14ac:dyDescent="0.25">
      <c r="A25" s="47"/>
      <c r="B25" s="44" t="s">
        <v>25</v>
      </c>
      <c r="C25" s="45">
        <v>24</v>
      </c>
      <c r="D25" s="45">
        <v>0</v>
      </c>
      <c r="E25" s="45">
        <v>8</v>
      </c>
      <c r="F25" s="39"/>
    </row>
    <row r="26" spans="1:13" x14ac:dyDescent="0.25">
      <c r="A26" s="47"/>
      <c r="B26" s="44" t="s">
        <v>62</v>
      </c>
      <c r="C26" s="45">
        <v>23</v>
      </c>
      <c r="D26" s="45">
        <v>0</v>
      </c>
      <c r="E26" s="45">
        <v>140</v>
      </c>
      <c r="F26" s="39"/>
    </row>
    <row r="27" spans="1:13" x14ac:dyDescent="0.25">
      <c r="A27" s="47"/>
      <c r="B27" s="44" t="s">
        <v>26</v>
      </c>
      <c r="C27" s="45">
        <v>10</v>
      </c>
      <c r="D27" s="45">
        <v>8</v>
      </c>
      <c r="E27" s="45">
        <v>10</v>
      </c>
      <c r="F27" s="39"/>
    </row>
    <row r="28" spans="1:13" ht="30" x14ac:dyDescent="0.25">
      <c r="A28" s="47"/>
      <c r="B28" s="126" t="s">
        <v>27</v>
      </c>
      <c r="C28" s="127">
        <v>82</v>
      </c>
      <c r="D28" s="127">
        <v>0</v>
      </c>
      <c r="E28" s="127">
        <v>206</v>
      </c>
      <c r="F28" s="39"/>
    </row>
    <row r="29" spans="1:13" ht="30" x14ac:dyDescent="0.25">
      <c r="A29" s="47"/>
      <c r="B29" s="44" t="s">
        <v>28</v>
      </c>
      <c r="C29" s="45">
        <v>0</v>
      </c>
      <c r="D29" s="45">
        <v>0</v>
      </c>
      <c r="E29" s="45">
        <v>0</v>
      </c>
      <c r="F29" s="39"/>
    </row>
    <row r="30" spans="1:13" x14ac:dyDescent="0.25">
      <c r="A30" s="47"/>
      <c r="B30" s="44" t="s">
        <v>29</v>
      </c>
      <c r="C30" s="45">
        <v>0</v>
      </c>
      <c r="D30" s="45">
        <v>12</v>
      </c>
      <c r="E30" s="45">
        <v>10</v>
      </c>
      <c r="F30" s="39"/>
    </row>
    <row r="31" spans="1:13" x14ac:dyDescent="0.25">
      <c r="A31" s="47"/>
      <c r="B31" s="44" t="s">
        <v>30</v>
      </c>
      <c r="C31" s="45">
        <v>0</v>
      </c>
      <c r="D31" s="45">
        <v>5</v>
      </c>
      <c r="E31" s="45">
        <v>0</v>
      </c>
      <c r="F31" s="39"/>
    </row>
    <row r="32" spans="1:13" x14ac:dyDescent="0.25">
      <c r="A32" s="43" t="s">
        <v>31</v>
      </c>
      <c r="B32" s="48"/>
      <c r="C32" s="45">
        <v>509</v>
      </c>
      <c r="D32" s="45">
        <v>41</v>
      </c>
      <c r="E32" s="45">
        <v>652</v>
      </c>
      <c r="F32" s="39"/>
      <c r="M32" s="38">
        <f>406-197</f>
        <v>209</v>
      </c>
    </row>
    <row r="33" spans="1:6" ht="45" x14ac:dyDescent="0.25">
      <c r="A33" s="43" t="s">
        <v>32</v>
      </c>
      <c r="B33" s="44" t="s">
        <v>33</v>
      </c>
      <c r="C33" s="45">
        <v>6</v>
      </c>
      <c r="D33" s="45">
        <v>1</v>
      </c>
      <c r="E33" s="45">
        <v>11</v>
      </c>
      <c r="F33" s="39"/>
    </row>
    <row r="34" spans="1:6" ht="30" x14ac:dyDescent="0.25">
      <c r="A34" s="47"/>
      <c r="B34" s="44" t="s">
        <v>34</v>
      </c>
      <c r="C34" s="45">
        <v>18</v>
      </c>
      <c r="D34" s="45">
        <v>10</v>
      </c>
      <c r="E34" s="45">
        <v>23</v>
      </c>
      <c r="F34" s="39"/>
    </row>
    <row r="35" spans="1:6" x14ac:dyDescent="0.25">
      <c r="A35" s="43" t="s">
        <v>35</v>
      </c>
      <c r="B35" s="48"/>
      <c r="C35" s="45">
        <v>24</v>
      </c>
      <c r="D35" s="45">
        <v>11</v>
      </c>
      <c r="E35" s="45">
        <v>34</v>
      </c>
      <c r="F35" s="39"/>
    </row>
    <row r="36" spans="1:6" x14ac:dyDescent="0.25">
      <c r="A36" s="43" t="s">
        <v>40</v>
      </c>
      <c r="B36" s="48"/>
      <c r="C36" s="45">
        <v>691</v>
      </c>
      <c r="D36" s="45">
        <v>144</v>
      </c>
      <c r="E36" s="45">
        <v>996</v>
      </c>
      <c r="F36" s="39"/>
    </row>
    <row r="37" spans="1:6" x14ac:dyDescent="0.25">
      <c r="A37" s="39"/>
      <c r="B37" s="39"/>
      <c r="C37" s="39"/>
      <c r="D37" s="39"/>
      <c r="E37" s="39"/>
      <c r="F37" s="39"/>
    </row>
    <row r="38" spans="1:6" x14ac:dyDescent="0.25">
      <c r="A38" s="39"/>
      <c r="B38" s="39"/>
      <c r="C38" s="39"/>
      <c r="D38" s="39"/>
      <c r="E38" s="39"/>
      <c r="F38" s="39"/>
    </row>
  </sheetData>
  <mergeCells count="10">
    <mergeCell ref="A32:B32"/>
    <mergeCell ref="A33:A34"/>
    <mergeCell ref="A35:B35"/>
    <mergeCell ref="A36:B36"/>
    <mergeCell ref="A2:E2"/>
    <mergeCell ref="A4:A14"/>
    <mergeCell ref="A15:B15"/>
    <mergeCell ref="A16:A18"/>
    <mergeCell ref="A19:B19"/>
    <mergeCell ref="A20:A31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7AA3FE-6758-4F7B-91C9-839F837C9316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B4:E38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E38"/>
  <sheetViews>
    <sheetView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16384" width="9.140625" style="38"/>
  </cols>
  <sheetData>
    <row r="1" spans="1:5" ht="99.95" customHeight="1" x14ac:dyDescent="0.25">
      <c r="A1" s="39"/>
      <c r="B1" s="40"/>
      <c r="C1" s="39"/>
      <c r="D1" s="39"/>
      <c r="E1" s="39"/>
    </row>
    <row r="2" spans="1:5" x14ac:dyDescent="0.25">
      <c r="A2" s="41" t="s">
        <v>158</v>
      </c>
      <c r="B2" s="123"/>
      <c r="C2" s="123"/>
      <c r="D2" s="123"/>
      <c r="E2" s="123"/>
    </row>
    <row r="3" spans="1:5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</row>
    <row r="5" spans="1:5" x14ac:dyDescent="0.25">
      <c r="A5" s="47"/>
      <c r="B5" s="44" t="s">
        <v>8</v>
      </c>
      <c r="C5" s="45">
        <v>0</v>
      </c>
      <c r="D5" s="45">
        <v>10</v>
      </c>
      <c r="E5" s="45">
        <v>0</v>
      </c>
    </row>
    <row r="6" spans="1:5" x14ac:dyDescent="0.25">
      <c r="A6" s="47"/>
      <c r="B6" s="44" t="s">
        <v>9</v>
      </c>
      <c r="C6" s="45">
        <v>0</v>
      </c>
      <c r="D6" s="45">
        <v>26</v>
      </c>
      <c r="E6" s="45">
        <v>0</v>
      </c>
    </row>
    <row r="7" spans="1:5" x14ac:dyDescent="0.25">
      <c r="A7" s="47"/>
      <c r="B7" s="44" t="s">
        <v>10</v>
      </c>
      <c r="C7" s="45">
        <v>0</v>
      </c>
      <c r="D7" s="45">
        <v>6</v>
      </c>
      <c r="E7" s="45">
        <v>0</v>
      </c>
    </row>
    <row r="8" spans="1:5" x14ac:dyDescent="0.25">
      <c r="A8" s="47"/>
      <c r="B8" s="44" t="s">
        <v>11</v>
      </c>
      <c r="C8" s="45">
        <v>0</v>
      </c>
      <c r="D8" s="45">
        <v>5</v>
      </c>
      <c r="E8" s="45">
        <v>10</v>
      </c>
    </row>
    <row r="9" spans="1:5" ht="30" x14ac:dyDescent="0.25">
      <c r="A9" s="47"/>
      <c r="B9" s="44" t="s">
        <v>12</v>
      </c>
      <c r="C9" s="45">
        <v>0</v>
      </c>
      <c r="D9" s="45">
        <v>0</v>
      </c>
      <c r="E9" s="45">
        <v>0</v>
      </c>
    </row>
    <row r="10" spans="1:5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</row>
    <row r="11" spans="1:5" x14ac:dyDescent="0.25">
      <c r="A11" s="47"/>
      <c r="B11" s="44" t="s">
        <v>14</v>
      </c>
      <c r="C11" s="45">
        <v>6</v>
      </c>
      <c r="D11" s="45">
        <v>0</v>
      </c>
      <c r="E11" s="45">
        <v>70</v>
      </c>
    </row>
    <row r="12" spans="1:5" x14ac:dyDescent="0.25">
      <c r="A12" s="47"/>
      <c r="B12" s="44" t="s">
        <v>15</v>
      </c>
      <c r="C12" s="45">
        <v>0</v>
      </c>
      <c r="D12" s="45">
        <v>0</v>
      </c>
      <c r="E12" s="45">
        <v>0</v>
      </c>
    </row>
    <row r="13" spans="1:5" x14ac:dyDescent="0.25">
      <c r="A13" s="47"/>
      <c r="B13" s="44" t="s">
        <v>16</v>
      </c>
      <c r="C13" s="45">
        <v>40</v>
      </c>
      <c r="D13" s="45">
        <v>15</v>
      </c>
      <c r="E13" s="45">
        <v>70</v>
      </c>
    </row>
    <row r="14" spans="1:5" x14ac:dyDescent="0.25">
      <c r="A14" s="47"/>
      <c r="B14" s="44" t="s">
        <v>17</v>
      </c>
      <c r="C14" s="45">
        <v>0</v>
      </c>
      <c r="D14" s="45">
        <v>4</v>
      </c>
      <c r="E14" s="45">
        <v>0</v>
      </c>
    </row>
    <row r="15" spans="1:5" x14ac:dyDescent="0.25">
      <c r="A15" s="43" t="s">
        <v>18</v>
      </c>
      <c r="B15" s="48"/>
      <c r="C15" s="45">
        <v>73</v>
      </c>
      <c r="D15" s="45">
        <v>92</v>
      </c>
      <c r="E15" s="45">
        <v>195</v>
      </c>
    </row>
    <row r="16" spans="1:5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</row>
    <row r="17" spans="1:5" ht="30" x14ac:dyDescent="0.25">
      <c r="A17" s="125"/>
      <c r="B17" s="44" t="s">
        <v>54</v>
      </c>
      <c r="C17" s="45">
        <v>5</v>
      </c>
      <c r="D17" s="45">
        <v>0</v>
      </c>
      <c r="E17" s="45">
        <v>20</v>
      </c>
    </row>
    <row r="18" spans="1:5" x14ac:dyDescent="0.25">
      <c r="A18" s="125"/>
      <c r="B18" s="44" t="s">
        <v>57</v>
      </c>
      <c r="C18" s="45">
        <v>20</v>
      </c>
      <c r="D18" s="45">
        <v>0</v>
      </c>
      <c r="E18" s="45">
        <v>35</v>
      </c>
    </row>
    <row r="19" spans="1:5" x14ac:dyDescent="0.25">
      <c r="A19" s="43" t="s">
        <v>135</v>
      </c>
      <c r="B19" s="48"/>
      <c r="C19" s="45">
        <v>65</v>
      </c>
      <c r="D19" s="45">
        <v>0</v>
      </c>
      <c r="E19" s="45">
        <v>75</v>
      </c>
    </row>
    <row r="20" spans="1:5" x14ac:dyDescent="0.25">
      <c r="A20" s="43" t="s">
        <v>19</v>
      </c>
      <c r="B20" s="44" t="s">
        <v>148</v>
      </c>
      <c r="C20" s="45">
        <v>49</v>
      </c>
      <c r="D20" s="45">
        <v>0</v>
      </c>
      <c r="E20" s="45">
        <v>6</v>
      </c>
    </row>
    <row r="21" spans="1:5" x14ac:dyDescent="0.25">
      <c r="A21" s="47"/>
      <c r="B21" s="44" t="s">
        <v>23</v>
      </c>
      <c r="C21" s="45">
        <v>68</v>
      </c>
      <c r="D21" s="45">
        <v>0</v>
      </c>
      <c r="E21" s="45">
        <v>50</v>
      </c>
    </row>
    <row r="22" spans="1:5" x14ac:dyDescent="0.25">
      <c r="A22" s="47"/>
      <c r="B22" s="44" t="s">
        <v>48</v>
      </c>
      <c r="C22" s="45">
        <v>218</v>
      </c>
      <c r="D22" s="45">
        <v>0</v>
      </c>
      <c r="E22" s="45">
        <v>188</v>
      </c>
    </row>
    <row r="23" spans="1:5" x14ac:dyDescent="0.25">
      <c r="A23" s="47"/>
      <c r="B23" s="44" t="s">
        <v>61</v>
      </c>
      <c r="C23" s="45">
        <v>35</v>
      </c>
      <c r="D23" s="45">
        <v>5</v>
      </c>
      <c r="E23" s="45">
        <v>0</v>
      </c>
    </row>
    <row r="24" spans="1:5" x14ac:dyDescent="0.25">
      <c r="A24" s="47"/>
      <c r="B24" s="44" t="s">
        <v>24</v>
      </c>
      <c r="C24" s="45">
        <v>0</v>
      </c>
      <c r="D24" s="45">
        <v>11</v>
      </c>
      <c r="E24" s="45">
        <v>34</v>
      </c>
    </row>
    <row r="25" spans="1:5" ht="30" x14ac:dyDescent="0.25">
      <c r="A25" s="47"/>
      <c r="B25" s="44" t="s">
        <v>25</v>
      </c>
      <c r="C25" s="45">
        <v>24</v>
      </c>
      <c r="D25" s="45">
        <v>0</v>
      </c>
      <c r="E25" s="45">
        <v>8</v>
      </c>
    </row>
    <row r="26" spans="1:5" x14ac:dyDescent="0.25">
      <c r="A26" s="47"/>
      <c r="B26" s="44" t="s">
        <v>62</v>
      </c>
      <c r="C26" s="45">
        <v>23</v>
      </c>
      <c r="D26" s="45">
        <v>0</v>
      </c>
      <c r="E26" s="45">
        <v>140</v>
      </c>
    </row>
    <row r="27" spans="1:5" x14ac:dyDescent="0.25">
      <c r="A27" s="47"/>
      <c r="B27" s="44" t="s">
        <v>26</v>
      </c>
      <c r="C27" s="45">
        <v>10</v>
      </c>
      <c r="D27" s="45">
        <v>8</v>
      </c>
      <c r="E27" s="45">
        <v>10</v>
      </c>
    </row>
    <row r="28" spans="1:5" ht="30" x14ac:dyDescent="0.25">
      <c r="A28" s="47"/>
      <c r="B28" s="44" t="s">
        <v>27</v>
      </c>
      <c r="C28" s="45">
        <v>82</v>
      </c>
      <c r="D28" s="45">
        <v>0</v>
      </c>
      <c r="E28" s="45">
        <v>206</v>
      </c>
    </row>
    <row r="29" spans="1:5" ht="30" x14ac:dyDescent="0.25">
      <c r="A29" s="47"/>
      <c r="B29" s="44" t="s">
        <v>28</v>
      </c>
      <c r="C29" s="45">
        <v>0</v>
      </c>
      <c r="D29" s="45">
        <v>0</v>
      </c>
      <c r="E29" s="45">
        <v>0</v>
      </c>
    </row>
    <row r="30" spans="1:5" x14ac:dyDescent="0.25">
      <c r="A30" s="47"/>
      <c r="B30" s="44" t="s">
        <v>29</v>
      </c>
      <c r="C30" s="45">
        <v>0</v>
      </c>
      <c r="D30" s="45">
        <v>12</v>
      </c>
      <c r="E30" s="45">
        <v>10</v>
      </c>
    </row>
    <row r="31" spans="1:5" x14ac:dyDescent="0.25">
      <c r="A31" s="47"/>
      <c r="B31" s="44" t="s">
        <v>30</v>
      </c>
      <c r="C31" s="45">
        <v>0</v>
      </c>
      <c r="D31" s="45">
        <v>5</v>
      </c>
      <c r="E31" s="45">
        <v>10</v>
      </c>
    </row>
    <row r="32" spans="1:5" x14ac:dyDescent="0.25">
      <c r="A32" s="43" t="s">
        <v>31</v>
      </c>
      <c r="B32" s="48"/>
      <c r="C32" s="45">
        <v>509</v>
      </c>
      <c r="D32" s="45">
        <v>41</v>
      </c>
      <c r="E32" s="45">
        <v>662</v>
      </c>
    </row>
    <row r="33" spans="1:5" ht="45" x14ac:dyDescent="0.25">
      <c r="A33" s="43" t="s">
        <v>32</v>
      </c>
      <c r="B33" s="44" t="s">
        <v>33</v>
      </c>
      <c r="C33" s="45">
        <v>6</v>
      </c>
      <c r="D33" s="45">
        <v>1</v>
      </c>
      <c r="E33" s="45">
        <v>11</v>
      </c>
    </row>
    <row r="34" spans="1:5" ht="30" x14ac:dyDescent="0.25">
      <c r="A34" s="47"/>
      <c r="B34" s="44" t="s">
        <v>34</v>
      </c>
      <c r="C34" s="45">
        <v>18</v>
      </c>
      <c r="D34" s="45">
        <v>10</v>
      </c>
      <c r="E34" s="45">
        <v>23</v>
      </c>
    </row>
    <row r="35" spans="1:5" x14ac:dyDescent="0.25">
      <c r="A35" s="43" t="s">
        <v>35</v>
      </c>
      <c r="B35" s="48"/>
      <c r="C35" s="45">
        <v>24</v>
      </c>
      <c r="D35" s="45">
        <v>11</v>
      </c>
      <c r="E35" s="45">
        <v>34</v>
      </c>
    </row>
    <row r="36" spans="1:5" x14ac:dyDescent="0.25">
      <c r="A36" s="43" t="s">
        <v>40</v>
      </c>
      <c r="B36" s="48"/>
      <c r="C36" s="45">
        <v>671</v>
      </c>
      <c r="D36" s="45">
        <v>144</v>
      </c>
      <c r="E36" s="45">
        <v>966</v>
      </c>
    </row>
    <row r="37" spans="1:5" x14ac:dyDescent="0.25">
      <c r="A37" s="39"/>
      <c r="B37" s="39"/>
      <c r="C37" s="39"/>
      <c r="D37" s="39"/>
      <c r="E37" s="39"/>
    </row>
    <row r="38" spans="1:5" x14ac:dyDescent="0.25">
      <c r="A38" s="39"/>
      <c r="B38" s="39"/>
      <c r="C38" s="39"/>
      <c r="D38" s="39"/>
      <c r="E38" s="39"/>
    </row>
  </sheetData>
  <mergeCells count="10">
    <mergeCell ref="A32:B32"/>
    <mergeCell ref="A33:A34"/>
    <mergeCell ref="A35:B35"/>
    <mergeCell ref="A36:B36"/>
    <mergeCell ref="A2:E2"/>
    <mergeCell ref="A4:A14"/>
    <mergeCell ref="A15:B15"/>
    <mergeCell ref="A16:A18"/>
    <mergeCell ref="A19:B19"/>
    <mergeCell ref="A20:A31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38AAADB-B93C-4621-AAA2-7C3A6CCBFC31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B4:E38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E38"/>
  <sheetViews>
    <sheetView topLeftCell="A19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16384" width="9.140625" style="38"/>
  </cols>
  <sheetData>
    <row r="1" spans="1:5" ht="61.5" customHeight="1" x14ac:dyDescent="0.25">
      <c r="A1" s="39"/>
      <c r="B1" s="40"/>
      <c r="C1" s="39"/>
      <c r="D1" s="39"/>
      <c r="E1" s="39"/>
    </row>
    <row r="2" spans="1:5" x14ac:dyDescent="0.25">
      <c r="A2" s="41" t="s">
        <v>159</v>
      </c>
      <c r="B2" s="123"/>
      <c r="C2" s="123"/>
      <c r="D2" s="123"/>
      <c r="E2" s="123"/>
    </row>
    <row r="3" spans="1:5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</row>
    <row r="5" spans="1:5" x14ac:dyDescent="0.25">
      <c r="A5" s="47"/>
      <c r="B5" s="44" t="s">
        <v>8</v>
      </c>
      <c r="C5" s="45">
        <v>0</v>
      </c>
      <c r="D5" s="45">
        <v>10</v>
      </c>
      <c r="E5" s="45">
        <v>0</v>
      </c>
    </row>
    <row r="6" spans="1:5" x14ac:dyDescent="0.25">
      <c r="A6" s="47"/>
      <c r="B6" s="44" t="s">
        <v>9</v>
      </c>
      <c r="C6" s="45">
        <v>0</v>
      </c>
      <c r="D6" s="45">
        <v>26</v>
      </c>
      <c r="E6" s="45">
        <v>0</v>
      </c>
    </row>
    <row r="7" spans="1:5" x14ac:dyDescent="0.25">
      <c r="A7" s="47"/>
      <c r="B7" s="44" t="s">
        <v>10</v>
      </c>
      <c r="C7" s="45">
        <v>0</v>
      </c>
      <c r="D7" s="45">
        <v>6</v>
      </c>
      <c r="E7" s="45">
        <v>0</v>
      </c>
    </row>
    <row r="8" spans="1:5" x14ac:dyDescent="0.25">
      <c r="A8" s="47"/>
      <c r="B8" s="44" t="s">
        <v>11</v>
      </c>
      <c r="C8" s="45">
        <v>0</v>
      </c>
      <c r="D8" s="45">
        <v>5</v>
      </c>
      <c r="E8" s="45">
        <v>10</v>
      </c>
    </row>
    <row r="9" spans="1:5" ht="30" x14ac:dyDescent="0.25">
      <c r="A9" s="47"/>
      <c r="B9" s="44" t="s">
        <v>12</v>
      </c>
      <c r="C9" s="45">
        <v>0</v>
      </c>
      <c r="D9" s="45">
        <v>0</v>
      </c>
      <c r="E9" s="45">
        <v>0</v>
      </c>
    </row>
    <row r="10" spans="1:5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</row>
    <row r="11" spans="1:5" x14ac:dyDescent="0.25">
      <c r="A11" s="47"/>
      <c r="B11" s="44" t="s">
        <v>14</v>
      </c>
      <c r="C11" s="45">
        <v>6</v>
      </c>
      <c r="D11" s="45">
        <v>0</v>
      </c>
      <c r="E11" s="45">
        <v>70</v>
      </c>
    </row>
    <row r="12" spans="1:5" x14ac:dyDescent="0.25">
      <c r="A12" s="47"/>
      <c r="B12" s="44" t="s">
        <v>15</v>
      </c>
      <c r="C12" s="45">
        <v>0</v>
      </c>
      <c r="D12" s="45">
        <v>0</v>
      </c>
      <c r="E12" s="45">
        <v>0</v>
      </c>
    </row>
    <row r="13" spans="1:5" x14ac:dyDescent="0.25">
      <c r="A13" s="47"/>
      <c r="B13" s="44" t="s">
        <v>16</v>
      </c>
      <c r="C13" s="45">
        <v>40</v>
      </c>
      <c r="D13" s="45">
        <v>15</v>
      </c>
      <c r="E13" s="45">
        <v>70</v>
      </c>
    </row>
    <row r="14" spans="1:5" x14ac:dyDescent="0.25">
      <c r="A14" s="47"/>
      <c r="B14" s="44" t="s">
        <v>17</v>
      </c>
      <c r="C14" s="45">
        <v>0</v>
      </c>
      <c r="D14" s="45">
        <v>4</v>
      </c>
      <c r="E14" s="45">
        <v>0</v>
      </c>
    </row>
    <row r="15" spans="1:5" x14ac:dyDescent="0.25">
      <c r="A15" s="43" t="s">
        <v>18</v>
      </c>
      <c r="B15" s="48"/>
      <c r="C15" s="45">
        <v>73</v>
      </c>
      <c r="D15" s="45">
        <v>92</v>
      </c>
      <c r="E15" s="45">
        <v>195</v>
      </c>
    </row>
    <row r="16" spans="1:5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</row>
    <row r="17" spans="1:5" ht="30" x14ac:dyDescent="0.25">
      <c r="A17" s="125"/>
      <c r="B17" s="44" t="s">
        <v>54</v>
      </c>
      <c r="C17" s="45">
        <v>5</v>
      </c>
      <c r="D17" s="45">
        <v>0</v>
      </c>
      <c r="E17" s="45">
        <v>20</v>
      </c>
    </row>
    <row r="18" spans="1:5" x14ac:dyDescent="0.25">
      <c r="A18" s="125"/>
      <c r="B18" s="44" t="s">
        <v>57</v>
      </c>
      <c r="C18" s="45">
        <v>20</v>
      </c>
      <c r="D18" s="45">
        <v>0</v>
      </c>
      <c r="E18" s="45">
        <v>35</v>
      </c>
    </row>
    <row r="19" spans="1:5" x14ac:dyDescent="0.25">
      <c r="A19" s="43" t="s">
        <v>135</v>
      </c>
      <c r="B19" s="48"/>
      <c r="C19" s="45">
        <v>65</v>
      </c>
      <c r="D19" s="45">
        <v>0</v>
      </c>
      <c r="E19" s="45">
        <v>75</v>
      </c>
    </row>
    <row r="20" spans="1:5" x14ac:dyDescent="0.25">
      <c r="A20" s="43" t="s">
        <v>19</v>
      </c>
      <c r="B20" s="44" t="s">
        <v>148</v>
      </c>
      <c r="C20" s="45">
        <v>49</v>
      </c>
      <c r="D20" s="45">
        <v>0</v>
      </c>
      <c r="E20" s="45">
        <v>6</v>
      </c>
    </row>
    <row r="21" spans="1:5" x14ac:dyDescent="0.25">
      <c r="A21" s="47"/>
      <c r="B21" s="44" t="s">
        <v>23</v>
      </c>
      <c r="C21" s="45">
        <v>68</v>
      </c>
      <c r="D21" s="45">
        <v>0</v>
      </c>
      <c r="E21" s="45">
        <v>50</v>
      </c>
    </row>
    <row r="22" spans="1:5" x14ac:dyDescent="0.25">
      <c r="A22" s="47"/>
      <c r="B22" s="44" t="s">
        <v>48</v>
      </c>
      <c r="C22" s="45">
        <v>218</v>
      </c>
      <c r="D22" s="45">
        <v>0</v>
      </c>
      <c r="E22" s="45">
        <v>188</v>
      </c>
    </row>
    <row r="23" spans="1:5" x14ac:dyDescent="0.25">
      <c r="A23" s="47"/>
      <c r="B23" s="44" t="s">
        <v>61</v>
      </c>
      <c r="C23" s="45">
        <v>35</v>
      </c>
      <c r="D23" s="45">
        <v>5</v>
      </c>
      <c r="E23" s="45">
        <v>0</v>
      </c>
    </row>
    <row r="24" spans="1:5" x14ac:dyDescent="0.25">
      <c r="A24" s="47"/>
      <c r="B24" s="44" t="s">
        <v>24</v>
      </c>
      <c r="C24" s="45">
        <v>10</v>
      </c>
      <c r="D24" s="45">
        <v>11</v>
      </c>
      <c r="E24" s="45">
        <v>34</v>
      </c>
    </row>
    <row r="25" spans="1:5" ht="30" x14ac:dyDescent="0.25">
      <c r="A25" s="47"/>
      <c r="B25" s="44" t="s">
        <v>25</v>
      </c>
      <c r="C25" s="45">
        <v>24</v>
      </c>
      <c r="D25" s="45">
        <v>0</v>
      </c>
      <c r="E25" s="45">
        <v>8</v>
      </c>
    </row>
    <row r="26" spans="1:5" x14ac:dyDescent="0.25">
      <c r="A26" s="47"/>
      <c r="B26" s="44" t="s">
        <v>62</v>
      </c>
      <c r="C26" s="45">
        <v>23</v>
      </c>
      <c r="D26" s="45">
        <v>0</v>
      </c>
      <c r="E26" s="45">
        <v>140</v>
      </c>
    </row>
    <row r="27" spans="1:5" x14ac:dyDescent="0.25">
      <c r="A27" s="47"/>
      <c r="B27" s="44" t="s">
        <v>26</v>
      </c>
      <c r="C27" s="45">
        <v>10</v>
      </c>
      <c r="D27" s="45">
        <v>8</v>
      </c>
      <c r="E27" s="45">
        <v>10</v>
      </c>
    </row>
    <row r="28" spans="1:5" ht="30" x14ac:dyDescent="0.25">
      <c r="A28" s="47"/>
      <c r="B28" s="44" t="s">
        <v>27</v>
      </c>
      <c r="C28" s="45">
        <v>82</v>
      </c>
      <c r="D28" s="45">
        <v>0</v>
      </c>
      <c r="E28" s="45">
        <v>206</v>
      </c>
    </row>
    <row r="29" spans="1:5" ht="30" x14ac:dyDescent="0.25">
      <c r="A29" s="47"/>
      <c r="B29" s="44" t="s">
        <v>28</v>
      </c>
      <c r="C29" s="45">
        <v>0</v>
      </c>
      <c r="D29" s="45">
        <v>0</v>
      </c>
      <c r="E29" s="45">
        <v>0</v>
      </c>
    </row>
    <row r="30" spans="1:5" x14ac:dyDescent="0.25">
      <c r="A30" s="47"/>
      <c r="B30" s="44" t="s">
        <v>29</v>
      </c>
      <c r="C30" s="45">
        <v>0</v>
      </c>
      <c r="D30" s="45">
        <v>12</v>
      </c>
      <c r="E30" s="45">
        <v>10</v>
      </c>
    </row>
    <row r="31" spans="1:5" x14ac:dyDescent="0.25">
      <c r="A31" s="47"/>
      <c r="B31" s="44" t="s">
        <v>30</v>
      </c>
      <c r="C31" s="45">
        <v>0</v>
      </c>
      <c r="D31" s="45">
        <v>5</v>
      </c>
      <c r="E31" s="45">
        <v>10</v>
      </c>
    </row>
    <row r="32" spans="1:5" x14ac:dyDescent="0.25">
      <c r="A32" s="43" t="s">
        <v>31</v>
      </c>
      <c r="B32" s="48"/>
      <c r="C32" s="45">
        <v>519</v>
      </c>
      <c r="D32" s="45">
        <v>41</v>
      </c>
      <c r="E32" s="45">
        <v>662</v>
      </c>
    </row>
    <row r="33" spans="1:5" ht="45" x14ac:dyDescent="0.25">
      <c r="A33" s="43" t="s">
        <v>32</v>
      </c>
      <c r="B33" s="44" t="s">
        <v>33</v>
      </c>
      <c r="C33" s="45">
        <v>6</v>
      </c>
      <c r="D33" s="45">
        <v>1</v>
      </c>
      <c r="E33" s="45">
        <v>11</v>
      </c>
    </row>
    <row r="34" spans="1:5" ht="30" x14ac:dyDescent="0.25">
      <c r="A34" s="47"/>
      <c r="B34" s="44" t="s">
        <v>34</v>
      </c>
      <c r="C34" s="45">
        <v>18</v>
      </c>
      <c r="D34" s="45">
        <v>10</v>
      </c>
      <c r="E34" s="45">
        <v>23</v>
      </c>
    </row>
    <row r="35" spans="1:5" x14ac:dyDescent="0.25">
      <c r="A35" s="43" t="s">
        <v>35</v>
      </c>
      <c r="B35" s="48"/>
      <c r="C35" s="45">
        <v>24</v>
      </c>
      <c r="D35" s="45">
        <v>11</v>
      </c>
      <c r="E35" s="45">
        <v>34</v>
      </c>
    </row>
    <row r="36" spans="1:5" x14ac:dyDescent="0.25">
      <c r="A36" s="43" t="s">
        <v>40</v>
      </c>
      <c r="B36" s="48"/>
      <c r="C36" s="45">
        <v>681</v>
      </c>
      <c r="D36" s="45">
        <v>144</v>
      </c>
      <c r="E36" s="45">
        <v>966</v>
      </c>
    </row>
    <row r="37" spans="1:5" x14ac:dyDescent="0.25">
      <c r="A37" s="39"/>
      <c r="B37" s="39"/>
      <c r="C37" s="39"/>
      <c r="D37" s="39"/>
      <c r="E37" s="39"/>
    </row>
    <row r="38" spans="1:5" x14ac:dyDescent="0.25">
      <c r="A38" s="39"/>
      <c r="B38" s="39"/>
      <c r="C38" s="39"/>
      <c r="D38" s="39"/>
      <c r="E38" s="39"/>
    </row>
  </sheetData>
  <mergeCells count="10">
    <mergeCell ref="A32:B32"/>
    <mergeCell ref="A33:A34"/>
    <mergeCell ref="A35:B35"/>
    <mergeCell ref="A36:B36"/>
    <mergeCell ref="A2:E2"/>
    <mergeCell ref="A4:A14"/>
    <mergeCell ref="A15:B15"/>
    <mergeCell ref="A16:A18"/>
    <mergeCell ref="A19:B19"/>
    <mergeCell ref="A20:A31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76DCE11-CC93-430A-AEE5-1C835F9AEE27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B4:E38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33"/>
  <sheetViews>
    <sheetView topLeftCell="A10" workbookViewId="0">
      <selection activeCell="I9" sqref="I9"/>
    </sheetView>
  </sheetViews>
  <sheetFormatPr defaultRowHeight="15" x14ac:dyDescent="0.25"/>
  <cols>
    <col min="1" max="1" width="13" style="38" customWidth="1"/>
    <col min="2" max="2" width="29" style="38" customWidth="1"/>
    <col min="3" max="16384" width="9.140625" style="38"/>
  </cols>
  <sheetData>
    <row r="2" spans="1:5" x14ac:dyDescent="0.25">
      <c r="A2" s="32" t="s">
        <v>160</v>
      </c>
      <c r="B2" s="32"/>
      <c r="C2" s="32"/>
      <c r="D2" s="32"/>
      <c r="E2" s="32"/>
    </row>
    <row r="3" spans="1:5" x14ac:dyDescent="0.25">
      <c r="A3" s="33">
        <v>43942.474125694447</v>
      </c>
      <c r="B3" s="33"/>
      <c r="C3" s="33"/>
      <c r="D3" s="33"/>
      <c r="E3" s="33"/>
    </row>
    <row r="6" spans="1:5" s="18" customFormat="1" ht="105" x14ac:dyDescent="0.25">
      <c r="A6" s="17" t="s">
        <v>1</v>
      </c>
      <c r="B6" s="17" t="s">
        <v>2</v>
      </c>
      <c r="C6" s="17" t="s">
        <v>165</v>
      </c>
      <c r="D6" s="17" t="s">
        <v>162</v>
      </c>
      <c r="E6" s="17" t="s">
        <v>5</v>
      </c>
    </row>
    <row r="7" spans="1:5" x14ac:dyDescent="0.25">
      <c r="A7" s="108" t="s">
        <v>6</v>
      </c>
      <c r="B7" s="108" t="s">
        <v>7</v>
      </c>
      <c r="C7" s="108">
        <v>0</v>
      </c>
      <c r="D7" s="108">
        <v>6</v>
      </c>
      <c r="E7" s="108">
        <v>0</v>
      </c>
    </row>
    <row r="8" spans="1:5" x14ac:dyDescent="0.25">
      <c r="A8" s="108" t="s">
        <v>6</v>
      </c>
      <c r="B8" s="108" t="s">
        <v>8</v>
      </c>
      <c r="C8" s="108">
        <v>0</v>
      </c>
      <c r="D8" s="108">
        <v>15</v>
      </c>
      <c r="E8" s="108">
        <v>0</v>
      </c>
    </row>
    <row r="9" spans="1:5" x14ac:dyDescent="0.25">
      <c r="A9" s="108" t="s">
        <v>6</v>
      </c>
      <c r="B9" s="108" t="s">
        <v>9</v>
      </c>
      <c r="C9" s="108">
        <v>0</v>
      </c>
      <c r="D9" s="108">
        <v>26</v>
      </c>
      <c r="E9" s="108">
        <v>18</v>
      </c>
    </row>
    <row r="10" spans="1:5" x14ac:dyDescent="0.25">
      <c r="A10" s="108" t="s">
        <v>6</v>
      </c>
      <c r="B10" s="108" t="s">
        <v>10</v>
      </c>
      <c r="C10" s="108">
        <v>0</v>
      </c>
      <c r="D10" s="108">
        <v>6</v>
      </c>
      <c r="E10" s="108">
        <v>0</v>
      </c>
    </row>
    <row r="11" spans="1:5" x14ac:dyDescent="0.25">
      <c r="A11" s="108" t="s">
        <v>6</v>
      </c>
      <c r="B11" s="108" t="s">
        <v>11</v>
      </c>
      <c r="C11" s="108">
        <v>30</v>
      </c>
      <c r="D11" s="108">
        <v>5</v>
      </c>
      <c r="E11" s="108">
        <v>30</v>
      </c>
    </row>
    <row r="12" spans="1:5" x14ac:dyDescent="0.25">
      <c r="A12" s="108" t="s">
        <v>6</v>
      </c>
      <c r="B12" s="108" t="s">
        <v>12</v>
      </c>
      <c r="C12" s="108">
        <v>0</v>
      </c>
      <c r="D12" s="108">
        <v>28</v>
      </c>
      <c r="E12" s="108">
        <v>0</v>
      </c>
    </row>
    <row r="13" spans="1:5" x14ac:dyDescent="0.25">
      <c r="A13" s="108" t="s">
        <v>6</v>
      </c>
      <c r="B13" s="108" t="s">
        <v>13</v>
      </c>
      <c r="C13" s="108">
        <v>13</v>
      </c>
      <c r="D13" s="108">
        <v>15</v>
      </c>
      <c r="E13" s="108">
        <v>22</v>
      </c>
    </row>
    <row r="14" spans="1:5" x14ac:dyDescent="0.25">
      <c r="A14" s="108" t="s">
        <v>6</v>
      </c>
      <c r="B14" s="108" t="s">
        <v>14</v>
      </c>
      <c r="C14" s="108">
        <v>34</v>
      </c>
      <c r="D14" s="108">
        <v>9</v>
      </c>
      <c r="E14" s="108">
        <v>30</v>
      </c>
    </row>
    <row r="15" spans="1:5" x14ac:dyDescent="0.25">
      <c r="A15" s="108" t="s">
        <v>6</v>
      </c>
      <c r="B15" s="108" t="s">
        <v>15</v>
      </c>
      <c r="C15" s="108">
        <v>0</v>
      </c>
      <c r="D15" s="108">
        <v>0</v>
      </c>
      <c r="E15" s="108">
        <v>0</v>
      </c>
    </row>
    <row r="16" spans="1:5" x14ac:dyDescent="0.25">
      <c r="A16" s="108" t="s">
        <v>6</v>
      </c>
      <c r="B16" s="108" t="s">
        <v>16</v>
      </c>
      <c r="C16" s="108">
        <v>63</v>
      </c>
      <c r="D16" s="108">
        <v>26</v>
      </c>
      <c r="E16" s="108">
        <v>41</v>
      </c>
    </row>
    <row r="17" spans="1:5" x14ac:dyDescent="0.25">
      <c r="A17" s="108" t="s">
        <v>6</v>
      </c>
      <c r="B17" s="108" t="s">
        <v>17</v>
      </c>
      <c r="C17" s="108">
        <v>16</v>
      </c>
      <c r="D17" s="108">
        <v>4</v>
      </c>
      <c r="E17" s="108">
        <v>20</v>
      </c>
    </row>
    <row r="18" spans="1:5" x14ac:dyDescent="0.25">
      <c r="A18" s="109" t="s">
        <v>18</v>
      </c>
      <c r="B18" s="109"/>
      <c r="C18" s="109">
        <v>156</v>
      </c>
      <c r="D18" s="109">
        <v>140</v>
      </c>
      <c r="E18" s="109">
        <v>161</v>
      </c>
    </row>
    <row r="19" spans="1:5" x14ac:dyDescent="0.25">
      <c r="A19" s="108" t="s">
        <v>19</v>
      </c>
      <c r="B19" s="108" t="s">
        <v>24</v>
      </c>
      <c r="C19" s="108">
        <v>16</v>
      </c>
      <c r="D19" s="108">
        <v>23</v>
      </c>
      <c r="E19" s="108">
        <v>10</v>
      </c>
    </row>
    <row r="20" spans="1:5" x14ac:dyDescent="0.25">
      <c r="A20" s="108" t="s">
        <v>19</v>
      </c>
      <c r="B20" s="108" t="s">
        <v>25</v>
      </c>
      <c r="C20" s="108">
        <v>0</v>
      </c>
      <c r="D20" s="108">
        <v>0</v>
      </c>
      <c r="E20" s="108">
        <v>50</v>
      </c>
    </row>
    <row r="21" spans="1:5" x14ac:dyDescent="0.25">
      <c r="A21" s="108" t="s">
        <v>19</v>
      </c>
      <c r="B21" s="108" t="s">
        <v>26</v>
      </c>
      <c r="C21" s="108">
        <v>0</v>
      </c>
      <c r="D21" s="108">
        <v>0</v>
      </c>
      <c r="E21" s="108">
        <v>0</v>
      </c>
    </row>
    <row r="22" spans="1:5" x14ac:dyDescent="0.25">
      <c r="A22" s="108" t="s">
        <v>19</v>
      </c>
      <c r="B22" s="108" t="s">
        <v>27</v>
      </c>
      <c r="C22" s="108">
        <v>0</v>
      </c>
      <c r="D22" s="108">
        <v>0</v>
      </c>
      <c r="E22" s="108">
        <v>90</v>
      </c>
    </row>
    <row r="23" spans="1:5" x14ac:dyDescent="0.25">
      <c r="A23" s="108" t="s">
        <v>19</v>
      </c>
      <c r="B23" s="108" t="s">
        <v>28</v>
      </c>
      <c r="C23" s="108">
        <v>112</v>
      </c>
      <c r="D23" s="108">
        <v>33</v>
      </c>
      <c r="E23" s="108">
        <v>80</v>
      </c>
    </row>
    <row r="24" spans="1:5" x14ac:dyDescent="0.25">
      <c r="A24" s="108" t="s">
        <v>19</v>
      </c>
      <c r="B24" s="108" t="s">
        <v>29</v>
      </c>
      <c r="C24" s="108">
        <v>0</v>
      </c>
      <c r="D24" s="108">
        <v>0</v>
      </c>
      <c r="E24" s="108">
        <v>0</v>
      </c>
    </row>
    <row r="25" spans="1:5" x14ac:dyDescent="0.25">
      <c r="A25" s="108" t="s">
        <v>19</v>
      </c>
      <c r="B25" s="108" t="s">
        <v>30</v>
      </c>
      <c r="C25" s="108">
        <v>16</v>
      </c>
      <c r="D25" s="108">
        <v>5</v>
      </c>
      <c r="E25" s="108">
        <v>20</v>
      </c>
    </row>
    <row r="26" spans="1:5" x14ac:dyDescent="0.25">
      <c r="A26" s="109" t="s">
        <v>31</v>
      </c>
      <c r="B26" s="109"/>
      <c r="C26" s="109">
        <v>144</v>
      </c>
      <c r="D26" s="109">
        <v>61</v>
      </c>
      <c r="E26" s="109">
        <v>250</v>
      </c>
    </row>
    <row r="27" spans="1:5" x14ac:dyDescent="0.25">
      <c r="A27" s="108" t="s">
        <v>32</v>
      </c>
      <c r="B27" s="108" t="s">
        <v>33</v>
      </c>
      <c r="C27" s="108">
        <v>8</v>
      </c>
      <c r="D27" s="108">
        <v>1</v>
      </c>
      <c r="E27" s="108">
        <v>7</v>
      </c>
    </row>
    <row r="28" spans="1:5" x14ac:dyDescent="0.25">
      <c r="A28" s="108" t="s">
        <v>32</v>
      </c>
      <c r="B28" s="108" t="s">
        <v>34</v>
      </c>
      <c r="C28" s="108">
        <v>35</v>
      </c>
      <c r="D28" s="108">
        <v>10</v>
      </c>
      <c r="E28" s="108">
        <v>13</v>
      </c>
    </row>
    <row r="29" spans="1:5" x14ac:dyDescent="0.25">
      <c r="A29" s="109" t="s">
        <v>35</v>
      </c>
      <c r="B29" s="109"/>
      <c r="C29" s="109">
        <v>43</v>
      </c>
      <c r="D29" s="109">
        <v>11</v>
      </c>
      <c r="E29" s="109">
        <v>20</v>
      </c>
    </row>
    <row r="30" spans="1:5" x14ac:dyDescent="0.25">
      <c r="A30" s="108" t="s">
        <v>36</v>
      </c>
      <c r="B30" s="108" t="s">
        <v>37</v>
      </c>
      <c r="C30" s="108">
        <v>0</v>
      </c>
      <c r="D30" s="108">
        <v>39</v>
      </c>
      <c r="E30" s="108">
        <v>0</v>
      </c>
    </row>
    <row r="31" spans="1:5" x14ac:dyDescent="0.25">
      <c r="A31" s="108" t="s">
        <v>36</v>
      </c>
      <c r="B31" s="108" t="s">
        <v>38</v>
      </c>
      <c r="C31" s="108">
        <v>0</v>
      </c>
      <c r="D31" s="108">
        <v>6</v>
      </c>
      <c r="E31" s="108">
        <v>0</v>
      </c>
    </row>
    <row r="32" spans="1:5" x14ac:dyDescent="0.25">
      <c r="A32" s="109" t="s">
        <v>39</v>
      </c>
      <c r="B32" s="109"/>
      <c r="C32" s="109">
        <v>0</v>
      </c>
      <c r="D32" s="109">
        <v>45</v>
      </c>
      <c r="E32" s="109">
        <v>0</v>
      </c>
    </row>
    <row r="33" spans="1:6" x14ac:dyDescent="0.25">
      <c r="A33" s="109" t="s">
        <v>40</v>
      </c>
      <c r="B33" s="109"/>
      <c r="C33" s="109">
        <v>343</v>
      </c>
      <c r="D33" s="109">
        <v>257</v>
      </c>
      <c r="E33" s="109">
        <v>431</v>
      </c>
      <c r="F33" s="38">
        <f>E33+C33</f>
        <v>774</v>
      </c>
    </row>
  </sheetData>
  <mergeCells count="2">
    <mergeCell ref="A2:E2"/>
    <mergeCell ref="A3:E3"/>
  </mergeCells>
  <pageMargins left="0.511811024" right="0.511811024" top="0.78740157499999996" bottom="0.78740157499999996" header="0.31496062000000002" footer="0.3149606200000000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E38"/>
  <sheetViews>
    <sheetView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3.28515625" style="38" customWidth="1"/>
    <col min="6" max="16384" width="9.140625" style="38"/>
  </cols>
  <sheetData>
    <row r="1" spans="1:5" ht="99.95" customHeight="1" x14ac:dyDescent="0.25">
      <c r="A1" s="39"/>
      <c r="B1" s="40"/>
      <c r="C1" s="39"/>
      <c r="D1" s="39"/>
      <c r="E1" s="39"/>
    </row>
    <row r="2" spans="1:5" x14ac:dyDescent="0.25">
      <c r="A2" s="41" t="s">
        <v>175</v>
      </c>
      <c r="B2" s="123"/>
      <c r="C2" s="123"/>
      <c r="D2" s="123"/>
      <c r="E2" s="123"/>
    </row>
    <row r="3" spans="1:5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 x14ac:dyDescent="0.25">
      <c r="A4" s="43" t="s">
        <v>6</v>
      </c>
      <c r="B4" s="44" t="s">
        <v>7</v>
      </c>
      <c r="C4" s="45">
        <v>0</v>
      </c>
      <c r="D4" s="45">
        <v>18</v>
      </c>
      <c r="E4" s="45">
        <v>0</v>
      </c>
    </row>
    <row r="5" spans="1:5" x14ac:dyDescent="0.25">
      <c r="A5" s="47"/>
      <c r="B5" s="44" t="s">
        <v>8</v>
      </c>
      <c r="C5" s="45">
        <v>0</v>
      </c>
      <c r="D5" s="45">
        <v>10</v>
      </c>
      <c r="E5" s="45">
        <v>0</v>
      </c>
    </row>
    <row r="6" spans="1:5" x14ac:dyDescent="0.25">
      <c r="A6" s="47"/>
      <c r="B6" s="44" t="s">
        <v>9</v>
      </c>
      <c r="C6" s="45">
        <v>0</v>
      </c>
      <c r="D6" s="45">
        <v>26</v>
      </c>
      <c r="E6" s="45">
        <v>0</v>
      </c>
    </row>
    <row r="7" spans="1:5" x14ac:dyDescent="0.25">
      <c r="A7" s="47"/>
      <c r="B7" s="44" t="s">
        <v>10</v>
      </c>
      <c r="C7" s="45">
        <v>0</v>
      </c>
      <c r="D7" s="45">
        <v>6</v>
      </c>
      <c r="E7" s="45">
        <v>0</v>
      </c>
    </row>
    <row r="8" spans="1:5" x14ac:dyDescent="0.25">
      <c r="A8" s="47"/>
      <c r="B8" s="44" t="s">
        <v>11</v>
      </c>
      <c r="C8" s="45">
        <v>0</v>
      </c>
      <c r="D8" s="45">
        <v>5</v>
      </c>
      <c r="E8" s="45">
        <v>10</v>
      </c>
    </row>
    <row r="9" spans="1:5" ht="30" x14ac:dyDescent="0.25">
      <c r="A9" s="47"/>
      <c r="B9" s="44" t="s">
        <v>12</v>
      </c>
      <c r="C9" s="45">
        <v>0</v>
      </c>
      <c r="D9" s="45">
        <v>0</v>
      </c>
      <c r="E9" s="45">
        <v>0</v>
      </c>
    </row>
    <row r="10" spans="1:5" ht="30" x14ac:dyDescent="0.25">
      <c r="A10" s="47"/>
      <c r="B10" s="44" t="s">
        <v>13</v>
      </c>
      <c r="C10" s="45">
        <v>27</v>
      </c>
      <c r="D10" s="45">
        <v>8</v>
      </c>
      <c r="E10" s="45">
        <v>45</v>
      </c>
    </row>
    <row r="11" spans="1:5" x14ac:dyDescent="0.25">
      <c r="A11" s="47"/>
      <c r="B11" s="44" t="s">
        <v>14</v>
      </c>
      <c r="C11" s="45">
        <v>6</v>
      </c>
      <c r="D11" s="45">
        <v>0</v>
      </c>
      <c r="E11" s="45">
        <v>70</v>
      </c>
    </row>
    <row r="12" spans="1:5" x14ac:dyDescent="0.25">
      <c r="A12" s="47"/>
      <c r="B12" s="44" t="s">
        <v>15</v>
      </c>
      <c r="C12" s="45">
        <v>0</v>
      </c>
      <c r="D12" s="45">
        <v>0</v>
      </c>
      <c r="E12" s="45">
        <v>0</v>
      </c>
    </row>
    <row r="13" spans="1:5" x14ac:dyDescent="0.25">
      <c r="A13" s="47"/>
      <c r="B13" s="44" t="s">
        <v>16</v>
      </c>
      <c r="C13" s="45">
        <v>40</v>
      </c>
      <c r="D13" s="45">
        <v>15</v>
      </c>
      <c r="E13" s="45">
        <v>70</v>
      </c>
    </row>
    <row r="14" spans="1:5" x14ac:dyDescent="0.25">
      <c r="A14" s="47"/>
      <c r="B14" s="44" t="s">
        <v>17</v>
      </c>
      <c r="C14" s="45">
        <v>0</v>
      </c>
      <c r="D14" s="45">
        <v>4</v>
      </c>
      <c r="E14" s="45">
        <v>0</v>
      </c>
    </row>
    <row r="15" spans="1:5" x14ac:dyDescent="0.25">
      <c r="A15" s="43" t="s">
        <v>18</v>
      </c>
      <c r="B15" s="48"/>
      <c r="C15" s="45">
        <v>73</v>
      </c>
      <c r="D15" s="45">
        <v>92</v>
      </c>
      <c r="E15" s="45">
        <v>195</v>
      </c>
    </row>
    <row r="16" spans="1:5" x14ac:dyDescent="0.25">
      <c r="A16" s="124" t="s">
        <v>133</v>
      </c>
      <c r="B16" s="44" t="s">
        <v>43</v>
      </c>
      <c r="C16" s="45">
        <v>40</v>
      </c>
      <c r="D16" s="45">
        <v>0</v>
      </c>
      <c r="E16" s="45">
        <v>20</v>
      </c>
    </row>
    <row r="17" spans="1:5" ht="30" x14ac:dyDescent="0.25">
      <c r="A17" s="125"/>
      <c r="B17" s="44" t="s">
        <v>54</v>
      </c>
      <c r="C17" s="45">
        <v>5</v>
      </c>
      <c r="D17" s="45">
        <v>0</v>
      </c>
      <c r="E17" s="45">
        <v>20</v>
      </c>
    </row>
    <row r="18" spans="1:5" x14ac:dyDescent="0.25">
      <c r="A18" s="125"/>
      <c r="B18" s="44" t="s">
        <v>57</v>
      </c>
      <c r="C18" s="45">
        <v>20</v>
      </c>
      <c r="D18" s="45">
        <v>0</v>
      </c>
      <c r="E18" s="45">
        <v>35</v>
      </c>
    </row>
    <row r="19" spans="1:5" x14ac:dyDescent="0.25">
      <c r="A19" s="43" t="s">
        <v>135</v>
      </c>
      <c r="B19" s="48"/>
      <c r="C19" s="45">
        <v>65</v>
      </c>
      <c r="D19" s="45">
        <v>0</v>
      </c>
      <c r="E19" s="45">
        <v>75</v>
      </c>
    </row>
    <row r="20" spans="1:5" x14ac:dyDescent="0.25">
      <c r="A20" s="43" t="s">
        <v>19</v>
      </c>
      <c r="B20" s="44" t="s">
        <v>148</v>
      </c>
      <c r="C20" s="45">
        <v>49</v>
      </c>
      <c r="D20" s="45">
        <v>0</v>
      </c>
      <c r="E20" s="45">
        <v>6</v>
      </c>
    </row>
    <row r="21" spans="1:5" x14ac:dyDescent="0.25">
      <c r="A21" s="47"/>
      <c r="B21" s="44" t="s">
        <v>23</v>
      </c>
      <c r="C21" s="45">
        <v>68</v>
      </c>
      <c r="D21" s="45">
        <v>0</v>
      </c>
      <c r="E21" s="45">
        <v>50</v>
      </c>
    </row>
    <row r="22" spans="1:5" x14ac:dyDescent="0.25">
      <c r="A22" s="47"/>
      <c r="B22" s="44" t="s">
        <v>48</v>
      </c>
      <c r="C22" s="45">
        <v>218</v>
      </c>
      <c r="D22" s="45">
        <v>0</v>
      </c>
      <c r="E22" s="45">
        <v>188</v>
      </c>
    </row>
    <row r="23" spans="1:5" x14ac:dyDescent="0.25">
      <c r="A23" s="47"/>
      <c r="B23" s="44" t="s">
        <v>61</v>
      </c>
      <c r="C23" s="45">
        <v>45</v>
      </c>
      <c r="D23" s="45">
        <v>5</v>
      </c>
      <c r="E23" s="45">
        <v>0</v>
      </c>
    </row>
    <row r="24" spans="1:5" x14ac:dyDescent="0.25">
      <c r="A24" s="47"/>
      <c r="B24" s="44" t="s">
        <v>24</v>
      </c>
      <c r="C24" s="45">
        <v>10</v>
      </c>
      <c r="D24" s="45">
        <v>11</v>
      </c>
      <c r="E24" s="45">
        <v>34</v>
      </c>
    </row>
    <row r="25" spans="1:5" ht="30" x14ac:dyDescent="0.25">
      <c r="A25" s="47"/>
      <c r="B25" s="44" t="s">
        <v>25</v>
      </c>
      <c r="C25" s="45">
        <v>24</v>
      </c>
      <c r="D25" s="45">
        <v>0</v>
      </c>
      <c r="E25" s="45">
        <v>8</v>
      </c>
    </row>
    <row r="26" spans="1:5" x14ac:dyDescent="0.25">
      <c r="A26" s="47"/>
      <c r="B26" s="44" t="s">
        <v>62</v>
      </c>
      <c r="C26" s="45">
        <v>23</v>
      </c>
      <c r="D26" s="45">
        <v>0</v>
      </c>
      <c r="E26" s="45">
        <v>140</v>
      </c>
    </row>
    <row r="27" spans="1:5" x14ac:dyDescent="0.25">
      <c r="A27" s="47"/>
      <c r="B27" s="44" t="s">
        <v>26</v>
      </c>
      <c r="C27" s="45">
        <v>10</v>
      </c>
      <c r="D27" s="45">
        <v>8</v>
      </c>
      <c r="E27" s="45">
        <v>10</v>
      </c>
    </row>
    <row r="28" spans="1:5" ht="30" x14ac:dyDescent="0.25">
      <c r="A28" s="47"/>
      <c r="B28" s="44" t="s">
        <v>27</v>
      </c>
      <c r="C28" s="45">
        <v>82</v>
      </c>
      <c r="D28" s="45">
        <v>0</v>
      </c>
      <c r="E28" s="45">
        <v>206</v>
      </c>
    </row>
    <row r="29" spans="1:5" ht="30" x14ac:dyDescent="0.25">
      <c r="A29" s="47"/>
      <c r="B29" s="44" t="s">
        <v>28</v>
      </c>
      <c r="C29" s="45">
        <v>0</v>
      </c>
      <c r="D29" s="45">
        <v>0</v>
      </c>
      <c r="E29" s="45">
        <v>0</v>
      </c>
    </row>
    <row r="30" spans="1:5" x14ac:dyDescent="0.25">
      <c r="A30" s="47"/>
      <c r="B30" s="44" t="s">
        <v>29</v>
      </c>
      <c r="C30" s="45">
        <v>0</v>
      </c>
      <c r="D30" s="45">
        <v>12</v>
      </c>
      <c r="E30" s="45">
        <v>10</v>
      </c>
    </row>
    <row r="31" spans="1:5" x14ac:dyDescent="0.25">
      <c r="A31" s="47"/>
      <c r="B31" s="44" t="s">
        <v>30</v>
      </c>
      <c r="C31" s="45">
        <v>0</v>
      </c>
      <c r="D31" s="45">
        <v>5</v>
      </c>
      <c r="E31" s="45">
        <v>10</v>
      </c>
    </row>
    <row r="32" spans="1:5" x14ac:dyDescent="0.25">
      <c r="A32" s="43" t="s">
        <v>31</v>
      </c>
      <c r="B32" s="48"/>
      <c r="C32" s="45">
        <v>529</v>
      </c>
      <c r="D32" s="45">
        <v>41</v>
      </c>
      <c r="E32" s="45">
        <v>662</v>
      </c>
    </row>
    <row r="33" spans="1:5" ht="45" x14ac:dyDescent="0.25">
      <c r="A33" s="43" t="s">
        <v>32</v>
      </c>
      <c r="B33" s="44" t="s">
        <v>33</v>
      </c>
      <c r="C33" s="45">
        <v>6</v>
      </c>
      <c r="D33" s="45">
        <v>1</v>
      </c>
      <c r="E33" s="45">
        <v>11</v>
      </c>
    </row>
    <row r="34" spans="1:5" ht="30" x14ac:dyDescent="0.25">
      <c r="A34" s="47"/>
      <c r="B34" s="44" t="s">
        <v>34</v>
      </c>
      <c r="C34" s="45">
        <v>18</v>
      </c>
      <c r="D34" s="45">
        <v>10</v>
      </c>
      <c r="E34" s="45">
        <v>23</v>
      </c>
    </row>
    <row r="35" spans="1:5" x14ac:dyDescent="0.25">
      <c r="A35" s="43" t="s">
        <v>35</v>
      </c>
      <c r="B35" s="48"/>
      <c r="C35" s="45">
        <v>24</v>
      </c>
      <c r="D35" s="45">
        <v>11</v>
      </c>
      <c r="E35" s="45">
        <v>34</v>
      </c>
    </row>
    <row r="36" spans="1:5" x14ac:dyDescent="0.25">
      <c r="A36" s="43" t="s">
        <v>40</v>
      </c>
      <c r="B36" s="48"/>
      <c r="C36" s="45">
        <v>691</v>
      </c>
      <c r="D36" s="45">
        <v>144</v>
      </c>
      <c r="E36" s="45">
        <v>966</v>
      </c>
    </row>
    <row r="37" spans="1:5" x14ac:dyDescent="0.25">
      <c r="A37" s="39"/>
      <c r="B37" s="39"/>
      <c r="C37" s="39"/>
      <c r="D37" s="39"/>
      <c r="E37" s="39"/>
    </row>
    <row r="38" spans="1:5" x14ac:dyDescent="0.25">
      <c r="A38" s="39"/>
      <c r="B38" s="39"/>
      <c r="C38" s="39"/>
      <c r="D38" s="39"/>
      <c r="E38" s="39"/>
    </row>
  </sheetData>
  <mergeCells count="10">
    <mergeCell ref="A32:B32"/>
    <mergeCell ref="A33:A34"/>
    <mergeCell ref="A35:B35"/>
    <mergeCell ref="A36:B36"/>
    <mergeCell ref="A2:E2"/>
    <mergeCell ref="A4:A14"/>
    <mergeCell ref="A15:B15"/>
    <mergeCell ref="A16:A18"/>
    <mergeCell ref="A19:B19"/>
    <mergeCell ref="A20:A31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E74FCFF-A0C8-4D6A-A8A5-2D3502826346}">
            <xm:f>NOT(ISERROR(MATCH($B4,'\dump_covid\[BOLETIM_COVID-V4.xlsm]nao_enviou'!#REF!,0)))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B4:E38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A0D73-A79E-4C3E-8D96-B054B3A71BA6}">
  <dimension ref="A1:G38"/>
  <sheetViews>
    <sheetView topLeftCell="A19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9.7109375" style="38" customWidth="1"/>
    <col min="6" max="6" width="4.140625" style="38" customWidth="1"/>
    <col min="7" max="16384" width="9.140625" style="38"/>
  </cols>
  <sheetData>
    <row r="1" spans="1:6" ht="99.95" customHeight="1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180</v>
      </c>
      <c r="B2" s="41"/>
      <c r="C2" s="41"/>
      <c r="D2" s="41"/>
      <c r="E2" s="41"/>
      <c r="F2" s="39"/>
    </row>
    <row r="3" spans="1:6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  <c r="F3" s="39"/>
    </row>
    <row r="4" spans="1:6" x14ac:dyDescent="0.25">
      <c r="A4" s="43" t="s">
        <v>6</v>
      </c>
      <c r="B4" s="44" t="s">
        <v>7</v>
      </c>
      <c r="C4" s="45">
        <v>0</v>
      </c>
      <c r="D4" s="45">
        <v>5</v>
      </c>
      <c r="E4" s="45">
        <v>0</v>
      </c>
      <c r="F4" s="39"/>
    </row>
    <row r="5" spans="1:6" x14ac:dyDescent="0.25">
      <c r="A5" s="47"/>
      <c r="B5" s="44" t="s">
        <v>8</v>
      </c>
      <c r="C5" s="45">
        <v>0</v>
      </c>
      <c r="D5" s="45">
        <v>10</v>
      </c>
      <c r="E5" s="45">
        <v>0</v>
      </c>
      <c r="F5" s="39"/>
    </row>
    <row r="6" spans="1:6" x14ac:dyDescent="0.25">
      <c r="A6" s="47"/>
      <c r="B6" s="44" t="s">
        <v>9</v>
      </c>
      <c r="C6" s="45">
        <v>0</v>
      </c>
      <c r="D6" s="45">
        <v>10</v>
      </c>
      <c r="E6" s="45">
        <v>0</v>
      </c>
      <c r="F6" s="39"/>
    </row>
    <row r="7" spans="1:6" x14ac:dyDescent="0.25">
      <c r="A7" s="47"/>
      <c r="B7" s="44" t="s">
        <v>10</v>
      </c>
      <c r="C7" s="45">
        <v>0</v>
      </c>
      <c r="D7" s="45">
        <v>5</v>
      </c>
      <c r="E7" s="45">
        <v>0</v>
      </c>
      <c r="F7" s="39"/>
    </row>
    <row r="8" spans="1:6" x14ac:dyDescent="0.25">
      <c r="A8" s="47"/>
      <c r="B8" s="44" t="s">
        <v>11</v>
      </c>
      <c r="C8" s="45">
        <v>0</v>
      </c>
      <c r="D8" s="45">
        <v>10</v>
      </c>
      <c r="E8" s="45">
        <v>0</v>
      </c>
      <c r="F8" s="39"/>
    </row>
    <row r="9" spans="1:6" ht="30" x14ac:dyDescent="0.25">
      <c r="A9" s="47"/>
      <c r="B9" s="44" t="s">
        <v>12</v>
      </c>
      <c r="C9" s="45">
        <v>0</v>
      </c>
      <c r="D9" s="45">
        <v>3</v>
      </c>
      <c r="E9" s="45">
        <v>0</v>
      </c>
      <c r="F9" s="39"/>
    </row>
    <row r="10" spans="1:6" ht="30" x14ac:dyDescent="0.25">
      <c r="A10" s="47"/>
      <c r="B10" s="44" t="s">
        <v>13</v>
      </c>
      <c r="C10" s="45">
        <v>52</v>
      </c>
      <c r="D10" s="45">
        <v>20</v>
      </c>
      <c r="E10" s="45">
        <v>30</v>
      </c>
      <c r="F10" s="39"/>
    </row>
    <row r="11" spans="1:6" x14ac:dyDescent="0.25">
      <c r="A11" s="47"/>
      <c r="B11" s="44" t="s">
        <v>14</v>
      </c>
      <c r="C11" s="45">
        <v>0</v>
      </c>
      <c r="D11" s="45">
        <v>9</v>
      </c>
      <c r="E11" s="45">
        <v>0</v>
      </c>
      <c r="F11" s="39"/>
    </row>
    <row r="12" spans="1:6" x14ac:dyDescent="0.25">
      <c r="A12" s="47"/>
      <c r="B12" s="44" t="s">
        <v>15</v>
      </c>
      <c r="C12" s="45">
        <v>0</v>
      </c>
      <c r="D12" s="45">
        <v>5</v>
      </c>
      <c r="E12" s="45">
        <v>0</v>
      </c>
      <c r="F12" s="39"/>
    </row>
    <row r="13" spans="1:6" x14ac:dyDescent="0.25">
      <c r="A13" s="47"/>
      <c r="B13" s="44" t="s">
        <v>16</v>
      </c>
      <c r="C13" s="45">
        <v>75</v>
      </c>
      <c r="D13" s="45">
        <v>15</v>
      </c>
      <c r="E13" s="45">
        <v>94</v>
      </c>
      <c r="F13" s="39"/>
    </row>
    <row r="14" spans="1:6" x14ac:dyDescent="0.25">
      <c r="A14" s="47"/>
      <c r="B14" s="44" t="s">
        <v>17</v>
      </c>
      <c r="C14" s="45">
        <v>0</v>
      </c>
      <c r="D14" s="45">
        <v>6</v>
      </c>
      <c r="E14" s="45">
        <v>0</v>
      </c>
      <c r="F14" s="39"/>
    </row>
    <row r="15" spans="1:6" x14ac:dyDescent="0.25">
      <c r="A15" s="43" t="s">
        <v>18</v>
      </c>
      <c r="B15" s="48"/>
      <c r="C15" s="45">
        <v>127</v>
      </c>
      <c r="D15" s="45">
        <v>98</v>
      </c>
      <c r="E15" s="45">
        <v>124</v>
      </c>
      <c r="F15" s="39"/>
    </row>
    <row r="16" spans="1:6" ht="26.25" x14ac:dyDescent="0.25">
      <c r="A16" s="120" t="s">
        <v>133</v>
      </c>
      <c r="B16" s="44" t="s">
        <v>43</v>
      </c>
      <c r="C16" s="45">
        <v>0</v>
      </c>
      <c r="D16" s="45">
        <v>0</v>
      </c>
      <c r="E16" s="45">
        <v>0</v>
      </c>
      <c r="F16" s="39"/>
    </row>
    <row r="17" spans="1:6" x14ac:dyDescent="0.25">
      <c r="A17" s="43" t="s">
        <v>135</v>
      </c>
      <c r="B17" s="48"/>
      <c r="C17" s="45">
        <v>0</v>
      </c>
      <c r="D17" s="45">
        <v>0</v>
      </c>
      <c r="E17" s="45">
        <v>0</v>
      </c>
      <c r="F17" s="39"/>
    </row>
    <row r="18" spans="1:6" x14ac:dyDescent="0.25">
      <c r="A18" s="43" t="s">
        <v>19</v>
      </c>
      <c r="B18" s="44" t="s">
        <v>148</v>
      </c>
      <c r="C18" s="45">
        <v>0</v>
      </c>
      <c r="D18" s="45">
        <v>0</v>
      </c>
      <c r="E18" s="45">
        <v>0</v>
      </c>
      <c r="F18" s="39"/>
    </row>
    <row r="19" spans="1:6" x14ac:dyDescent="0.25">
      <c r="A19" s="47"/>
      <c r="B19" s="44" t="s">
        <v>23</v>
      </c>
      <c r="C19" s="45">
        <v>0</v>
      </c>
      <c r="D19" s="45">
        <v>0</v>
      </c>
      <c r="E19" s="45">
        <v>0</v>
      </c>
      <c r="F19" s="39"/>
    </row>
    <row r="20" spans="1:6" x14ac:dyDescent="0.25">
      <c r="A20" s="47"/>
      <c r="B20" s="44" t="s">
        <v>48</v>
      </c>
      <c r="C20" s="45">
        <v>218</v>
      </c>
      <c r="D20" s="45">
        <v>0</v>
      </c>
      <c r="E20" s="45">
        <v>188</v>
      </c>
      <c r="F20" s="39"/>
    </row>
    <row r="21" spans="1:6" x14ac:dyDescent="0.25">
      <c r="A21" s="47"/>
      <c r="B21" s="44" t="s">
        <v>176</v>
      </c>
      <c r="C21" s="45">
        <v>0</v>
      </c>
      <c r="D21" s="45">
        <v>1</v>
      </c>
      <c r="E21" s="45">
        <v>0</v>
      </c>
      <c r="F21" s="39"/>
    </row>
    <row r="22" spans="1:6" x14ac:dyDescent="0.25">
      <c r="A22" s="47"/>
      <c r="B22" s="121" t="s">
        <v>61</v>
      </c>
      <c r="C22" s="122">
        <v>0</v>
      </c>
      <c r="D22" s="122">
        <v>0</v>
      </c>
      <c r="E22" s="122">
        <v>0</v>
      </c>
      <c r="F22" s="39"/>
    </row>
    <row r="23" spans="1:6" x14ac:dyDescent="0.25">
      <c r="A23" s="47"/>
      <c r="B23" s="44" t="s">
        <v>24</v>
      </c>
      <c r="C23" s="45">
        <v>0</v>
      </c>
      <c r="D23" s="45">
        <v>14</v>
      </c>
      <c r="E23" s="45">
        <v>0</v>
      </c>
      <c r="F23" s="39"/>
    </row>
    <row r="24" spans="1:6" ht="30" x14ac:dyDescent="0.25">
      <c r="A24" s="47"/>
      <c r="B24" s="44" t="s">
        <v>25</v>
      </c>
      <c r="C24" s="45">
        <v>0</v>
      </c>
      <c r="D24" s="45">
        <v>5</v>
      </c>
      <c r="E24" s="45">
        <v>0</v>
      </c>
      <c r="F24" s="39"/>
    </row>
    <row r="25" spans="1:6" x14ac:dyDescent="0.25">
      <c r="A25" s="47"/>
      <c r="B25" s="44" t="s">
        <v>62</v>
      </c>
      <c r="C25" s="45">
        <v>69</v>
      </c>
      <c r="D25" s="45">
        <v>0</v>
      </c>
      <c r="E25" s="45">
        <v>190</v>
      </c>
      <c r="F25" s="39"/>
    </row>
    <row r="26" spans="1:6" ht="30" x14ac:dyDescent="0.25">
      <c r="A26" s="47"/>
      <c r="B26" s="44" t="s">
        <v>27</v>
      </c>
      <c r="C26" s="45">
        <v>0</v>
      </c>
      <c r="D26" s="45">
        <v>2</v>
      </c>
      <c r="E26" s="45">
        <v>0</v>
      </c>
      <c r="F26" s="39"/>
    </row>
    <row r="27" spans="1:6" ht="30" x14ac:dyDescent="0.25">
      <c r="A27" s="47"/>
      <c r="B27" s="44" t="s">
        <v>28</v>
      </c>
      <c r="C27" s="45">
        <v>0</v>
      </c>
      <c r="D27" s="45">
        <v>16</v>
      </c>
      <c r="E27" s="45">
        <v>0</v>
      </c>
      <c r="F27" s="39"/>
    </row>
    <row r="28" spans="1:6" x14ac:dyDescent="0.25">
      <c r="A28" s="47"/>
      <c r="B28" s="44" t="s">
        <v>29</v>
      </c>
      <c r="C28" s="45">
        <v>0</v>
      </c>
      <c r="D28" s="45">
        <v>12</v>
      </c>
      <c r="E28" s="45">
        <v>0</v>
      </c>
      <c r="F28" s="39"/>
    </row>
    <row r="29" spans="1:6" x14ac:dyDescent="0.25">
      <c r="A29" s="47"/>
      <c r="B29" s="44" t="s">
        <v>30</v>
      </c>
      <c r="C29" s="45">
        <v>0</v>
      </c>
      <c r="D29" s="45">
        <v>5</v>
      </c>
      <c r="E29" s="45">
        <v>0</v>
      </c>
      <c r="F29" s="39"/>
    </row>
    <row r="30" spans="1:6" x14ac:dyDescent="0.25">
      <c r="A30" s="47"/>
      <c r="B30" s="44" t="s">
        <v>178</v>
      </c>
      <c r="C30" s="45">
        <v>0</v>
      </c>
      <c r="D30" s="45">
        <v>8</v>
      </c>
      <c r="E30" s="45">
        <v>0</v>
      </c>
      <c r="F30" s="39"/>
    </row>
    <row r="31" spans="1:6" ht="30" x14ac:dyDescent="0.25">
      <c r="A31" s="47"/>
      <c r="B31" s="44" t="s">
        <v>179</v>
      </c>
      <c r="C31" s="45">
        <v>180</v>
      </c>
      <c r="D31" s="45">
        <v>2</v>
      </c>
      <c r="E31" s="45">
        <v>30</v>
      </c>
      <c r="F31" s="39"/>
    </row>
    <row r="32" spans="1:6" x14ac:dyDescent="0.25">
      <c r="A32" s="43" t="s">
        <v>31</v>
      </c>
      <c r="B32" s="48"/>
      <c r="C32" s="45">
        <v>467</v>
      </c>
      <c r="D32" s="45">
        <v>65</v>
      </c>
      <c r="E32" s="45">
        <v>408</v>
      </c>
      <c r="F32" s="39"/>
    </row>
    <row r="33" spans="1:7" ht="45" x14ac:dyDescent="0.25">
      <c r="A33" s="43" t="s">
        <v>32</v>
      </c>
      <c r="B33" s="44" t="s">
        <v>33</v>
      </c>
      <c r="C33" s="45">
        <v>0</v>
      </c>
      <c r="D33" s="45">
        <v>5</v>
      </c>
      <c r="E33" s="45">
        <v>0</v>
      </c>
      <c r="F33" s="39"/>
    </row>
    <row r="34" spans="1:7" ht="30" x14ac:dyDescent="0.25">
      <c r="A34" s="47"/>
      <c r="B34" s="44" t="s">
        <v>34</v>
      </c>
      <c r="C34" s="45">
        <v>20</v>
      </c>
      <c r="D34" s="45">
        <v>10</v>
      </c>
      <c r="E34" s="45">
        <v>30</v>
      </c>
      <c r="F34" s="39"/>
    </row>
    <row r="35" spans="1:7" x14ac:dyDescent="0.25">
      <c r="A35" s="43" t="s">
        <v>35</v>
      </c>
      <c r="B35" s="48"/>
      <c r="C35" s="45">
        <v>20</v>
      </c>
      <c r="D35" s="45">
        <v>15</v>
      </c>
      <c r="E35" s="45">
        <v>30</v>
      </c>
      <c r="F35" s="39"/>
    </row>
    <row r="36" spans="1:7" x14ac:dyDescent="0.25">
      <c r="A36" s="43" t="s">
        <v>40</v>
      </c>
      <c r="B36" s="48"/>
      <c r="C36" s="45">
        <v>614</v>
      </c>
      <c r="D36" s="45">
        <v>178</v>
      </c>
      <c r="E36" s="45">
        <v>562</v>
      </c>
      <c r="F36" s="39"/>
      <c r="G36" s="49">
        <f>SUM(C36:F36)</f>
        <v>1354</v>
      </c>
    </row>
    <row r="37" spans="1:7" x14ac:dyDescent="0.25">
      <c r="A37" s="39"/>
      <c r="B37" s="39"/>
      <c r="C37" s="39"/>
      <c r="D37" s="39"/>
      <c r="E37" s="39"/>
      <c r="F37" s="39"/>
    </row>
    <row r="38" spans="1:7" x14ac:dyDescent="0.25">
      <c r="A38" s="39"/>
      <c r="B38" s="39"/>
      <c r="C38" s="39"/>
      <c r="D38" s="39"/>
      <c r="E38" s="39"/>
      <c r="F38" s="39"/>
    </row>
  </sheetData>
  <mergeCells count="9">
    <mergeCell ref="A33:A34"/>
    <mergeCell ref="A35:B35"/>
    <mergeCell ref="A36:B36"/>
    <mergeCell ref="A2:E2"/>
    <mergeCell ref="A4:A14"/>
    <mergeCell ref="A15:B15"/>
    <mergeCell ref="A17:B17"/>
    <mergeCell ref="A18:A31"/>
    <mergeCell ref="A32:B32"/>
  </mergeCells>
  <pageMargins left="0.511811024" right="0.511811024" top="0.78740157499999996" bottom="0.78740157499999996" header="0.31496062000000002" footer="0.3149606200000000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FC601-DA6F-468D-AA1C-51CA42A5686B}">
  <dimension ref="A1:F31"/>
  <sheetViews>
    <sheetView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9.7109375" style="38" customWidth="1"/>
    <col min="6" max="16384" width="9.140625" style="38"/>
  </cols>
  <sheetData>
    <row r="1" spans="1:5" ht="99.95" customHeight="1" x14ac:dyDescent="0.25">
      <c r="A1" s="39"/>
      <c r="B1" s="40"/>
      <c r="C1" s="39"/>
      <c r="D1" s="39"/>
      <c r="E1" s="39"/>
    </row>
    <row r="2" spans="1:5" x14ac:dyDescent="0.25">
      <c r="A2" s="41" t="s">
        <v>181</v>
      </c>
      <c r="B2" s="41"/>
      <c r="C2" s="41"/>
      <c r="D2" s="41"/>
      <c r="E2" s="41"/>
    </row>
    <row r="3" spans="1:5" ht="75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 x14ac:dyDescent="0.25">
      <c r="A4" s="43" t="s">
        <v>6</v>
      </c>
      <c r="B4" s="44" t="s">
        <v>7</v>
      </c>
      <c r="C4" s="45">
        <v>0</v>
      </c>
      <c r="D4" s="45">
        <v>5</v>
      </c>
      <c r="E4" s="45">
        <v>0</v>
      </c>
    </row>
    <row r="5" spans="1:5" x14ac:dyDescent="0.25">
      <c r="A5" s="47"/>
      <c r="B5" s="44" t="s">
        <v>8</v>
      </c>
      <c r="C5" s="45">
        <v>0</v>
      </c>
      <c r="D5" s="45">
        <v>10</v>
      </c>
      <c r="E5" s="45">
        <v>0</v>
      </c>
    </row>
    <row r="6" spans="1:5" x14ac:dyDescent="0.25">
      <c r="A6" s="47"/>
      <c r="B6" s="44" t="s">
        <v>9</v>
      </c>
      <c r="C6" s="45">
        <v>0</v>
      </c>
      <c r="D6" s="45">
        <v>10</v>
      </c>
      <c r="E6" s="45">
        <v>0</v>
      </c>
    </row>
    <row r="7" spans="1:5" x14ac:dyDescent="0.25">
      <c r="A7" s="47"/>
      <c r="B7" s="44" t="s">
        <v>10</v>
      </c>
      <c r="C7" s="45">
        <v>0</v>
      </c>
      <c r="D7" s="45">
        <v>5</v>
      </c>
      <c r="E7" s="45">
        <v>0</v>
      </c>
    </row>
    <row r="8" spans="1:5" x14ac:dyDescent="0.25">
      <c r="A8" s="47"/>
      <c r="B8" s="44" t="s">
        <v>11</v>
      </c>
      <c r="C8" s="45">
        <v>0</v>
      </c>
      <c r="D8" s="45">
        <v>10</v>
      </c>
      <c r="E8" s="45">
        <v>0</v>
      </c>
    </row>
    <row r="9" spans="1:5" ht="30" x14ac:dyDescent="0.25">
      <c r="A9" s="47"/>
      <c r="B9" s="44" t="s">
        <v>12</v>
      </c>
      <c r="C9" s="45">
        <v>0</v>
      </c>
      <c r="D9" s="45">
        <v>3</v>
      </c>
      <c r="E9" s="45">
        <v>0</v>
      </c>
    </row>
    <row r="10" spans="1:5" ht="30" x14ac:dyDescent="0.25">
      <c r="A10" s="47"/>
      <c r="B10" s="44" t="s">
        <v>13</v>
      </c>
      <c r="C10" s="45">
        <v>52</v>
      </c>
      <c r="D10" s="45">
        <v>20</v>
      </c>
      <c r="E10" s="45">
        <v>30</v>
      </c>
    </row>
    <row r="11" spans="1:5" x14ac:dyDescent="0.25">
      <c r="A11" s="47"/>
      <c r="B11" s="44" t="s">
        <v>14</v>
      </c>
      <c r="C11" s="45">
        <v>0</v>
      </c>
      <c r="D11" s="45">
        <v>9</v>
      </c>
      <c r="E11" s="45">
        <v>0</v>
      </c>
    </row>
    <row r="12" spans="1:5" x14ac:dyDescent="0.25">
      <c r="A12" s="47"/>
      <c r="B12" s="44" t="s">
        <v>15</v>
      </c>
      <c r="C12" s="45">
        <v>0</v>
      </c>
      <c r="D12" s="45">
        <v>5</v>
      </c>
      <c r="E12" s="45">
        <v>0</v>
      </c>
    </row>
    <row r="13" spans="1:5" x14ac:dyDescent="0.25">
      <c r="A13" s="47"/>
      <c r="B13" s="44" t="s">
        <v>16</v>
      </c>
      <c r="C13" s="45">
        <v>43</v>
      </c>
      <c r="D13" s="45">
        <v>15</v>
      </c>
      <c r="E13" s="45">
        <v>94</v>
      </c>
    </row>
    <row r="14" spans="1:5" x14ac:dyDescent="0.25">
      <c r="A14" s="47"/>
      <c r="B14" s="44" t="s">
        <v>17</v>
      </c>
      <c r="C14" s="45">
        <v>0</v>
      </c>
      <c r="D14" s="45">
        <v>2</v>
      </c>
      <c r="E14" s="45">
        <v>0</v>
      </c>
    </row>
    <row r="15" spans="1:5" x14ac:dyDescent="0.25">
      <c r="A15" s="43" t="s">
        <v>18</v>
      </c>
      <c r="B15" s="48"/>
      <c r="C15" s="45">
        <v>95</v>
      </c>
      <c r="D15" s="45">
        <v>94</v>
      </c>
      <c r="E15" s="45">
        <v>124</v>
      </c>
    </row>
    <row r="16" spans="1:5" x14ac:dyDescent="0.25">
      <c r="A16" s="43" t="s">
        <v>19</v>
      </c>
      <c r="B16" s="44" t="s">
        <v>48</v>
      </c>
      <c r="C16" s="45">
        <v>218</v>
      </c>
      <c r="D16" s="45">
        <v>0</v>
      </c>
      <c r="E16" s="45">
        <v>188</v>
      </c>
    </row>
    <row r="17" spans="1:6" x14ac:dyDescent="0.25">
      <c r="A17" s="47"/>
      <c r="B17" s="44" t="s">
        <v>24</v>
      </c>
      <c r="C17" s="45">
        <v>0</v>
      </c>
      <c r="D17" s="45">
        <v>14</v>
      </c>
      <c r="E17" s="45">
        <v>0</v>
      </c>
    </row>
    <row r="18" spans="1:6" ht="30" x14ac:dyDescent="0.25">
      <c r="A18" s="47"/>
      <c r="B18" s="44" t="s">
        <v>25</v>
      </c>
      <c r="C18" s="45">
        <v>0</v>
      </c>
      <c r="D18" s="45">
        <v>5</v>
      </c>
      <c r="E18" s="45">
        <v>0</v>
      </c>
    </row>
    <row r="19" spans="1:6" x14ac:dyDescent="0.25">
      <c r="A19" s="47"/>
      <c r="B19" s="44" t="s">
        <v>62</v>
      </c>
      <c r="C19" s="45">
        <v>69</v>
      </c>
      <c r="D19" s="45">
        <v>0</v>
      </c>
      <c r="E19" s="45">
        <v>190</v>
      </c>
    </row>
    <row r="20" spans="1:6" ht="30" x14ac:dyDescent="0.25">
      <c r="A20" s="47"/>
      <c r="B20" s="44" t="s">
        <v>27</v>
      </c>
      <c r="C20" s="45">
        <v>0</v>
      </c>
      <c r="D20" s="45">
        <v>2</v>
      </c>
      <c r="E20" s="45">
        <v>0</v>
      </c>
    </row>
    <row r="21" spans="1:6" ht="30" x14ac:dyDescent="0.25">
      <c r="A21" s="47"/>
      <c r="B21" s="44" t="s">
        <v>28</v>
      </c>
      <c r="C21" s="45">
        <v>0</v>
      </c>
      <c r="D21" s="45">
        <v>16</v>
      </c>
      <c r="E21" s="45">
        <v>0</v>
      </c>
    </row>
    <row r="22" spans="1:6" x14ac:dyDescent="0.25">
      <c r="A22" s="47"/>
      <c r="B22" s="44" t="s">
        <v>29</v>
      </c>
      <c r="C22" s="45">
        <v>0</v>
      </c>
      <c r="D22" s="45">
        <v>12</v>
      </c>
      <c r="E22" s="45">
        <v>0</v>
      </c>
    </row>
    <row r="23" spans="1:6" x14ac:dyDescent="0.25">
      <c r="A23" s="47"/>
      <c r="B23" s="44" t="s">
        <v>30</v>
      </c>
      <c r="C23" s="45">
        <v>0</v>
      </c>
      <c r="D23" s="45">
        <v>5</v>
      </c>
      <c r="E23" s="45">
        <v>0</v>
      </c>
    </row>
    <row r="24" spans="1:6" ht="30" x14ac:dyDescent="0.25">
      <c r="A24" s="47"/>
      <c r="B24" s="44" t="s">
        <v>179</v>
      </c>
      <c r="C24" s="45">
        <v>180</v>
      </c>
      <c r="D24" s="45">
        <v>2</v>
      </c>
      <c r="E24" s="45">
        <v>30</v>
      </c>
    </row>
    <row r="25" spans="1:6" x14ac:dyDescent="0.25">
      <c r="A25" s="43" t="s">
        <v>31</v>
      </c>
      <c r="B25" s="48"/>
      <c r="C25" s="45">
        <v>467</v>
      </c>
      <c r="D25" s="45">
        <v>56</v>
      </c>
      <c r="E25" s="45">
        <v>408</v>
      </c>
    </row>
    <row r="26" spans="1:6" ht="45" x14ac:dyDescent="0.25">
      <c r="A26" s="43" t="s">
        <v>32</v>
      </c>
      <c r="B26" s="44" t="s">
        <v>33</v>
      </c>
      <c r="C26" s="45">
        <v>0</v>
      </c>
      <c r="D26" s="45">
        <v>5</v>
      </c>
      <c r="E26" s="45">
        <v>0</v>
      </c>
    </row>
    <row r="27" spans="1:6" ht="30" x14ac:dyDescent="0.25">
      <c r="A27" s="47"/>
      <c r="B27" s="44" t="s">
        <v>34</v>
      </c>
      <c r="C27" s="45">
        <v>20</v>
      </c>
      <c r="D27" s="45">
        <v>10</v>
      </c>
      <c r="E27" s="45">
        <v>30</v>
      </c>
    </row>
    <row r="28" spans="1:6" x14ac:dyDescent="0.25">
      <c r="A28" s="43" t="s">
        <v>35</v>
      </c>
      <c r="B28" s="48"/>
      <c r="C28" s="45">
        <v>20</v>
      </c>
      <c r="D28" s="45">
        <v>15</v>
      </c>
      <c r="E28" s="45">
        <v>30</v>
      </c>
    </row>
    <row r="29" spans="1:6" x14ac:dyDescent="0.25">
      <c r="A29" s="43" t="s">
        <v>40</v>
      </c>
      <c r="B29" s="48"/>
      <c r="C29" s="45">
        <v>582</v>
      </c>
      <c r="D29" s="45">
        <v>165</v>
      </c>
      <c r="E29" s="45">
        <v>562</v>
      </c>
      <c r="F29" s="49">
        <f>SUM(C29:E29)</f>
        <v>1309</v>
      </c>
    </row>
    <row r="30" spans="1:6" x14ac:dyDescent="0.25">
      <c r="A30" s="39"/>
      <c r="B30" s="39"/>
      <c r="C30" s="39"/>
      <c r="D30" s="39"/>
      <c r="E30" s="39"/>
    </row>
    <row r="31" spans="1:6" x14ac:dyDescent="0.25">
      <c r="A31" s="39"/>
      <c r="B31" s="39"/>
      <c r="C31" s="39"/>
      <c r="D31" s="39"/>
      <c r="E31" s="39"/>
    </row>
  </sheetData>
  <mergeCells count="8">
    <mergeCell ref="A28:B28"/>
    <mergeCell ref="A29:B29"/>
    <mergeCell ref="A2:E2"/>
    <mergeCell ref="A4:A14"/>
    <mergeCell ref="A15:B15"/>
    <mergeCell ref="A16:A24"/>
    <mergeCell ref="A25:B25"/>
    <mergeCell ref="A26:A27"/>
  </mergeCells>
  <pageMargins left="0.511811024" right="0.511811024" top="0.78740157499999996" bottom="0.78740157499999996" header="0.31496062000000002" footer="0.3149606200000000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33935-3BC0-40D1-979C-C3EC9AF59DD7}">
  <dimension ref="A1:G30"/>
  <sheetViews>
    <sheetView topLeftCell="B1" workbookViewId="0">
      <selection activeCell="Q11" sqref="Q11"/>
    </sheetView>
  </sheetViews>
  <sheetFormatPr defaultRowHeight="15" x14ac:dyDescent="0.25"/>
  <cols>
    <col min="1" max="1" width="16.85546875" style="38" customWidth="1"/>
    <col min="2" max="2" width="31.5703125" style="38" customWidth="1"/>
    <col min="3" max="3" width="14.7109375" style="38" customWidth="1"/>
    <col min="4" max="4" width="12.7109375" style="38" customWidth="1"/>
    <col min="5" max="5" width="12" style="38" customWidth="1"/>
    <col min="6" max="6" width="9.7109375" style="38" customWidth="1"/>
    <col min="7" max="7" width="4.140625" style="38" customWidth="1"/>
    <col min="8" max="16384" width="9.140625" style="38"/>
  </cols>
  <sheetData>
    <row r="1" spans="1:7" x14ac:dyDescent="0.25">
      <c r="A1" s="41" t="s">
        <v>182</v>
      </c>
      <c r="B1" s="41"/>
      <c r="C1" s="41"/>
      <c r="D1" s="41"/>
      <c r="E1" s="41"/>
      <c r="F1" s="41"/>
      <c r="G1" s="39"/>
    </row>
    <row r="2" spans="1:7" ht="75" x14ac:dyDescent="0.25">
      <c r="A2" s="42" t="s">
        <v>132</v>
      </c>
      <c r="B2" s="42" t="s">
        <v>2</v>
      </c>
      <c r="C2" s="42" t="s">
        <v>3</v>
      </c>
      <c r="D2" s="42" t="s">
        <v>4</v>
      </c>
      <c r="E2" s="42" t="s">
        <v>177</v>
      </c>
      <c r="F2" s="42" t="s">
        <v>5</v>
      </c>
      <c r="G2" s="39"/>
    </row>
    <row r="3" spans="1:7" x14ac:dyDescent="0.25">
      <c r="A3" s="43" t="s">
        <v>6</v>
      </c>
      <c r="B3" s="44" t="s">
        <v>7</v>
      </c>
      <c r="C3" s="45">
        <v>0</v>
      </c>
      <c r="D3" s="45">
        <v>5</v>
      </c>
      <c r="E3" s="46">
        <v>0</v>
      </c>
      <c r="F3" s="45">
        <v>0</v>
      </c>
      <c r="G3" s="39"/>
    </row>
    <row r="4" spans="1:7" x14ac:dyDescent="0.25">
      <c r="A4" s="47"/>
      <c r="B4" s="44" t="s">
        <v>8</v>
      </c>
      <c r="C4" s="45">
        <v>0</v>
      </c>
      <c r="D4" s="45">
        <v>10</v>
      </c>
      <c r="E4" s="46">
        <v>0</v>
      </c>
      <c r="F4" s="45">
        <v>0</v>
      </c>
      <c r="G4" s="39"/>
    </row>
    <row r="5" spans="1:7" x14ac:dyDescent="0.25">
      <c r="A5" s="47"/>
      <c r="B5" s="44" t="s">
        <v>9</v>
      </c>
      <c r="C5" s="45">
        <v>0</v>
      </c>
      <c r="D5" s="45">
        <v>10</v>
      </c>
      <c r="E5" s="46">
        <v>0</v>
      </c>
      <c r="F5" s="45">
        <v>0</v>
      </c>
      <c r="G5" s="39"/>
    </row>
    <row r="6" spans="1:7" x14ac:dyDescent="0.25">
      <c r="A6" s="47"/>
      <c r="B6" s="44" t="s">
        <v>10</v>
      </c>
      <c r="C6" s="45">
        <v>0</v>
      </c>
      <c r="D6" s="45">
        <v>5</v>
      </c>
      <c r="E6" s="46">
        <v>0</v>
      </c>
      <c r="F6" s="45">
        <v>0</v>
      </c>
      <c r="G6" s="39"/>
    </row>
    <row r="7" spans="1:7" x14ac:dyDescent="0.25">
      <c r="A7" s="47"/>
      <c r="B7" s="44" t="s">
        <v>11</v>
      </c>
      <c r="C7" s="45">
        <v>0</v>
      </c>
      <c r="D7" s="45">
        <v>10</v>
      </c>
      <c r="E7" s="46">
        <v>0</v>
      </c>
      <c r="F7" s="45">
        <v>0</v>
      </c>
      <c r="G7" s="39"/>
    </row>
    <row r="8" spans="1:7" ht="30" x14ac:dyDescent="0.25">
      <c r="A8" s="47"/>
      <c r="B8" s="44" t="s">
        <v>12</v>
      </c>
      <c r="C8" s="45">
        <v>0</v>
      </c>
      <c r="D8" s="45">
        <v>3</v>
      </c>
      <c r="E8" s="46">
        <v>5</v>
      </c>
      <c r="F8" s="45">
        <v>0</v>
      </c>
      <c r="G8" s="39"/>
    </row>
    <row r="9" spans="1:7" ht="30" x14ac:dyDescent="0.25">
      <c r="A9" s="47"/>
      <c r="B9" s="44" t="s">
        <v>13</v>
      </c>
      <c r="C9" s="45">
        <v>0</v>
      </c>
      <c r="D9" s="45">
        <v>3</v>
      </c>
      <c r="E9" s="46">
        <v>3</v>
      </c>
      <c r="F9" s="45">
        <v>0</v>
      </c>
      <c r="G9" s="39"/>
    </row>
    <row r="10" spans="1:7" x14ac:dyDescent="0.25">
      <c r="A10" s="47"/>
      <c r="B10" s="44" t="s">
        <v>14</v>
      </c>
      <c r="C10" s="45">
        <v>0</v>
      </c>
      <c r="D10" s="45">
        <v>9</v>
      </c>
      <c r="E10" s="46">
        <v>0</v>
      </c>
      <c r="F10" s="45">
        <v>0</v>
      </c>
      <c r="G10" s="39"/>
    </row>
    <row r="11" spans="1:7" x14ac:dyDescent="0.25">
      <c r="A11" s="47"/>
      <c r="B11" s="44" t="s">
        <v>15</v>
      </c>
      <c r="C11" s="45">
        <v>0</v>
      </c>
      <c r="D11" s="45">
        <v>5</v>
      </c>
      <c r="E11" s="46">
        <v>0</v>
      </c>
      <c r="F11" s="45">
        <v>0</v>
      </c>
      <c r="G11" s="39"/>
    </row>
    <row r="12" spans="1:7" x14ac:dyDescent="0.25">
      <c r="A12" s="47"/>
      <c r="B12" s="44" t="s">
        <v>16</v>
      </c>
      <c r="C12" s="45">
        <v>43</v>
      </c>
      <c r="D12" s="45">
        <v>15</v>
      </c>
      <c r="E12" s="46">
        <v>0</v>
      </c>
      <c r="F12" s="45">
        <v>94</v>
      </c>
      <c r="G12" s="39"/>
    </row>
    <row r="13" spans="1:7" x14ac:dyDescent="0.25">
      <c r="A13" s="47"/>
      <c r="B13" s="44" t="s">
        <v>17</v>
      </c>
      <c r="C13" s="45">
        <v>0</v>
      </c>
      <c r="D13" s="45">
        <v>2</v>
      </c>
      <c r="E13" s="46">
        <v>0</v>
      </c>
      <c r="F13" s="45">
        <v>0</v>
      </c>
      <c r="G13" s="39"/>
    </row>
    <row r="14" spans="1:7" x14ac:dyDescent="0.25">
      <c r="A14" s="43" t="s">
        <v>18</v>
      </c>
      <c r="B14" s="48"/>
      <c r="C14" s="45">
        <v>43</v>
      </c>
      <c r="D14" s="45">
        <v>77</v>
      </c>
      <c r="E14" s="46">
        <v>8</v>
      </c>
      <c r="F14" s="45">
        <v>94</v>
      </c>
      <c r="G14" s="39"/>
    </row>
    <row r="15" spans="1:7" x14ac:dyDescent="0.25">
      <c r="A15" s="43" t="s">
        <v>19</v>
      </c>
      <c r="B15" s="44" t="s">
        <v>48</v>
      </c>
      <c r="C15" s="45">
        <v>218</v>
      </c>
      <c r="D15" s="45">
        <v>0</v>
      </c>
      <c r="E15" s="46">
        <v>0</v>
      </c>
      <c r="F15" s="45">
        <v>188</v>
      </c>
      <c r="G15" s="39"/>
    </row>
    <row r="16" spans="1:7" x14ac:dyDescent="0.25">
      <c r="A16" s="47"/>
      <c r="B16" s="44" t="s">
        <v>24</v>
      </c>
      <c r="C16" s="45">
        <v>0</v>
      </c>
      <c r="D16" s="45">
        <v>14</v>
      </c>
      <c r="E16" s="46">
        <v>5</v>
      </c>
      <c r="F16" s="45">
        <v>0</v>
      </c>
      <c r="G16" s="39"/>
    </row>
    <row r="17" spans="1:7" ht="30" x14ac:dyDescent="0.25">
      <c r="A17" s="47"/>
      <c r="B17" s="44" t="s">
        <v>25</v>
      </c>
      <c r="C17" s="45">
        <v>0</v>
      </c>
      <c r="D17" s="45">
        <v>5</v>
      </c>
      <c r="E17" s="46">
        <v>0</v>
      </c>
      <c r="F17" s="45">
        <v>0</v>
      </c>
      <c r="G17" s="39"/>
    </row>
    <row r="18" spans="1:7" x14ac:dyDescent="0.25">
      <c r="A18" s="47"/>
      <c r="B18" s="44" t="s">
        <v>62</v>
      </c>
      <c r="C18" s="45">
        <v>69</v>
      </c>
      <c r="D18" s="45">
        <v>0</v>
      </c>
      <c r="E18" s="46">
        <v>0</v>
      </c>
      <c r="F18" s="45">
        <v>190</v>
      </c>
      <c r="G18" s="39"/>
    </row>
    <row r="19" spans="1:7" ht="30" x14ac:dyDescent="0.25">
      <c r="A19" s="47"/>
      <c r="B19" s="44" t="s">
        <v>27</v>
      </c>
      <c r="C19" s="45">
        <v>0</v>
      </c>
      <c r="D19" s="45">
        <v>2</v>
      </c>
      <c r="E19" s="46">
        <v>0</v>
      </c>
      <c r="F19" s="45">
        <v>0</v>
      </c>
      <c r="G19" s="39"/>
    </row>
    <row r="20" spans="1:7" ht="30" x14ac:dyDescent="0.25">
      <c r="A20" s="47"/>
      <c r="B20" s="44" t="s">
        <v>28</v>
      </c>
      <c r="C20" s="45">
        <v>0</v>
      </c>
      <c r="D20" s="45">
        <v>16</v>
      </c>
      <c r="E20" s="46">
        <v>0</v>
      </c>
      <c r="F20" s="45">
        <v>0</v>
      </c>
      <c r="G20" s="39"/>
    </row>
    <row r="21" spans="1:7" x14ac:dyDescent="0.25">
      <c r="A21" s="47"/>
      <c r="B21" s="44" t="s">
        <v>29</v>
      </c>
      <c r="C21" s="45">
        <v>0</v>
      </c>
      <c r="D21" s="45">
        <v>12</v>
      </c>
      <c r="E21" s="46">
        <v>0</v>
      </c>
      <c r="F21" s="45">
        <v>0</v>
      </c>
      <c r="G21" s="39"/>
    </row>
    <row r="22" spans="1:7" x14ac:dyDescent="0.25">
      <c r="A22" s="47"/>
      <c r="B22" s="44" t="s">
        <v>30</v>
      </c>
      <c r="C22" s="45">
        <v>0</v>
      </c>
      <c r="D22" s="45">
        <v>5</v>
      </c>
      <c r="E22" s="46">
        <v>0</v>
      </c>
      <c r="F22" s="45">
        <v>0</v>
      </c>
      <c r="G22" s="39"/>
    </row>
    <row r="23" spans="1:7" ht="30" x14ac:dyDescent="0.25">
      <c r="A23" s="47"/>
      <c r="B23" s="44" t="s">
        <v>179</v>
      </c>
      <c r="C23" s="45">
        <v>180</v>
      </c>
      <c r="D23" s="45">
        <v>2</v>
      </c>
      <c r="E23" s="46">
        <v>0</v>
      </c>
      <c r="F23" s="45">
        <v>30</v>
      </c>
      <c r="G23" s="39"/>
    </row>
    <row r="24" spans="1:7" x14ac:dyDescent="0.25">
      <c r="A24" s="43" t="s">
        <v>31</v>
      </c>
      <c r="B24" s="48"/>
      <c r="C24" s="45">
        <v>467</v>
      </c>
      <c r="D24" s="45">
        <v>56</v>
      </c>
      <c r="E24" s="46">
        <v>5</v>
      </c>
      <c r="F24" s="45">
        <v>408</v>
      </c>
      <c r="G24" s="39"/>
    </row>
    <row r="25" spans="1:7" ht="45" x14ac:dyDescent="0.25">
      <c r="A25" s="43" t="s">
        <v>32</v>
      </c>
      <c r="B25" s="44" t="s">
        <v>33</v>
      </c>
      <c r="C25" s="45">
        <v>0</v>
      </c>
      <c r="D25" s="45">
        <v>5</v>
      </c>
      <c r="E25" s="46">
        <v>0</v>
      </c>
      <c r="F25" s="45">
        <v>0</v>
      </c>
      <c r="G25" s="39"/>
    </row>
    <row r="26" spans="1:7" ht="30" x14ac:dyDescent="0.25">
      <c r="A26" s="47"/>
      <c r="B26" s="44" t="s">
        <v>34</v>
      </c>
      <c r="C26" s="45">
        <v>20</v>
      </c>
      <c r="D26" s="45">
        <v>10</v>
      </c>
      <c r="E26" s="46">
        <v>0</v>
      </c>
      <c r="F26" s="45">
        <v>30</v>
      </c>
      <c r="G26" s="39"/>
    </row>
    <row r="27" spans="1:7" x14ac:dyDescent="0.25">
      <c r="A27" s="43" t="s">
        <v>35</v>
      </c>
      <c r="B27" s="48"/>
      <c r="C27" s="45">
        <v>20</v>
      </c>
      <c r="D27" s="45">
        <v>15</v>
      </c>
      <c r="E27" s="46">
        <v>0</v>
      </c>
      <c r="F27" s="45">
        <v>30</v>
      </c>
      <c r="G27" s="39"/>
    </row>
    <row r="28" spans="1:7" x14ac:dyDescent="0.25">
      <c r="A28" s="43" t="s">
        <v>40</v>
      </c>
      <c r="B28" s="48"/>
      <c r="C28" s="45">
        <v>530</v>
      </c>
      <c r="D28" s="45">
        <v>148</v>
      </c>
      <c r="E28" s="46">
        <v>13</v>
      </c>
      <c r="F28" s="45">
        <v>532</v>
      </c>
      <c r="G28" s="39"/>
    </row>
    <row r="29" spans="1:7" x14ac:dyDescent="0.25">
      <c r="A29" s="39"/>
      <c r="B29" s="39"/>
      <c r="C29" s="39"/>
      <c r="D29" s="39"/>
      <c r="E29" s="39"/>
      <c r="F29" s="39"/>
      <c r="G29" s="39"/>
    </row>
    <row r="30" spans="1:7" x14ac:dyDescent="0.25">
      <c r="A30" s="39"/>
      <c r="B30" s="39"/>
      <c r="C30" s="39"/>
      <c r="D30" s="39"/>
      <c r="E30" s="39"/>
      <c r="F30" s="39"/>
      <c r="G30" s="39"/>
    </row>
  </sheetData>
  <mergeCells count="8">
    <mergeCell ref="A27:B27"/>
    <mergeCell ref="A28:B28"/>
    <mergeCell ref="A1:F1"/>
    <mergeCell ref="A3:A13"/>
    <mergeCell ref="A14:B14"/>
    <mergeCell ref="A15:A23"/>
    <mergeCell ref="A24:B24"/>
    <mergeCell ref="A25:A26"/>
  </mergeCells>
  <pageMargins left="0.511811024" right="0.511811024" top="0.78740157499999996" bottom="0.78740157499999996" header="0.31496062000000002" footer="0.3149606200000000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35D7-77F9-4380-B958-208F54CDFD6E}">
  <dimension ref="A1:G31"/>
  <sheetViews>
    <sheetView workbookViewId="0">
      <selection activeCell="Q11" sqref="Q11"/>
    </sheetView>
  </sheetViews>
  <sheetFormatPr defaultRowHeight="15" x14ac:dyDescent="0.25"/>
  <cols>
    <col min="1" max="1" width="13.42578125" style="38" customWidth="1"/>
    <col min="2" max="2" width="39" style="38" customWidth="1"/>
    <col min="3" max="16384" width="9.140625" style="38"/>
  </cols>
  <sheetData>
    <row r="1" spans="1:6" x14ac:dyDescent="0.25">
      <c r="A1" s="39"/>
      <c r="B1" s="40"/>
      <c r="C1" s="39"/>
      <c r="D1" s="39"/>
      <c r="E1" s="39"/>
      <c r="F1" s="39"/>
    </row>
    <row r="2" spans="1:6" x14ac:dyDescent="0.25">
      <c r="A2" s="41" t="s">
        <v>183</v>
      </c>
      <c r="B2" s="41"/>
      <c r="C2" s="41"/>
      <c r="D2" s="41"/>
      <c r="E2" s="41"/>
      <c r="F2" s="41"/>
    </row>
    <row r="3" spans="1:6" ht="120" x14ac:dyDescent="0.25">
      <c r="A3" s="42" t="s">
        <v>132</v>
      </c>
      <c r="B3" s="42" t="s">
        <v>2</v>
      </c>
      <c r="C3" s="42" t="s">
        <v>3</v>
      </c>
      <c r="D3" s="42" t="s">
        <v>4</v>
      </c>
      <c r="E3" s="42" t="s">
        <v>177</v>
      </c>
      <c r="F3" s="42" t="s">
        <v>5</v>
      </c>
    </row>
    <row r="4" spans="1:6" x14ac:dyDescent="0.25">
      <c r="A4" s="43" t="s">
        <v>6</v>
      </c>
      <c r="B4" s="44" t="s">
        <v>7</v>
      </c>
      <c r="C4" s="45">
        <v>0</v>
      </c>
      <c r="D4" s="45">
        <v>5</v>
      </c>
      <c r="E4" s="46">
        <v>0</v>
      </c>
      <c r="F4" s="45">
        <v>0</v>
      </c>
    </row>
    <row r="5" spans="1:6" x14ac:dyDescent="0.25">
      <c r="A5" s="47"/>
      <c r="B5" s="44" t="s">
        <v>8</v>
      </c>
      <c r="C5" s="45">
        <v>0</v>
      </c>
      <c r="D5" s="45">
        <v>10</v>
      </c>
      <c r="E5" s="46">
        <v>0</v>
      </c>
      <c r="F5" s="45">
        <v>0</v>
      </c>
    </row>
    <row r="6" spans="1:6" x14ac:dyDescent="0.25">
      <c r="A6" s="47"/>
      <c r="B6" s="44" t="s">
        <v>9</v>
      </c>
      <c r="C6" s="45">
        <v>0</v>
      </c>
      <c r="D6" s="45">
        <v>10</v>
      </c>
      <c r="E6" s="46">
        <v>0</v>
      </c>
      <c r="F6" s="45">
        <v>0</v>
      </c>
    </row>
    <row r="7" spans="1:6" x14ac:dyDescent="0.25">
      <c r="A7" s="47"/>
      <c r="B7" s="44" t="s">
        <v>10</v>
      </c>
      <c r="C7" s="45">
        <v>0</v>
      </c>
      <c r="D7" s="45">
        <v>5</v>
      </c>
      <c r="E7" s="46">
        <v>0</v>
      </c>
      <c r="F7" s="45">
        <v>0</v>
      </c>
    </row>
    <row r="8" spans="1:6" x14ac:dyDescent="0.25">
      <c r="A8" s="47"/>
      <c r="B8" s="44" t="s">
        <v>11</v>
      </c>
      <c r="C8" s="45">
        <v>0</v>
      </c>
      <c r="D8" s="45">
        <v>10</v>
      </c>
      <c r="E8" s="46">
        <v>0</v>
      </c>
      <c r="F8" s="45">
        <v>0</v>
      </c>
    </row>
    <row r="9" spans="1:6" x14ac:dyDescent="0.25">
      <c r="A9" s="47"/>
      <c r="B9" s="44" t="s">
        <v>12</v>
      </c>
      <c r="C9" s="45">
        <v>0</v>
      </c>
      <c r="D9" s="45">
        <v>3</v>
      </c>
      <c r="E9" s="46">
        <v>1</v>
      </c>
      <c r="F9" s="45">
        <v>0</v>
      </c>
    </row>
    <row r="10" spans="1:6" x14ac:dyDescent="0.25">
      <c r="A10" s="47"/>
      <c r="B10" s="44" t="s">
        <v>13</v>
      </c>
      <c r="C10" s="45">
        <v>0</v>
      </c>
      <c r="D10" s="45">
        <v>3</v>
      </c>
      <c r="E10" s="46">
        <v>1</v>
      </c>
      <c r="F10" s="45">
        <v>0</v>
      </c>
    </row>
    <row r="11" spans="1:6" x14ac:dyDescent="0.25">
      <c r="A11" s="47"/>
      <c r="B11" s="44" t="s">
        <v>14</v>
      </c>
      <c r="C11" s="45">
        <v>0</v>
      </c>
      <c r="D11" s="45">
        <v>9</v>
      </c>
      <c r="E11" s="46">
        <v>0</v>
      </c>
      <c r="F11" s="45">
        <v>0</v>
      </c>
    </row>
    <row r="12" spans="1:6" x14ac:dyDescent="0.25">
      <c r="A12" s="47"/>
      <c r="B12" s="44" t="s">
        <v>15</v>
      </c>
      <c r="C12" s="45">
        <v>0</v>
      </c>
      <c r="D12" s="45">
        <v>5</v>
      </c>
      <c r="E12" s="46">
        <v>0</v>
      </c>
      <c r="F12" s="45">
        <v>0</v>
      </c>
    </row>
    <row r="13" spans="1:6" x14ac:dyDescent="0.25">
      <c r="A13" s="47"/>
      <c r="B13" s="44" t="s">
        <v>16</v>
      </c>
      <c r="C13" s="45">
        <v>20</v>
      </c>
      <c r="D13" s="45">
        <v>15</v>
      </c>
      <c r="E13" s="46">
        <v>0</v>
      </c>
      <c r="F13" s="45">
        <v>18</v>
      </c>
    </row>
    <row r="14" spans="1:6" x14ac:dyDescent="0.25">
      <c r="A14" s="47"/>
      <c r="B14" s="44" t="s">
        <v>17</v>
      </c>
      <c r="C14" s="45">
        <v>0</v>
      </c>
      <c r="D14" s="45">
        <v>2</v>
      </c>
      <c r="E14" s="46">
        <v>0</v>
      </c>
      <c r="F14" s="45">
        <v>0</v>
      </c>
    </row>
    <row r="15" spans="1:6" x14ac:dyDescent="0.25">
      <c r="A15" s="43" t="s">
        <v>18</v>
      </c>
      <c r="B15" s="48"/>
      <c r="C15" s="45">
        <v>20</v>
      </c>
      <c r="D15" s="45">
        <v>77</v>
      </c>
      <c r="E15" s="46">
        <v>2</v>
      </c>
      <c r="F15" s="45">
        <v>18</v>
      </c>
    </row>
    <row r="16" spans="1:6" x14ac:dyDescent="0.25">
      <c r="A16" s="43" t="s">
        <v>19</v>
      </c>
      <c r="B16" s="44" t="s">
        <v>48</v>
      </c>
      <c r="C16" s="45">
        <v>218</v>
      </c>
      <c r="D16" s="45">
        <v>0</v>
      </c>
      <c r="E16" s="46">
        <v>0</v>
      </c>
      <c r="F16" s="45">
        <v>188</v>
      </c>
    </row>
    <row r="17" spans="1:7" x14ac:dyDescent="0.25">
      <c r="A17" s="47"/>
      <c r="B17" s="44" t="s">
        <v>24</v>
      </c>
      <c r="C17" s="45">
        <v>0</v>
      </c>
      <c r="D17" s="45">
        <v>14</v>
      </c>
      <c r="E17" s="46">
        <v>13</v>
      </c>
      <c r="F17" s="45">
        <v>0</v>
      </c>
    </row>
    <row r="18" spans="1:7" ht="30" x14ac:dyDescent="0.25">
      <c r="A18" s="47"/>
      <c r="B18" s="44" t="s">
        <v>25</v>
      </c>
      <c r="C18" s="45">
        <v>0</v>
      </c>
      <c r="D18" s="45">
        <v>5</v>
      </c>
      <c r="E18" s="46">
        <v>0</v>
      </c>
      <c r="F18" s="45">
        <v>0</v>
      </c>
    </row>
    <row r="19" spans="1:7" x14ac:dyDescent="0.25">
      <c r="A19" s="47"/>
      <c r="B19" s="44" t="s">
        <v>62</v>
      </c>
      <c r="C19" s="45">
        <v>69</v>
      </c>
      <c r="D19" s="45">
        <v>0</v>
      </c>
      <c r="E19" s="46">
        <v>0</v>
      </c>
      <c r="F19" s="45">
        <v>190</v>
      </c>
    </row>
    <row r="20" spans="1:7" ht="30" x14ac:dyDescent="0.25">
      <c r="A20" s="47"/>
      <c r="B20" s="44" t="s">
        <v>27</v>
      </c>
      <c r="C20" s="45">
        <v>0</v>
      </c>
      <c r="D20" s="45">
        <v>2</v>
      </c>
      <c r="E20" s="46">
        <v>0</v>
      </c>
      <c r="F20" s="45">
        <v>0</v>
      </c>
    </row>
    <row r="21" spans="1:7" x14ac:dyDescent="0.25">
      <c r="A21" s="47"/>
      <c r="B21" s="44" t="s">
        <v>28</v>
      </c>
      <c r="C21" s="45">
        <v>0</v>
      </c>
      <c r="D21" s="45">
        <v>16</v>
      </c>
      <c r="E21" s="46">
        <v>0</v>
      </c>
      <c r="F21" s="45">
        <v>0</v>
      </c>
    </row>
    <row r="22" spans="1:7" x14ac:dyDescent="0.25">
      <c r="A22" s="47"/>
      <c r="B22" s="44" t="s">
        <v>29</v>
      </c>
      <c r="C22" s="45">
        <v>0</v>
      </c>
      <c r="D22" s="45">
        <v>12</v>
      </c>
      <c r="E22" s="46">
        <v>0</v>
      </c>
      <c r="F22" s="45">
        <v>0</v>
      </c>
    </row>
    <row r="23" spans="1:7" x14ac:dyDescent="0.25">
      <c r="A23" s="47"/>
      <c r="B23" s="44" t="s">
        <v>30</v>
      </c>
      <c r="C23" s="45">
        <v>0</v>
      </c>
      <c r="D23" s="45">
        <v>5</v>
      </c>
      <c r="E23" s="46">
        <v>0</v>
      </c>
      <c r="F23" s="45">
        <v>0</v>
      </c>
    </row>
    <row r="24" spans="1:7" x14ac:dyDescent="0.25">
      <c r="A24" s="47"/>
      <c r="B24" s="44" t="s">
        <v>179</v>
      </c>
      <c r="C24" s="45">
        <v>180</v>
      </c>
      <c r="D24" s="45">
        <v>2</v>
      </c>
      <c r="E24" s="46">
        <v>0</v>
      </c>
      <c r="F24" s="45">
        <v>30</v>
      </c>
    </row>
    <row r="25" spans="1:7" x14ac:dyDescent="0.25">
      <c r="A25" s="43" t="s">
        <v>31</v>
      </c>
      <c r="B25" s="48"/>
      <c r="C25" s="45">
        <v>467</v>
      </c>
      <c r="D25" s="45">
        <v>56</v>
      </c>
      <c r="E25" s="46">
        <v>13</v>
      </c>
      <c r="F25" s="45">
        <v>408</v>
      </c>
    </row>
    <row r="26" spans="1:7" ht="30" x14ac:dyDescent="0.25">
      <c r="A26" s="43" t="s">
        <v>32</v>
      </c>
      <c r="B26" s="44" t="s">
        <v>33</v>
      </c>
      <c r="C26" s="45">
        <v>0</v>
      </c>
      <c r="D26" s="45">
        <v>5</v>
      </c>
      <c r="E26" s="46">
        <v>0</v>
      </c>
      <c r="F26" s="45">
        <v>0</v>
      </c>
    </row>
    <row r="27" spans="1:7" x14ac:dyDescent="0.25">
      <c r="A27" s="47"/>
      <c r="B27" s="44" t="s">
        <v>34</v>
      </c>
      <c r="C27" s="45">
        <v>20</v>
      </c>
      <c r="D27" s="45">
        <v>10</v>
      </c>
      <c r="E27" s="46">
        <v>0</v>
      </c>
      <c r="F27" s="45">
        <v>30</v>
      </c>
    </row>
    <row r="28" spans="1:7" x14ac:dyDescent="0.25">
      <c r="A28" s="43" t="s">
        <v>35</v>
      </c>
      <c r="B28" s="48"/>
      <c r="C28" s="45">
        <v>20</v>
      </c>
      <c r="D28" s="45">
        <v>15</v>
      </c>
      <c r="E28" s="46">
        <v>0</v>
      </c>
      <c r="F28" s="45">
        <v>30</v>
      </c>
    </row>
    <row r="29" spans="1:7" x14ac:dyDescent="0.25">
      <c r="A29" s="43" t="s">
        <v>40</v>
      </c>
      <c r="B29" s="48"/>
      <c r="C29" s="45">
        <v>507</v>
      </c>
      <c r="D29" s="45">
        <v>148</v>
      </c>
      <c r="E29" s="46"/>
      <c r="F29" s="45">
        <v>456</v>
      </c>
      <c r="G29" s="49">
        <f>SUM(C29:F29)</f>
        <v>1111</v>
      </c>
    </row>
    <row r="30" spans="1:7" x14ac:dyDescent="0.25">
      <c r="A30" s="39"/>
      <c r="B30" s="39"/>
      <c r="C30" s="39"/>
      <c r="D30" s="39"/>
      <c r="E30" s="39"/>
      <c r="F30" s="39"/>
    </row>
    <row r="31" spans="1:7" x14ac:dyDescent="0.25">
      <c r="A31" s="39"/>
      <c r="B31" s="39"/>
      <c r="C31" s="39"/>
      <c r="D31" s="39"/>
      <c r="E31" s="39"/>
      <c r="F31" s="39"/>
    </row>
  </sheetData>
  <mergeCells count="8">
    <mergeCell ref="A28:B28"/>
    <mergeCell ref="A29:B29"/>
    <mergeCell ref="A2:F2"/>
    <mergeCell ref="A4:A14"/>
    <mergeCell ref="A15:B15"/>
    <mergeCell ref="A16:A24"/>
    <mergeCell ref="A25:B25"/>
    <mergeCell ref="A26:A2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"/>
  <sheetViews>
    <sheetView topLeftCell="A16" workbookViewId="0">
      <selection activeCell="K30" sqref="K30"/>
    </sheetView>
  </sheetViews>
  <sheetFormatPr defaultRowHeight="15" x14ac:dyDescent="0.25"/>
  <cols>
    <col min="1" max="1" width="9.140625" style="38"/>
    <col min="2" max="2" width="27.140625" style="38" customWidth="1"/>
    <col min="3" max="5" width="15.7109375" style="38" customWidth="1"/>
    <col min="6" max="16384" width="9.140625" style="38"/>
  </cols>
  <sheetData>
    <row r="1" spans="1:5" x14ac:dyDescent="0.25">
      <c r="A1" s="174"/>
      <c r="B1" s="174"/>
      <c r="C1" s="174"/>
      <c r="D1" s="174"/>
      <c r="E1" s="174"/>
    </row>
    <row r="2" spans="1:5" x14ac:dyDescent="0.25">
      <c r="A2" s="32" t="s">
        <v>160</v>
      </c>
      <c r="B2" s="32"/>
      <c r="C2" s="32"/>
      <c r="D2" s="32"/>
      <c r="E2" s="32"/>
    </row>
    <row r="3" spans="1:5" x14ac:dyDescent="0.25">
      <c r="A3" s="33">
        <v>43944</v>
      </c>
      <c r="B3" s="33"/>
      <c r="C3" s="33"/>
      <c r="D3" s="33"/>
      <c r="E3" s="33"/>
    </row>
    <row r="4" spans="1:5" x14ac:dyDescent="0.25">
      <c r="A4" s="174"/>
      <c r="B4" s="174"/>
      <c r="C4" s="174" t="s">
        <v>165</v>
      </c>
      <c r="D4" s="174" t="s">
        <v>162</v>
      </c>
      <c r="E4" s="174" t="s">
        <v>5</v>
      </c>
    </row>
    <row r="5" spans="1:5" x14ac:dyDescent="0.25">
      <c r="A5" s="174"/>
      <c r="B5" s="174"/>
      <c r="C5" s="174"/>
      <c r="D5" s="174"/>
      <c r="E5" s="174"/>
    </row>
    <row r="6" spans="1:5" ht="105" x14ac:dyDescent="0.25">
      <c r="A6" s="140" t="s">
        <v>1</v>
      </c>
      <c r="B6" s="140" t="s">
        <v>2</v>
      </c>
      <c r="C6" s="140" t="s">
        <v>3</v>
      </c>
      <c r="D6" s="140" t="s">
        <v>162</v>
      </c>
      <c r="E6" s="140" t="s">
        <v>5</v>
      </c>
    </row>
    <row r="7" spans="1:5" x14ac:dyDescent="0.25">
      <c r="A7" s="105" t="s">
        <v>6</v>
      </c>
      <c r="B7" s="50" t="s">
        <v>7</v>
      </c>
      <c r="C7" s="129">
        <v>0</v>
      </c>
      <c r="D7" s="129">
        <v>6</v>
      </c>
      <c r="E7" s="129">
        <v>0</v>
      </c>
    </row>
    <row r="8" spans="1:5" x14ac:dyDescent="0.25">
      <c r="A8" s="106" t="s">
        <v>6</v>
      </c>
      <c r="B8" s="50" t="s">
        <v>8</v>
      </c>
      <c r="C8" s="129">
        <v>0</v>
      </c>
      <c r="D8" s="129">
        <v>15</v>
      </c>
      <c r="E8" s="129">
        <v>0</v>
      </c>
    </row>
    <row r="9" spans="1:5" ht="30" x14ac:dyDescent="0.25">
      <c r="A9" s="106" t="s">
        <v>6</v>
      </c>
      <c r="B9" s="50" t="s">
        <v>9</v>
      </c>
      <c r="C9" s="129">
        <v>0</v>
      </c>
      <c r="D9" s="129">
        <v>26</v>
      </c>
      <c r="E9" s="129">
        <v>18</v>
      </c>
    </row>
    <row r="10" spans="1:5" ht="30" x14ac:dyDescent="0.25">
      <c r="A10" s="106" t="s">
        <v>6</v>
      </c>
      <c r="B10" s="50" t="s">
        <v>10</v>
      </c>
      <c r="C10" s="129">
        <v>0</v>
      </c>
      <c r="D10" s="129">
        <v>6</v>
      </c>
      <c r="E10" s="129">
        <v>0</v>
      </c>
    </row>
    <row r="11" spans="1:5" x14ac:dyDescent="0.25">
      <c r="A11" s="106" t="s">
        <v>6</v>
      </c>
      <c r="B11" s="50" t="s">
        <v>11</v>
      </c>
      <c r="C11" s="129">
        <v>30</v>
      </c>
      <c r="D11" s="129">
        <v>5</v>
      </c>
      <c r="E11" s="129">
        <v>30</v>
      </c>
    </row>
    <row r="12" spans="1:5" ht="30" x14ac:dyDescent="0.25">
      <c r="A12" s="106" t="s">
        <v>6</v>
      </c>
      <c r="B12" s="50" t="s">
        <v>12</v>
      </c>
      <c r="C12" s="129">
        <v>0</v>
      </c>
      <c r="D12" s="129">
        <v>28</v>
      </c>
      <c r="E12" s="129">
        <v>0</v>
      </c>
    </row>
    <row r="13" spans="1:5" ht="30" x14ac:dyDescent="0.25">
      <c r="A13" s="106" t="s">
        <v>6</v>
      </c>
      <c r="B13" s="50" t="s">
        <v>13</v>
      </c>
      <c r="C13" s="129">
        <v>13</v>
      </c>
      <c r="D13" s="129">
        <v>15</v>
      </c>
      <c r="E13" s="129">
        <v>22</v>
      </c>
    </row>
    <row r="14" spans="1:5" x14ac:dyDescent="0.25">
      <c r="A14" s="106" t="s">
        <v>6</v>
      </c>
      <c r="B14" s="50" t="s">
        <v>14</v>
      </c>
      <c r="C14" s="129">
        <v>34</v>
      </c>
      <c r="D14" s="129">
        <v>9</v>
      </c>
      <c r="E14" s="129">
        <v>30</v>
      </c>
    </row>
    <row r="15" spans="1:5" x14ac:dyDescent="0.25">
      <c r="A15" s="106" t="s">
        <v>6</v>
      </c>
      <c r="B15" s="50" t="s">
        <v>15</v>
      </c>
      <c r="C15" s="129">
        <v>0</v>
      </c>
      <c r="D15" s="129">
        <v>0</v>
      </c>
      <c r="E15" s="129">
        <v>0</v>
      </c>
    </row>
    <row r="16" spans="1:5" x14ac:dyDescent="0.25">
      <c r="A16" s="106" t="s">
        <v>6</v>
      </c>
      <c r="B16" s="50" t="s">
        <v>16</v>
      </c>
      <c r="C16" s="129">
        <v>63</v>
      </c>
      <c r="D16" s="129">
        <v>26</v>
      </c>
      <c r="E16" s="129">
        <v>41</v>
      </c>
    </row>
    <row r="17" spans="1:5" x14ac:dyDescent="0.25">
      <c r="A17" s="106" t="s">
        <v>6</v>
      </c>
      <c r="B17" s="50" t="s">
        <v>17</v>
      </c>
      <c r="C17" s="129">
        <v>16</v>
      </c>
      <c r="D17" s="129">
        <v>4</v>
      </c>
      <c r="E17" s="129">
        <v>20</v>
      </c>
    </row>
    <row r="18" spans="1:5" x14ac:dyDescent="0.25">
      <c r="A18" s="189" t="s">
        <v>18</v>
      </c>
      <c r="B18" s="190"/>
      <c r="C18" s="65">
        <v>156</v>
      </c>
      <c r="D18" s="65">
        <v>140</v>
      </c>
      <c r="E18" s="65">
        <v>161</v>
      </c>
    </row>
    <row r="19" spans="1:5" x14ac:dyDescent="0.25">
      <c r="A19" s="107" t="s">
        <v>19</v>
      </c>
      <c r="B19" s="1" t="s">
        <v>23</v>
      </c>
      <c r="C19" s="129">
        <v>20</v>
      </c>
      <c r="D19" s="129">
        <v>0</v>
      </c>
      <c r="E19" s="129">
        <v>10</v>
      </c>
    </row>
    <row r="20" spans="1:5" x14ac:dyDescent="0.25">
      <c r="A20" s="57"/>
      <c r="B20" s="50" t="s">
        <v>24</v>
      </c>
      <c r="C20" s="129">
        <v>16</v>
      </c>
      <c r="D20" s="129">
        <v>23</v>
      </c>
      <c r="E20" s="129">
        <v>10</v>
      </c>
    </row>
    <row r="21" spans="1:5" ht="30" x14ac:dyDescent="0.25">
      <c r="A21" s="57"/>
      <c r="B21" s="50" t="s">
        <v>25</v>
      </c>
      <c r="C21" s="129">
        <v>0</v>
      </c>
      <c r="D21" s="129">
        <v>0</v>
      </c>
      <c r="E21" s="129">
        <v>50</v>
      </c>
    </row>
    <row r="22" spans="1:5" x14ac:dyDescent="0.25">
      <c r="A22" s="57"/>
      <c r="B22" s="50" t="s">
        <v>26</v>
      </c>
      <c r="C22" s="129">
        <v>0</v>
      </c>
      <c r="D22" s="129">
        <v>0</v>
      </c>
      <c r="E22" s="129">
        <v>0</v>
      </c>
    </row>
    <row r="23" spans="1:5" ht="30" x14ac:dyDescent="0.25">
      <c r="A23" s="57"/>
      <c r="B23" s="50" t="s">
        <v>27</v>
      </c>
      <c r="C23" s="129">
        <v>0</v>
      </c>
      <c r="D23" s="129">
        <v>0</v>
      </c>
      <c r="E23" s="129">
        <v>90</v>
      </c>
    </row>
    <row r="24" spans="1:5" ht="30" x14ac:dyDescent="0.25">
      <c r="A24" s="57"/>
      <c r="B24" s="50" t="s">
        <v>28</v>
      </c>
      <c r="C24" s="129">
        <v>112</v>
      </c>
      <c r="D24" s="129">
        <v>33</v>
      </c>
      <c r="E24" s="129">
        <v>80</v>
      </c>
    </row>
    <row r="25" spans="1:5" x14ac:dyDescent="0.25">
      <c r="A25" s="57"/>
      <c r="B25" s="50" t="s">
        <v>29</v>
      </c>
      <c r="C25" s="129">
        <v>0</v>
      </c>
      <c r="D25" s="129">
        <v>0</v>
      </c>
      <c r="E25" s="129">
        <v>0</v>
      </c>
    </row>
    <row r="26" spans="1:5" ht="30" x14ac:dyDescent="0.25">
      <c r="A26" s="57"/>
      <c r="B26" s="50" t="s">
        <v>30</v>
      </c>
      <c r="C26" s="129">
        <v>16</v>
      </c>
      <c r="D26" s="129">
        <v>5</v>
      </c>
      <c r="E26" s="129">
        <v>20</v>
      </c>
    </row>
    <row r="27" spans="1:5" x14ac:dyDescent="0.25">
      <c r="A27" s="189" t="s">
        <v>31</v>
      </c>
      <c r="B27" s="190"/>
      <c r="C27" s="65">
        <v>164</v>
      </c>
      <c r="D27" s="65">
        <v>61</v>
      </c>
      <c r="E27" s="65">
        <v>260</v>
      </c>
    </row>
    <row r="28" spans="1:5" ht="45" x14ac:dyDescent="0.25">
      <c r="A28" s="105" t="s">
        <v>32</v>
      </c>
      <c r="B28" s="50" t="s">
        <v>33</v>
      </c>
      <c r="C28" s="129">
        <v>8</v>
      </c>
      <c r="D28" s="129">
        <v>1</v>
      </c>
      <c r="E28" s="129">
        <v>7</v>
      </c>
    </row>
    <row r="29" spans="1:5" ht="30" x14ac:dyDescent="0.25">
      <c r="A29" s="106" t="s">
        <v>32</v>
      </c>
      <c r="B29" s="50" t="s">
        <v>34</v>
      </c>
      <c r="C29" s="129">
        <v>35</v>
      </c>
      <c r="D29" s="129">
        <v>10</v>
      </c>
      <c r="E29" s="129">
        <v>13</v>
      </c>
    </row>
    <row r="30" spans="1:5" x14ac:dyDescent="0.25">
      <c r="A30" s="189" t="s">
        <v>35</v>
      </c>
      <c r="B30" s="190"/>
      <c r="C30" s="65">
        <v>43</v>
      </c>
      <c r="D30" s="65">
        <v>11</v>
      </c>
      <c r="E30" s="65">
        <v>20</v>
      </c>
    </row>
    <row r="31" spans="1:5" x14ac:dyDescent="0.25">
      <c r="A31" s="105" t="s">
        <v>36</v>
      </c>
      <c r="B31" s="50" t="s">
        <v>37</v>
      </c>
      <c r="C31" s="129">
        <v>0</v>
      </c>
      <c r="D31" s="129">
        <v>39</v>
      </c>
      <c r="E31" s="129">
        <v>0</v>
      </c>
    </row>
    <row r="32" spans="1:5" x14ac:dyDescent="0.25">
      <c r="A32" s="106" t="s">
        <v>36</v>
      </c>
      <c r="B32" s="50" t="s">
        <v>38</v>
      </c>
      <c r="C32" s="129">
        <v>0</v>
      </c>
      <c r="D32" s="129">
        <v>6</v>
      </c>
      <c r="E32" s="129">
        <v>0</v>
      </c>
    </row>
    <row r="33" spans="1:5" x14ac:dyDescent="0.25">
      <c r="A33" s="105" t="s">
        <v>39</v>
      </c>
      <c r="B33" s="106"/>
      <c r="C33" s="65">
        <v>0</v>
      </c>
      <c r="D33" s="65">
        <v>45</v>
      </c>
      <c r="E33" s="65">
        <v>0</v>
      </c>
    </row>
    <row r="34" spans="1:5" x14ac:dyDescent="0.25">
      <c r="A34" s="105" t="s">
        <v>40</v>
      </c>
      <c r="B34" s="106"/>
      <c r="C34" s="65">
        <v>363</v>
      </c>
      <c r="D34" s="65">
        <v>257</v>
      </c>
      <c r="E34" s="65">
        <v>441</v>
      </c>
    </row>
  </sheetData>
  <mergeCells count="11">
    <mergeCell ref="A27:B27"/>
    <mergeCell ref="A2:E2"/>
    <mergeCell ref="A3:E3"/>
    <mergeCell ref="A7:A17"/>
    <mergeCell ref="A18:B18"/>
    <mergeCell ref="A19:A26"/>
    <mergeCell ref="A28:A29"/>
    <mergeCell ref="A30:B30"/>
    <mergeCell ref="A31:A32"/>
    <mergeCell ref="A33:B33"/>
    <mergeCell ref="A34:B3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"/>
  <sheetViews>
    <sheetView tabSelected="1" topLeftCell="A19" workbookViewId="0">
      <selection activeCell="K26" sqref="K26"/>
    </sheetView>
  </sheetViews>
  <sheetFormatPr defaultRowHeight="15" x14ac:dyDescent="0.25"/>
  <cols>
    <col min="1" max="1" width="9.140625" style="38"/>
    <col min="2" max="2" width="31.42578125" style="38" customWidth="1"/>
    <col min="3" max="16384" width="9.140625" style="38"/>
  </cols>
  <sheetData>
    <row r="1" spans="1:5" x14ac:dyDescent="0.25">
      <c r="A1" s="32" t="s">
        <v>160</v>
      </c>
      <c r="B1" s="32"/>
      <c r="C1" s="32"/>
      <c r="D1" s="32"/>
      <c r="E1" s="32"/>
    </row>
    <row r="2" spans="1:5" x14ac:dyDescent="0.25">
      <c r="A2" s="33">
        <v>43945</v>
      </c>
      <c r="B2" s="33"/>
      <c r="C2" s="33"/>
      <c r="D2" s="33"/>
      <c r="E2" s="33"/>
    </row>
    <row r="3" spans="1:5" x14ac:dyDescent="0.25">
      <c r="A3" s="174"/>
      <c r="B3" s="174"/>
      <c r="C3" s="174" t="s">
        <v>165</v>
      </c>
      <c r="D3" s="174" t="s">
        <v>162</v>
      </c>
      <c r="E3" s="174" t="s">
        <v>5</v>
      </c>
    </row>
    <row r="4" spans="1:5" ht="105" x14ac:dyDescent="0.25">
      <c r="A4" s="140" t="s">
        <v>1</v>
      </c>
      <c r="B4" s="140" t="s">
        <v>2</v>
      </c>
      <c r="C4" s="140" t="s">
        <v>3</v>
      </c>
      <c r="D4" s="140" t="s">
        <v>162</v>
      </c>
      <c r="E4" s="140" t="s">
        <v>5</v>
      </c>
    </row>
    <row r="5" spans="1:5" x14ac:dyDescent="0.25">
      <c r="A5" s="105" t="s">
        <v>6</v>
      </c>
      <c r="B5" s="50" t="s">
        <v>7</v>
      </c>
      <c r="C5" s="129">
        <v>0</v>
      </c>
      <c r="D5" s="129">
        <v>6</v>
      </c>
      <c r="E5" s="129">
        <v>0</v>
      </c>
    </row>
    <row r="6" spans="1:5" x14ac:dyDescent="0.25">
      <c r="A6" s="106" t="s">
        <v>6</v>
      </c>
      <c r="B6" s="50" t="s">
        <v>8</v>
      </c>
      <c r="C6" s="129">
        <v>0</v>
      </c>
      <c r="D6" s="129">
        <v>15</v>
      </c>
      <c r="E6" s="129">
        <v>0</v>
      </c>
    </row>
    <row r="7" spans="1:5" x14ac:dyDescent="0.25">
      <c r="A7" s="106" t="s">
        <v>6</v>
      </c>
      <c r="B7" s="50" t="s">
        <v>9</v>
      </c>
      <c r="C7" s="129">
        <v>0</v>
      </c>
      <c r="D7" s="129">
        <v>26</v>
      </c>
      <c r="E7" s="129">
        <v>18</v>
      </c>
    </row>
    <row r="8" spans="1:5" x14ac:dyDescent="0.25">
      <c r="A8" s="106" t="s">
        <v>6</v>
      </c>
      <c r="B8" s="50" t="s">
        <v>10</v>
      </c>
      <c r="C8" s="129">
        <v>0</v>
      </c>
      <c r="D8" s="129">
        <v>6</v>
      </c>
      <c r="E8" s="129">
        <v>0</v>
      </c>
    </row>
    <row r="9" spans="1:5" x14ac:dyDescent="0.25">
      <c r="A9" s="106" t="s">
        <v>6</v>
      </c>
      <c r="B9" s="50" t="s">
        <v>11</v>
      </c>
      <c r="C9" s="129">
        <v>30</v>
      </c>
      <c r="D9" s="129">
        <v>5</v>
      </c>
      <c r="E9" s="129">
        <v>30</v>
      </c>
    </row>
    <row r="10" spans="1:5" ht="30" x14ac:dyDescent="0.25">
      <c r="A10" s="106" t="s">
        <v>6</v>
      </c>
      <c r="B10" s="50" t="s">
        <v>12</v>
      </c>
      <c r="C10" s="129">
        <v>0</v>
      </c>
      <c r="D10" s="129">
        <v>28</v>
      </c>
      <c r="E10" s="129">
        <v>0</v>
      </c>
    </row>
    <row r="11" spans="1:5" ht="30" x14ac:dyDescent="0.25">
      <c r="A11" s="106" t="s">
        <v>6</v>
      </c>
      <c r="B11" s="50" t="s">
        <v>13</v>
      </c>
      <c r="C11" s="129">
        <v>13</v>
      </c>
      <c r="D11" s="129">
        <v>15</v>
      </c>
      <c r="E11" s="129">
        <v>22</v>
      </c>
    </row>
    <row r="12" spans="1:5" x14ac:dyDescent="0.25">
      <c r="A12" s="106" t="s">
        <v>6</v>
      </c>
      <c r="B12" s="50" t="s">
        <v>14</v>
      </c>
      <c r="C12" s="129">
        <v>34</v>
      </c>
      <c r="D12" s="129">
        <v>9</v>
      </c>
      <c r="E12" s="129">
        <v>30</v>
      </c>
    </row>
    <row r="13" spans="1:5" x14ac:dyDescent="0.25">
      <c r="A13" s="106" t="s">
        <v>6</v>
      </c>
      <c r="B13" s="50" t="s">
        <v>15</v>
      </c>
      <c r="C13" s="129">
        <v>0</v>
      </c>
      <c r="D13" s="129">
        <v>0</v>
      </c>
      <c r="E13" s="129">
        <v>0</v>
      </c>
    </row>
    <row r="14" spans="1:5" x14ac:dyDescent="0.25">
      <c r="A14" s="106" t="s">
        <v>6</v>
      </c>
      <c r="B14" s="50" t="s">
        <v>16</v>
      </c>
      <c r="C14" s="129">
        <v>63</v>
      </c>
      <c r="D14" s="129">
        <v>26</v>
      </c>
      <c r="E14" s="129">
        <v>41</v>
      </c>
    </row>
    <row r="15" spans="1:5" x14ac:dyDescent="0.25">
      <c r="A15" s="106" t="s">
        <v>6</v>
      </c>
      <c r="B15" s="50" t="s">
        <v>17</v>
      </c>
      <c r="C15" s="129">
        <v>16</v>
      </c>
      <c r="D15" s="129">
        <v>4</v>
      </c>
      <c r="E15" s="129">
        <v>20</v>
      </c>
    </row>
    <row r="16" spans="1:5" x14ac:dyDescent="0.25">
      <c r="A16" s="34" t="s">
        <v>18</v>
      </c>
      <c r="B16" s="35"/>
      <c r="C16" s="2">
        <v>156</v>
      </c>
      <c r="D16" s="2">
        <v>140</v>
      </c>
      <c r="E16" s="2">
        <v>161</v>
      </c>
    </row>
    <row r="17" spans="1:5" x14ac:dyDescent="0.25">
      <c r="A17" s="107" t="s">
        <v>19</v>
      </c>
      <c r="B17" s="50" t="s">
        <v>20</v>
      </c>
      <c r="C17" s="129">
        <v>518</v>
      </c>
      <c r="D17" s="129">
        <v>48</v>
      </c>
      <c r="E17" s="129">
        <v>0</v>
      </c>
    </row>
    <row r="18" spans="1:5" x14ac:dyDescent="0.25">
      <c r="A18" s="57"/>
      <c r="B18" s="50" t="s">
        <v>21</v>
      </c>
      <c r="C18" s="129">
        <v>0</v>
      </c>
      <c r="D18" s="129">
        <v>0</v>
      </c>
      <c r="E18" s="129">
        <v>0</v>
      </c>
    </row>
    <row r="19" spans="1:5" x14ac:dyDescent="0.25">
      <c r="A19" s="57"/>
      <c r="B19" s="50" t="s">
        <v>22</v>
      </c>
      <c r="C19" s="129">
        <v>140</v>
      </c>
      <c r="D19" s="129">
        <v>0</v>
      </c>
      <c r="E19" s="129">
        <v>0</v>
      </c>
    </row>
    <row r="20" spans="1:5" x14ac:dyDescent="0.25">
      <c r="A20" s="57"/>
      <c r="B20" s="1" t="s">
        <v>23</v>
      </c>
      <c r="C20" s="129">
        <v>20</v>
      </c>
      <c r="D20" s="129">
        <v>0</v>
      </c>
      <c r="E20" s="129">
        <v>10</v>
      </c>
    </row>
    <row r="21" spans="1:5" x14ac:dyDescent="0.25">
      <c r="A21" s="57"/>
      <c r="B21" s="50" t="s">
        <v>24</v>
      </c>
      <c r="C21" s="129">
        <v>16</v>
      </c>
      <c r="D21" s="129">
        <v>23</v>
      </c>
      <c r="E21" s="129">
        <v>10</v>
      </c>
    </row>
    <row r="22" spans="1:5" ht="30" x14ac:dyDescent="0.25">
      <c r="A22" s="57"/>
      <c r="B22" s="50" t="s">
        <v>25</v>
      </c>
      <c r="C22" s="129">
        <v>0</v>
      </c>
      <c r="D22" s="129">
        <v>0</v>
      </c>
      <c r="E22" s="129">
        <v>50</v>
      </c>
    </row>
    <row r="23" spans="1:5" x14ac:dyDescent="0.25">
      <c r="A23" s="57"/>
      <c r="B23" s="50" t="s">
        <v>26</v>
      </c>
      <c r="C23" s="129">
        <v>0</v>
      </c>
      <c r="D23" s="129">
        <v>0</v>
      </c>
      <c r="E23" s="129">
        <v>0</v>
      </c>
    </row>
    <row r="24" spans="1:5" ht="30" x14ac:dyDescent="0.25">
      <c r="A24" s="57"/>
      <c r="B24" s="50" t="s">
        <v>27</v>
      </c>
      <c r="C24" s="129">
        <v>0</v>
      </c>
      <c r="D24" s="129">
        <v>0</v>
      </c>
      <c r="E24" s="129">
        <v>90</v>
      </c>
    </row>
    <row r="25" spans="1:5" ht="30" x14ac:dyDescent="0.25">
      <c r="A25" s="57"/>
      <c r="B25" s="50" t="s">
        <v>28</v>
      </c>
      <c r="C25" s="129">
        <v>112</v>
      </c>
      <c r="D25" s="129">
        <v>33</v>
      </c>
      <c r="E25" s="129">
        <v>80</v>
      </c>
    </row>
    <row r="26" spans="1:5" x14ac:dyDescent="0.25">
      <c r="A26" s="57"/>
      <c r="B26" s="50" t="s">
        <v>29</v>
      </c>
      <c r="C26" s="129">
        <v>0</v>
      </c>
      <c r="D26" s="129">
        <v>0</v>
      </c>
      <c r="E26" s="129">
        <v>0</v>
      </c>
    </row>
    <row r="27" spans="1:5" x14ac:dyDescent="0.25">
      <c r="A27" s="58"/>
      <c r="B27" s="50" t="s">
        <v>30</v>
      </c>
      <c r="C27" s="129">
        <v>16</v>
      </c>
      <c r="D27" s="129">
        <v>5</v>
      </c>
      <c r="E27" s="129">
        <v>20</v>
      </c>
    </row>
    <row r="28" spans="1:5" x14ac:dyDescent="0.25">
      <c r="A28" s="34" t="s">
        <v>31</v>
      </c>
      <c r="B28" s="35"/>
      <c r="C28" s="16">
        <f>SUM(C17:C27)</f>
        <v>822</v>
      </c>
      <c r="D28" s="16">
        <f t="shared" ref="C28:D28" si="0">SUM(D17:D27)</f>
        <v>109</v>
      </c>
      <c r="E28" s="16">
        <f>SUM(E17:E27)</f>
        <v>260</v>
      </c>
    </row>
    <row r="29" spans="1:5" ht="45" x14ac:dyDescent="0.25">
      <c r="A29" s="105" t="s">
        <v>32</v>
      </c>
      <c r="B29" s="50" t="s">
        <v>33</v>
      </c>
      <c r="C29" s="129">
        <v>8</v>
      </c>
      <c r="D29" s="129">
        <v>1</v>
      </c>
      <c r="E29" s="129">
        <v>7</v>
      </c>
    </row>
    <row r="30" spans="1:5" ht="30" x14ac:dyDescent="0.25">
      <c r="A30" s="106" t="s">
        <v>32</v>
      </c>
      <c r="B30" s="50" t="s">
        <v>34</v>
      </c>
      <c r="C30" s="129">
        <v>35</v>
      </c>
      <c r="D30" s="129">
        <v>10</v>
      </c>
      <c r="E30" s="129">
        <v>13</v>
      </c>
    </row>
    <row r="31" spans="1:5" x14ac:dyDescent="0.25">
      <c r="A31" s="34" t="s">
        <v>35</v>
      </c>
      <c r="B31" s="35"/>
      <c r="C31" s="2">
        <v>43</v>
      </c>
      <c r="D31" s="2">
        <v>11</v>
      </c>
      <c r="E31" s="2">
        <v>20</v>
      </c>
    </row>
    <row r="32" spans="1:5" x14ac:dyDescent="0.25">
      <c r="A32" s="105" t="s">
        <v>36</v>
      </c>
      <c r="B32" s="50" t="s">
        <v>37</v>
      </c>
      <c r="C32" s="129">
        <v>0</v>
      </c>
      <c r="D32" s="129">
        <v>39</v>
      </c>
      <c r="E32" s="129">
        <v>0</v>
      </c>
    </row>
    <row r="33" spans="1:6" x14ac:dyDescent="0.25">
      <c r="A33" s="106" t="s">
        <v>36</v>
      </c>
      <c r="B33" s="50" t="s">
        <v>38</v>
      </c>
      <c r="C33" s="129">
        <v>0</v>
      </c>
      <c r="D33" s="129">
        <v>6</v>
      </c>
      <c r="E33" s="129">
        <v>0</v>
      </c>
    </row>
    <row r="34" spans="1:6" x14ac:dyDescent="0.25">
      <c r="A34" s="34" t="s">
        <v>39</v>
      </c>
      <c r="B34" s="35"/>
      <c r="C34" s="2">
        <v>0</v>
      </c>
      <c r="D34" s="2">
        <v>45</v>
      </c>
      <c r="E34" s="2">
        <v>0</v>
      </c>
    </row>
    <row r="35" spans="1:6" x14ac:dyDescent="0.25">
      <c r="A35" s="191" t="s">
        <v>40</v>
      </c>
      <c r="B35" s="192"/>
      <c r="C35" s="16">
        <f t="shared" ref="C35:E35" si="1">C16+C28+C31+C34</f>
        <v>1021</v>
      </c>
      <c r="D35" s="16">
        <f t="shared" si="1"/>
        <v>305</v>
      </c>
      <c r="E35" s="16">
        <f t="shared" si="1"/>
        <v>441</v>
      </c>
      <c r="F35" s="188">
        <f>E35+C35</f>
        <v>1462</v>
      </c>
    </row>
  </sheetData>
  <mergeCells count="11">
    <mergeCell ref="A28:B28"/>
    <mergeCell ref="A1:E1"/>
    <mergeCell ref="A2:E2"/>
    <mergeCell ref="A5:A15"/>
    <mergeCell ref="A16:B16"/>
    <mergeCell ref="A17:A27"/>
    <mergeCell ref="A29:A30"/>
    <mergeCell ref="A31:B31"/>
    <mergeCell ref="A32:A33"/>
    <mergeCell ref="A34:B34"/>
    <mergeCell ref="A35:B35"/>
  </mergeCells>
  <pageMargins left="0.511811024" right="0.511811024" top="0.78740157499999996" bottom="0.78740157499999996" header="0.31496062000000002" footer="0.31496062000000002"/>
  <ignoredErrors>
    <ignoredError sqref="D28:E28 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74</vt:i4>
      </vt:variant>
      <vt:variant>
        <vt:lpstr>Intervalos Nomeados</vt:lpstr>
      </vt:variant>
      <vt:variant>
        <vt:i4>1</vt:i4>
      </vt:variant>
    </vt:vector>
  </HeadingPairs>
  <TitlesOfParts>
    <vt:vector size="75" baseType="lpstr">
      <vt:lpstr>25-03</vt:lpstr>
      <vt:lpstr>06-04</vt:lpstr>
      <vt:lpstr>13-04</vt:lpstr>
      <vt:lpstr>14-04</vt:lpstr>
      <vt:lpstr>15-04</vt:lpstr>
      <vt:lpstr>19-04</vt:lpstr>
      <vt:lpstr>21-04</vt:lpstr>
      <vt:lpstr>23-04</vt:lpstr>
      <vt:lpstr>24-04</vt:lpstr>
      <vt:lpstr>25-04</vt:lpstr>
      <vt:lpstr>27-04</vt:lpstr>
      <vt:lpstr>28-04</vt:lpstr>
      <vt:lpstr>04-05</vt:lpstr>
      <vt:lpstr>05-05</vt:lpstr>
      <vt:lpstr>15-05</vt:lpstr>
      <vt:lpstr>19-05</vt:lpstr>
      <vt:lpstr>20-05</vt:lpstr>
      <vt:lpstr>21-05</vt:lpstr>
      <vt:lpstr>22-05</vt:lpstr>
      <vt:lpstr>24-05</vt:lpstr>
      <vt:lpstr>25-05manha</vt:lpstr>
      <vt:lpstr>25-05tarde</vt:lpstr>
      <vt:lpstr>26-05</vt:lpstr>
      <vt:lpstr>28-08</vt:lpstr>
      <vt:lpstr>29-05</vt:lpstr>
      <vt:lpstr>29-05 tarde</vt:lpstr>
      <vt:lpstr>01-06</vt:lpstr>
      <vt:lpstr>01-06 tarde</vt:lpstr>
      <vt:lpstr>08-06</vt:lpstr>
      <vt:lpstr>11-06</vt:lpstr>
      <vt:lpstr>15-06</vt:lpstr>
      <vt:lpstr>17-06</vt:lpstr>
      <vt:lpstr>18-06</vt:lpstr>
      <vt:lpstr>20-06</vt:lpstr>
      <vt:lpstr>26-06</vt:lpstr>
      <vt:lpstr>SMS OFICIAL ULT VERSÃO</vt:lpstr>
      <vt:lpstr>30-06</vt:lpstr>
      <vt:lpstr>08-07</vt:lpstr>
      <vt:lpstr>09-07</vt:lpstr>
      <vt:lpstr>21-07</vt:lpstr>
      <vt:lpstr>22-07</vt:lpstr>
      <vt:lpstr>23-07</vt:lpstr>
      <vt:lpstr>24-07</vt:lpstr>
      <vt:lpstr>25-07</vt:lpstr>
      <vt:lpstr>30-07</vt:lpstr>
      <vt:lpstr>01-08</vt:lpstr>
      <vt:lpstr>03-08</vt:lpstr>
      <vt:lpstr>04-08</vt:lpstr>
      <vt:lpstr>07-08</vt:lpstr>
      <vt:lpstr>10-08</vt:lpstr>
      <vt:lpstr>11-08</vt:lpstr>
      <vt:lpstr>12-08</vt:lpstr>
      <vt:lpstr>14-08</vt:lpstr>
      <vt:lpstr>18-08</vt:lpstr>
      <vt:lpstr>02-09</vt:lpstr>
      <vt:lpstr>10-09</vt:lpstr>
      <vt:lpstr>11-09</vt:lpstr>
      <vt:lpstr>08-10</vt:lpstr>
      <vt:lpstr>09-10</vt:lpstr>
      <vt:lpstr>16-10</vt:lpstr>
      <vt:lpstr>13-11</vt:lpstr>
      <vt:lpstr>14-11</vt:lpstr>
      <vt:lpstr>18-11</vt:lpstr>
      <vt:lpstr>19-11</vt:lpstr>
      <vt:lpstr>26-11</vt:lpstr>
      <vt:lpstr>27-11</vt:lpstr>
      <vt:lpstr>07-12</vt:lpstr>
      <vt:lpstr>12-12</vt:lpstr>
      <vt:lpstr>15-12</vt:lpstr>
      <vt:lpstr>22-12</vt:lpstr>
      <vt:lpstr>21-9-21</vt:lpstr>
      <vt:lpstr>18-10-21</vt:lpstr>
      <vt:lpstr>22-11-21</vt:lpstr>
      <vt:lpstr>25-11-21</vt:lpstr>
      <vt:lpstr>'18-06'!Area_de_impressao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x122432</dc:creator>
  <cp:lastModifiedBy>Renata Pizzotti Paredes</cp:lastModifiedBy>
  <cp:lastPrinted>2021-06-07T13:35:32Z</cp:lastPrinted>
  <dcterms:created xsi:type="dcterms:W3CDTF">2020-05-04T19:50:55Z</dcterms:created>
  <dcterms:modified xsi:type="dcterms:W3CDTF">2022-09-22T21:54:24Z</dcterms:modified>
</cp:coreProperties>
</file>