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<sst xmlns="http://schemas.openxmlformats.org/spreadsheetml/2006/main" count="69" uniqueCount="54">
  <si>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</si>
  <si>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</si>
  <si>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</si>
  <si>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</si>
  <si>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</si>
  <si>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</si>
  <si>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</si>
  <si>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</si>
  <si>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</si>
  <si>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</si>
  <si>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</si>
  <si>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</si>
  <si>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</si>
  <si>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</si>
  <si>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</si>
  <si>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</si>
  <si>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</si>
  <si>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</si>
  <si>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</si>
  <si>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</si>
  <si>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</si>
  <si>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</si>
  <si>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</si>
  <si>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</si>
  <si>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</si>
  <si>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</si>
  <si>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</si>
  <si>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</si>
  <si>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</si>
  <si>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</si>
  <si>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</si>
  <si>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</si>
  <si>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</si>
  <si>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</si>
  <si>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</si>
  <si>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</si>
  <si>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</si>
  <si>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</si>
  <si>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</si>
  <si>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</si>
  <si>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</si>
  <si>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</si>
  <si>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</si>
  <si>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</si>
  <si>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</si>
  <si>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</si>
  <si>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</si>
  <si>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</si>
  <si>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</si>
  <si>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</si>
  <si>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</si>
  <si>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</si>
  <si>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</si>
  <si>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OPERAÇÃO 16/07/19 - VENCIMENTO 23/07/19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</si>
</sst>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5" ht="46.5" customHeight="1">
      <c r="A4" s="17" t="s">
        <v>10</v>
      </c>
      <c r="B4" s="6" t="s">
        <v>7</v>
      </c>
      <c r="C4" s="6" t="s">
        <v>8</v>
      </c>
      <c r="D4" s="6" t="s">
        <v>35</v>
      </c>
      <c r="E4" s="6" t="s">
        <v>16</v>
      </c>
      <c r="F4" s="6" t="s">
        <v>17</v>
      </c>
      <c r="G4" s="6" t="s">
        <v>33</v>
      </c>
      <c r="H4" s="6" t="s">
        <v>30</v>
      </c>
      <c r="I4" s="6" t="s">
        <v>34</v>
      </c>
      <c r="J4" s="6" t="s">
        <v>31</v>
      </c>
      <c r="K4" s="6" t="s">
        <v>32</v>
      </c>
      <c r="L4" s="6" t="s">
        <v>35</v>
      </c>
      <c r="M4" s="6" t="s">
        <v>37</v>
      </c>
      <c r="N4" s="6" t="s">
        <v>9</v>
      </c>
      <c r="O4" s="20" t="s">
        <v>11</v>
      </c>
    </row>
    <row r="5" spans="1:15" ht="31.5" customHeight="1">
      <c r="A5" s="17"/>
      <c r="B5" s="3" t="s">
        <v>0</v>
      </c>
      <c r="C5" s="3" t="s">
        <v>1</v>
      </c>
      <c r="D5" s="3" t="s">
        <v>2</v>
      </c>
      <c r="E5" s="3" t="s">
        <v>29</v>
      </c>
      <c r="F5" s="3" t="s">
        <v>29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1"/>
    </row>
    <row r="6" spans="1:20" ht="27" customHeight="1">
      <c r="A6" s="10" t="s">
        <v>13</v>
      </c>
      <c r="B6" s="11">
        <v>1535155.43</v>
      </c>
      <c r="C6" s="11">
        <v>2264577</v>
      </c>
      <c r="D6" s="11">
        <v>2342799.97</v>
      </c>
      <c r="E6" s="11">
        <v>514055.64</v>
      </c>
      <c r="F6" s="11">
        <v>852284.75</v>
      </c>
      <c r="G6" s="11">
        <v>1424240.94</v>
      </c>
      <c r="H6" s="11">
        <v>1121905.62</v>
      </c>
      <c r="I6" s="11">
        <v>893773.45</v>
      </c>
      <c r="J6" s="11">
        <v>411047.14</v>
      </c>
      <c r="K6" s="11">
        <v>380749.42</v>
      </c>
      <c r="L6" s="11">
        <v>796613.69</v>
      </c>
      <c r="M6" s="11">
        <v>1167611.88</v>
      </c>
      <c r="N6" s="11">
        <v>1398542.56</v>
      </c>
      <c r="O6" s="11">
        <f>SUM(B6:N6)</f>
        <v>15103357.49</v>
      </c>
      <c r="P6"/>
      <c r="S6"/>
      <c r="T6"/>
    </row>
    <row r="7" spans="1:20" ht="27" customHeight="1">
      <c r="A7" s="2" t="s">
        <v>14</v>
      </c>
      <c r="B7" s="9">
        <v>-283353.39</v>
      </c>
      <c r="C7" s="9">
        <v>-199645.54</v>
      </c>
      <c r="D7" s="9">
        <v>-207043.66</v>
      </c>
      <c r="E7" s="9">
        <v>-141371.34</v>
      </c>
      <c r="F7" s="9">
        <v>-62959.31</v>
      </c>
      <c r="G7" s="9">
        <v>-311532.03</v>
      </c>
      <c r="H7" s="9">
        <v>-88267.06</v>
      </c>
      <c r="I7" s="9">
        <v>-241447.8</v>
      </c>
      <c r="J7" s="9">
        <v>-47947.42</v>
      </c>
      <c r="K7" s="9">
        <v>218048.58</v>
      </c>
      <c r="L7" s="9">
        <v>-84665.01</v>
      </c>
      <c r="M7" s="9">
        <v>-141830.91</v>
      </c>
      <c r="N7" s="9">
        <v>-154381.39</v>
      </c>
      <c r="O7" s="9">
        <f>SUM(B7:N7)</f>
        <v>-1746396.2799999998</v>
      </c>
      <c r="P7"/>
      <c r="S7"/>
      <c r="T7"/>
    </row>
    <row r="8" spans="1:15" ht="27" customHeight="1">
      <c r="A8" s="7" t="s">
        <v>15</v>
      </c>
      <c r="B8" s="8">
        <f>+B6+B7</f>
        <v>1251802.04</v>
      </c>
      <c r="C8" s="8">
        <f>+C6+C7</f>
        <v>2064931.46</v>
      </c>
      <c r="D8" s="8">
        <f aca="true" t="shared" si="0" ref="D8:N8">+D6+D7</f>
        <v>2135756.31</v>
      </c>
      <c r="E8" s="8">
        <f t="shared" si="0"/>
        <v>372684.30000000005</v>
      </c>
      <c r="F8" s="8">
        <f t="shared" si="0"/>
        <v>789325.44</v>
      </c>
      <c r="G8" s="8">
        <f t="shared" si="0"/>
        <v>1112708.91</v>
      </c>
      <c r="H8" s="8">
        <f t="shared" si="0"/>
        <v>1033638.56</v>
      </c>
      <c r="I8" s="8">
        <f t="shared" si="0"/>
        <v>652325.6499999999</v>
      </c>
      <c r="J8" s="8">
        <f t="shared" si="0"/>
        <v>363099.72000000003</v>
      </c>
      <c r="K8" s="8">
        <f t="shared" si="0"/>
        <v>598798</v>
      </c>
      <c r="L8" s="8">
        <f t="shared" si="0"/>
        <v>711948.6799999999</v>
      </c>
      <c r="M8" s="8">
        <f t="shared" si="0"/>
        <v>1025780.9699999999</v>
      </c>
      <c r="N8" s="8">
        <f t="shared" si="0"/>
        <v>1244161.17</v>
      </c>
      <c r="O8" s="8">
        <f>SUM(B8:N8)</f>
        <v>13356961.210000003</v>
      </c>
    </row>
    <row r="9" ht="36" customHeight="1"/>
    <row r="10" ht="36" customHeight="1"/>
    <row r="11" spans="1:17" ht="19.5" customHeight="1">
      <c r="A11" s="17" t="s">
        <v>20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18</v>
      </c>
    </row>
    <row r="12" spans="1:17" ht="54" customHeight="1">
      <c r="A12" s="17"/>
      <c r="B12" s="4" t="s">
        <v>38</v>
      </c>
      <c r="C12" s="4" t="s">
        <v>39</v>
      </c>
      <c r="D12" s="4" t="s">
        <v>38</v>
      </c>
      <c r="E12" s="4" t="s">
        <v>39</v>
      </c>
      <c r="F12" s="4" t="s">
        <v>19</v>
      </c>
      <c r="G12" s="4" t="s">
        <v>36</v>
      </c>
      <c r="H12" s="4" t="s">
        <v>21</v>
      </c>
      <c r="I12" s="4" t="s">
        <v>27</v>
      </c>
      <c r="J12" s="4" t="s">
        <v>19</v>
      </c>
      <c r="K12" s="4" t="s">
        <v>28</v>
      </c>
      <c r="L12" s="4" t="s">
        <v>23</v>
      </c>
      <c r="M12" s="4" t="s">
        <v>22</v>
      </c>
      <c r="N12" s="4" t="s">
        <v>22</v>
      </c>
      <c r="O12" s="4" t="s">
        <v>24</v>
      </c>
      <c r="P12" s="4" t="s">
        <v>25</v>
      </c>
      <c r="Q12" s="17"/>
    </row>
    <row r="13" spans="1:17" ht="25.5" customHeight="1">
      <c r="A13" s="17"/>
      <c r="B13" s="3" t="s">
        <v>40</v>
      </c>
      <c r="C13" s="3" t="s">
        <v>40</v>
      </c>
      <c r="D13" s="3" t="s">
        <v>41</v>
      </c>
      <c r="E13" s="3" t="s">
        <v>41</v>
      </c>
      <c r="F13" s="3" t="s">
        <v>42</v>
      </c>
      <c r="G13" s="3" t="s">
        <v>43</v>
      </c>
      <c r="H13" s="3" t="s">
        <v>44</v>
      </c>
      <c r="I13" s="3" t="s">
        <v>45</v>
      </c>
      <c r="J13" s="16" t="s">
        <v>46</v>
      </c>
      <c r="K13" s="16" t="s">
        <v>47</v>
      </c>
      <c r="L13" s="3" t="s">
        <v>48</v>
      </c>
      <c r="M13" s="3" t="s">
        <v>49</v>
      </c>
      <c r="N13" s="3" t="s">
        <v>50</v>
      </c>
      <c r="O13" s="3" t="s">
        <v>51</v>
      </c>
      <c r="P13" s="3" t="s">
        <v>52</v>
      </c>
      <c r="Q13" s="17"/>
    </row>
    <row r="14" spans="1:85" ht="27" customHeight="1">
      <c r="A14" s="10" t="s">
        <v>13</v>
      </c>
      <c r="B14" s="11">
        <v>772087.12</v>
      </c>
      <c r="C14" s="11">
        <v>176629.77</v>
      </c>
      <c r="D14" s="11">
        <v>528819.45</v>
      </c>
      <c r="E14" s="11">
        <v>197323.38</v>
      </c>
      <c r="F14" s="11">
        <v>651978.84</v>
      </c>
      <c r="G14" s="11">
        <v>180939.09</v>
      </c>
      <c r="H14" s="11">
        <v>668386.21</v>
      </c>
      <c r="I14" s="11">
        <v>861538.76</v>
      </c>
      <c r="J14" s="11">
        <v>135866.19</v>
      </c>
      <c r="K14" s="11">
        <v>666037.53</v>
      </c>
      <c r="L14" s="11">
        <v>671037.34</v>
      </c>
      <c r="M14" s="11">
        <v>876950.97</v>
      </c>
      <c r="N14" s="11">
        <v>790867.55</v>
      </c>
      <c r="O14" s="11">
        <v>411954.94</v>
      </c>
      <c r="P14" s="11">
        <v>241039.44</v>
      </c>
      <c r="Q14" s="11">
        <f>SUM(B14:P14)</f>
        <v>7831456.579999999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14</v>
      </c>
      <c r="B15" s="9">
        <v>-54971.2</v>
      </c>
      <c r="C15" s="9">
        <v>-10694.1</v>
      </c>
      <c r="D15" s="9">
        <v>-48504</v>
      </c>
      <c r="E15" s="9">
        <v>-18227.7</v>
      </c>
      <c r="F15" s="9">
        <v>-44939.3</v>
      </c>
      <c r="G15" s="9">
        <v>-9335.3</v>
      </c>
      <c r="H15" s="9">
        <v>-40948.9</v>
      </c>
      <c r="I15" s="9">
        <v>-73732.1</v>
      </c>
      <c r="J15" s="9">
        <v>-11971.2</v>
      </c>
      <c r="K15" s="9">
        <v>-63566.9</v>
      </c>
      <c r="L15" s="9">
        <v>-49914.4</v>
      </c>
      <c r="M15" s="9">
        <v>-44414.7</v>
      </c>
      <c r="N15" s="9">
        <v>-41662.7</v>
      </c>
      <c r="O15" s="9">
        <v>-25980.6</v>
      </c>
      <c r="P15" s="9">
        <v>-20674.4</v>
      </c>
      <c r="Q15" s="9">
        <f>SUM(B15:P15)</f>
        <v>-559537.5000000001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15</v>
      </c>
      <c r="B16" s="8">
        <f>+B14+B15</f>
        <v>717115.92</v>
      </c>
      <c r="C16" s="8">
        <f aca="true" t="shared" si="1" ref="C16:K16">+C14+C15</f>
        <v>165935.66999999998</v>
      </c>
      <c r="D16" s="8">
        <f>+D14+D15</f>
        <v>480315.44999999995</v>
      </c>
      <c r="E16" s="8">
        <f>+E14+E15</f>
        <v>179095.68</v>
      </c>
      <c r="F16" s="8">
        <f t="shared" si="1"/>
        <v>607039.5399999999</v>
      </c>
      <c r="G16" s="8">
        <f t="shared" si="1"/>
        <v>171603.79</v>
      </c>
      <c r="H16" s="8">
        <f t="shared" si="1"/>
        <v>627437.3099999999</v>
      </c>
      <c r="I16" s="8">
        <f t="shared" si="1"/>
        <v>787806.66</v>
      </c>
      <c r="J16" s="8">
        <f t="shared" si="1"/>
        <v>123894.99</v>
      </c>
      <c r="K16" s="8">
        <f t="shared" si="1"/>
        <v>602470.63</v>
      </c>
      <c r="L16" s="8">
        <f aca="true" t="shared" si="2" ref="L16:Q16">+L14+L15</f>
        <v>621122.94</v>
      </c>
      <c r="M16" s="8">
        <f t="shared" si="2"/>
        <v>832536.27</v>
      </c>
      <c r="N16" s="8">
        <f t="shared" si="2"/>
        <v>749204.8500000001</v>
      </c>
      <c r="O16" s="8">
        <f t="shared" si="2"/>
        <v>385974.34</v>
      </c>
      <c r="P16" s="8">
        <f t="shared" si="2"/>
        <v>220365.04</v>
      </c>
      <c r="Q16" s="8">
        <f t="shared" si="2"/>
        <v>7271919.079999999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O4:O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2019-07-23T23:22:07Z</dcterms:modified>
  <cp:category/>
  <cp:version/>
  <cp:contentType/>
  <cp:contentStatus/>
</cp:coreProperties>
</file>