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<sst xmlns="http://schemas.openxmlformats.org/spreadsheetml/2006/main" count="65" uniqueCount="54">
  <si>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</si>
  <si>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</si>
  <si>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</si>
  <si>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</si>
  <si>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</si>
  <si>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</si>
  <si>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</si>
  <si>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</si>
  <si>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</si>
  <si>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</si>
  <si>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</si>
  <si>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</si>
  <si>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</si>
  <si>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</si>
  <si>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</si>
  <si>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</si>
  <si>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</si>
  <si>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</si>
  <si>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</si>
  <si>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</si>
  <si>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</si>
  <si>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</si>
  <si>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</si>
  <si>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</si>
  <si>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</si>
  <si>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</si>
  <si>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</si>
  <si>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</si>
  <si>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</si>
  <si>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</si>
  <si>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</si>
  <si>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</si>
  <si>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</si>
  <si>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</si>
  <si>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</si>
  <si>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</si>
  <si>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</si>
  <si>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</si>
  <si>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</si>
  <si>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</si>
  <si>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</si>
  <si>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</si>
  <si>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</si>
  <si>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</si>
  <si>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</si>
  <si>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</si>
  <si>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</si>
  <si>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</si>
  <si>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</si>
  <si>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</si>
  <si>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</si>
  <si>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</si>
  <si>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</si>
  <si>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OPERAÇÃO 10/06/19 - VENCIMENTO 17/06/19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</si>
</sst>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50</v>
      </c>
      <c r="E4" s="6" t="s">
        <v>16</v>
      </c>
      <c r="F4" s="6" t="s">
        <v>17</v>
      </c>
      <c r="G4" s="6" t="s">
        <v>48</v>
      </c>
      <c r="H4" s="6" t="s">
        <v>45</v>
      </c>
      <c r="I4" s="6" t="s">
        <v>49</v>
      </c>
      <c r="J4" s="6" t="s">
        <v>46</v>
      </c>
      <c r="K4" s="6" t="s">
        <v>47</v>
      </c>
      <c r="L4" s="6" t="s">
        <v>50</v>
      </c>
      <c r="M4" s="6" t="s">
        <v>52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44</v>
      </c>
      <c r="F5" s="3" t="s">
        <v>44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1779092.68</v>
      </c>
      <c r="C6" s="12">
        <v>2654657.99</v>
      </c>
      <c r="D6" s="12">
        <v>2865421.5499999993</v>
      </c>
      <c r="E6" s="12">
        <v>625309.52</v>
      </c>
      <c r="F6" s="12">
        <v>1045768.68</v>
      </c>
      <c r="G6" s="12">
        <v>1646626.88</v>
      </c>
      <c r="H6" s="12">
        <v>1301805.6900000002</v>
      </c>
      <c r="I6" s="12">
        <v>1014553.8300000001</v>
      </c>
      <c r="J6" s="12">
        <v>435531.62</v>
      </c>
      <c r="K6" s="12">
        <v>407539.22000000003</v>
      </c>
      <c r="L6" s="12">
        <v>888804.9900000001</v>
      </c>
      <c r="M6" s="12">
        <v>1315462.34</v>
      </c>
      <c r="N6" s="12">
        <v>1611129.19</v>
      </c>
      <c r="O6" s="12">
        <f>SUM(B6:N6)</f>
        <v>17591704.179999996</v>
      </c>
      <c r="P6"/>
      <c r="Q6"/>
      <c r="R6"/>
    </row>
    <row r="7" spans="1:18" ht="27" customHeight="1">
      <c r="A7" s="2" t="s">
        <v>14</v>
      </c>
      <c r="B7" s="9">
        <f>B8-B6</f>
        <v>-165996.61999999988</v>
      </c>
      <c r="C7" s="9">
        <f aca="true" t="shared" si="0" ref="C7:N7">C8-C6</f>
        <v>-235855.95999999996</v>
      </c>
      <c r="D7" s="9">
        <f t="shared" si="0"/>
        <v>-211529.43999999994</v>
      </c>
      <c r="E7" s="9">
        <f t="shared" si="0"/>
        <v>-149054.28999999998</v>
      </c>
      <c r="F7" s="9">
        <f t="shared" si="0"/>
        <v>-81203.09999999998</v>
      </c>
      <c r="G7" s="9">
        <f t="shared" si="0"/>
        <v>-143020.04000000004</v>
      </c>
      <c r="H7" s="9">
        <f t="shared" si="0"/>
        <v>-106351.53000000003</v>
      </c>
      <c r="I7" s="9">
        <f t="shared" si="0"/>
        <v>-61899.53000000003</v>
      </c>
      <c r="J7" s="9">
        <f t="shared" si="0"/>
        <v>-32865.08999999997</v>
      </c>
      <c r="K7" s="9">
        <f t="shared" si="0"/>
        <v>-37811.71999999997</v>
      </c>
      <c r="L7" s="9">
        <f t="shared" si="0"/>
        <v>-53907.19000000006</v>
      </c>
      <c r="M7" s="9">
        <f t="shared" si="0"/>
        <v>-91825.65000000014</v>
      </c>
      <c r="N7" s="9">
        <f t="shared" si="0"/>
        <v>-186437.42000000016</v>
      </c>
      <c r="O7" s="9">
        <f>SUM(B7:N7)</f>
        <v>-1557757.5800000005</v>
      </c>
      <c r="P7"/>
      <c r="Q7"/>
      <c r="R7"/>
    </row>
    <row r="8" spans="1:15" ht="27" customHeight="1">
      <c r="A8" s="7" t="s">
        <v>15</v>
      </c>
      <c r="B8" s="8">
        <v>1613096.06</v>
      </c>
      <c r="C8" s="8">
        <v>2418802.0300000003</v>
      </c>
      <c r="D8" s="8">
        <v>2653892.1099999994</v>
      </c>
      <c r="E8" s="8">
        <v>476255.23000000004</v>
      </c>
      <c r="F8" s="8">
        <v>964565.5800000001</v>
      </c>
      <c r="G8" s="8">
        <v>1503606.8399999999</v>
      </c>
      <c r="H8" s="8">
        <v>1195454.1600000001</v>
      </c>
      <c r="I8" s="8">
        <v>952654.3</v>
      </c>
      <c r="J8" s="8">
        <v>402666.53</v>
      </c>
      <c r="K8" s="8">
        <v>369727.50000000006</v>
      </c>
      <c r="L8" s="8">
        <v>834897.8</v>
      </c>
      <c r="M8" s="8">
        <v>1223636.69</v>
      </c>
      <c r="N8" s="8">
        <v>1424691.7699999998</v>
      </c>
      <c r="O8" s="8">
        <f>SUM(B8:N8)</f>
        <v>16033946.6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51</v>
      </c>
      <c r="F12" s="4" t="s">
        <v>30</v>
      </c>
      <c r="G12" s="4" t="s">
        <v>37</v>
      </c>
      <c r="H12" s="4" t="s">
        <v>43</v>
      </c>
      <c r="I12" s="4" t="s">
        <v>38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39</v>
      </c>
      <c r="F13" s="3" t="s">
        <v>40</v>
      </c>
      <c r="G13" s="3" t="s">
        <v>41</v>
      </c>
      <c r="H13" s="3" t="s">
        <v>23</v>
      </c>
      <c r="I13" s="3" t="s">
        <v>42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1060069.6332</v>
      </c>
      <c r="C14" s="12">
        <v>821132.1651999999</v>
      </c>
      <c r="D14" s="12">
        <v>734976.8106000001</v>
      </c>
      <c r="E14" s="12">
        <v>208766.77779999998</v>
      </c>
      <c r="F14" s="12">
        <v>767096.7305</v>
      </c>
      <c r="G14" s="12">
        <v>887865.5989</v>
      </c>
      <c r="H14" s="12">
        <v>713515.2208</v>
      </c>
      <c r="I14" s="12">
        <v>81005.1606</v>
      </c>
      <c r="J14" s="12">
        <v>924062.6622</v>
      </c>
      <c r="K14" s="12">
        <v>728113.3494</v>
      </c>
      <c r="L14" s="12">
        <v>837771.8859999999</v>
      </c>
      <c r="M14" s="12">
        <v>460384.3705</v>
      </c>
      <c r="N14" s="12">
        <v>257603.6611</v>
      </c>
      <c r="O14" s="12">
        <f>SUM(B14:N14)</f>
        <v>8482364.0268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-83002.9</v>
      </c>
      <c r="C15" s="10">
        <v>-84495</v>
      </c>
      <c r="D15" s="10">
        <v>-62966.1</v>
      </c>
      <c r="E15" s="10">
        <v>-11876.6</v>
      </c>
      <c r="F15" s="10">
        <v>-52667.6</v>
      </c>
      <c r="G15" s="10">
        <v>-84689.7</v>
      </c>
      <c r="H15" s="10">
        <v>-74617.9</v>
      </c>
      <c r="I15" s="10">
        <v>-12514.2</v>
      </c>
      <c r="J15" s="10">
        <v>-58075.8</v>
      </c>
      <c r="K15" s="10">
        <v>-62844.5</v>
      </c>
      <c r="L15" s="10">
        <v>-55138.9</v>
      </c>
      <c r="M15" s="10">
        <v>-34322.6</v>
      </c>
      <c r="N15" s="10">
        <v>-26217.1</v>
      </c>
      <c r="O15" s="9">
        <f>SUM(B15:N15)</f>
        <v>-703428.9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977066.7332</v>
      </c>
      <c r="C16" s="8">
        <f aca="true" t="shared" si="1" ref="C16:I16">+C14+C15</f>
        <v>736637.1651999999</v>
      </c>
      <c r="D16" s="8">
        <f t="shared" si="1"/>
        <v>672010.7106000001</v>
      </c>
      <c r="E16" s="8">
        <f t="shared" si="1"/>
        <v>196890.17779999998</v>
      </c>
      <c r="F16" s="8">
        <f t="shared" si="1"/>
        <v>714429.1305</v>
      </c>
      <c r="G16" s="8">
        <f t="shared" si="1"/>
        <v>803175.8989</v>
      </c>
      <c r="H16" s="8">
        <f t="shared" si="1"/>
        <v>638897.3208</v>
      </c>
      <c r="I16" s="8">
        <f t="shared" si="1"/>
        <v>68490.9606</v>
      </c>
      <c r="J16" s="8">
        <f aca="true" t="shared" si="2" ref="J16:O16">+J14+J15</f>
        <v>865986.8622</v>
      </c>
      <c r="K16" s="8">
        <f t="shared" si="2"/>
        <v>665268.8494</v>
      </c>
      <c r="L16" s="8">
        <f t="shared" si="2"/>
        <v>782632.9859999999</v>
      </c>
      <c r="M16" s="8">
        <f t="shared" si="2"/>
        <v>426061.77050000004</v>
      </c>
      <c r="N16" s="8">
        <f t="shared" si="2"/>
        <v>231386.5611</v>
      </c>
      <c r="O16" s="8">
        <f t="shared" si="2"/>
        <v>7778935.126799999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2019-06-14T17:13:58Z</dcterms:modified>
  <cp:category/>
  <cp:version/>
  <cp:contentType/>
  <cp:contentStatus/>
</cp:coreProperties>
</file>