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<sst xmlns="http://schemas.openxmlformats.org/spreadsheetml/2006/main" count="81" uniqueCount="63">
  <si>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</si>
  <si>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</si>
  <si>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</si>
  <si>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</si>
  <si>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</si>
  <si>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</si>
  <si>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</si>
  <si>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</si>
  <si>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</si>
  <si>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</si>
  <si>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</si>
  <si>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</si>
  <si>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</si>
  <si>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</si>
  <si>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</si>
  <si>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</si>
  <si>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</si>
  <si>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</si>
  <si>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</si>
  <si>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</si>
  <si>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</si>
  <si>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</si>
  <si>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</si>
  <si>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</si>
  <si>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</si>
  <si>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</si>
  <si>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</si>
  <si>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</si>
  <si>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</si>
  <si>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</si>
  <si>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</si>
  <si>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</si>
  <si>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</si>
  <si>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</si>
  <si>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</si>
  <si>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</si>
  <si>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</si>
  <si>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</si>
  <si>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</si>
  <si>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</si>
  <si>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</si>
  <si>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</si>
  <si>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</si>
  <si>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</si>
  <si>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</si>
  <si>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</si>
  <si>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</si>
  <si>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</si>
  <si>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</si>
  <si>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</si>
  <si>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</si>
  <si>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</si>
  <si>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</si>
  <si>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</si>
  <si>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</si>
  <si>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</si>
  <si>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</si>
  <si>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</si>
  <si>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</si>
  <si>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</si>
  <si>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</si>
  <si>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</si>
  <si>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02/04/20 - VENCIMENTO 09/04/20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</si>
</sst>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533317.83</v>
      </c>
      <c r="C6" s="10">
        <v>530149.45</v>
      </c>
      <c r="D6" s="10">
        <v>710411.5499999999</v>
      </c>
      <c r="E6" s="10">
        <v>445633.01</v>
      </c>
      <c r="F6" s="10">
        <v>499699.05</v>
      </c>
      <c r="G6" s="10">
        <v>451464.08999999997</v>
      </c>
      <c r="H6" s="10">
        <v>492527.6699999999</v>
      </c>
      <c r="I6" s="10">
        <v>695823.4</v>
      </c>
      <c r="J6" s="10">
        <v>179169.45</v>
      </c>
      <c r="K6" s="10">
        <f>SUM(B6:J6)</f>
        <v>4538195.5</v>
      </c>
      <c r="Q6"/>
      <c r="R6"/>
    </row>
    <row r="7" spans="1:18" ht="27" customHeight="1">
      <c r="A7" s="2" t="s">
        <v>4</v>
      </c>
      <c r="B7" s="8">
        <v>-85227.48999999999</v>
      </c>
      <c r="C7" s="8">
        <v>-21532.650000000023</v>
      </c>
      <c r="D7" s="8">
        <v>-710411.5499999999</v>
      </c>
      <c r="E7" s="8">
        <v>-445633.01</v>
      </c>
      <c r="F7" s="8">
        <v>-20886.79999999999</v>
      </c>
      <c r="G7" s="8">
        <v>-451464.08999999997</v>
      </c>
      <c r="H7" s="8">
        <v>-475021.47</v>
      </c>
      <c r="I7" s="8">
        <v>-45880.19000000006</v>
      </c>
      <c r="J7" s="8">
        <v>-14562.209999999992</v>
      </c>
      <c r="K7" s="8">
        <f>SUM(B7:J7)</f>
        <v>-2270619.4599999995</v>
      </c>
      <c r="Q7"/>
      <c r="R7"/>
    </row>
    <row r="8" spans="1:11" ht="27" customHeight="1">
      <c r="A8" s="6" t="s">
        <v>5</v>
      </c>
      <c r="B8" s="7">
        <f>B6+B7</f>
        <v>448090.33999999997</v>
      </c>
      <c r="C8" s="7">
        <f aca="true" t="shared" si="0" ref="C8:J8">C6+C7</f>
        <v>508616.79999999993</v>
      </c>
      <c r="D8" s="7">
        <f t="shared" si="0"/>
        <v>0</v>
      </c>
      <c r="E8" s="7">
        <f t="shared" si="0"/>
        <v>0</v>
      </c>
      <c r="F8" s="7">
        <f t="shared" si="0"/>
        <v>478812.25</v>
      </c>
      <c r="G8" s="7">
        <f t="shared" si="0"/>
        <v>0</v>
      </c>
      <c r="H8" s="7">
        <f t="shared" si="0"/>
        <v>17506.199999999953</v>
      </c>
      <c r="I8" s="7">
        <f t="shared" si="0"/>
        <v>649943.21</v>
      </c>
      <c r="J8" s="7">
        <f t="shared" si="0"/>
        <v>164607.24000000002</v>
      </c>
      <c r="K8" s="7">
        <f>+K7+K6</f>
        <v>2267576.0400000005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208242.84</v>
      </c>
      <c r="C13" s="10">
        <v>204374.00000000003</v>
      </c>
      <c r="D13" s="10">
        <v>591155.2799999999</v>
      </c>
      <c r="E13" s="10">
        <v>560443.67</v>
      </c>
      <c r="F13" s="10">
        <v>428790.55</v>
      </c>
      <c r="G13" s="10">
        <v>350275.04</v>
      </c>
      <c r="H13" s="10">
        <v>181241.80999999997</v>
      </c>
      <c r="I13" s="10">
        <v>204344.50999999998</v>
      </c>
      <c r="J13" s="10">
        <v>189726.39</v>
      </c>
      <c r="K13" s="10">
        <v>331778.79</v>
      </c>
      <c r="L13" s="10">
        <f>SUM(B13:K13)</f>
        <v>3250372.88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-85749.84999999999</v>
      </c>
      <c r="C14" s="8">
        <v>-9882.399999999994</v>
      </c>
      <c r="D14" s="8">
        <v>-24085.599999999977</v>
      </c>
      <c r="E14" s="8">
        <v>-505721.3</v>
      </c>
      <c r="F14" s="8">
        <v>-23685.20000000001</v>
      </c>
      <c r="G14" s="8">
        <v>-350275.04</v>
      </c>
      <c r="H14" s="8">
        <v>-12684.459999999992</v>
      </c>
      <c r="I14" s="8">
        <v>-15792.329999999987</v>
      </c>
      <c r="J14" s="8">
        <v>-5253.600000000006</v>
      </c>
      <c r="K14" s="8">
        <v>-14097.599999999977</v>
      </c>
      <c r="L14" s="8">
        <f>SUM(B14:K14)</f>
        <v>-1047227.3799999998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B13-B14</f>
        <v>293992.69</v>
      </c>
      <c r="C15" s="7">
        <f aca="true" t="shared" si="1" ref="C15:K15">C13-C14</f>
        <v>214256.40000000002</v>
      </c>
      <c r="D15" s="7">
        <f t="shared" si="1"/>
        <v>615240.8799999999</v>
      </c>
      <c r="E15" s="7">
        <f t="shared" si="1"/>
        <v>1066164.97</v>
      </c>
      <c r="F15" s="7">
        <f t="shared" si="1"/>
        <v>452475.75</v>
      </c>
      <c r="G15" s="7">
        <f t="shared" si="1"/>
        <v>700550.08</v>
      </c>
      <c r="H15" s="7">
        <f t="shared" si="1"/>
        <v>193926.26999999996</v>
      </c>
      <c r="I15" s="7">
        <f t="shared" si="1"/>
        <v>220136.83999999997</v>
      </c>
      <c r="J15" s="7">
        <f t="shared" si="1"/>
        <v>194979.99000000002</v>
      </c>
      <c r="K15" s="7">
        <f t="shared" si="1"/>
        <v>345876.38999999996</v>
      </c>
      <c r="L15" s="7">
        <f>+L13+L14</f>
        <v>2203145.5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551036.35</v>
      </c>
      <c r="C20" s="10">
        <v>412550.51</v>
      </c>
      <c r="D20" s="10">
        <v>408843.81</v>
      </c>
      <c r="E20" s="10">
        <v>110110.18</v>
      </c>
      <c r="F20" s="10">
        <v>384313.94</v>
      </c>
      <c r="G20" s="10">
        <v>598343.88</v>
      </c>
      <c r="H20" s="10">
        <v>113686.89000000001</v>
      </c>
      <c r="I20" s="10">
        <v>442008.20999999996</v>
      </c>
      <c r="J20" s="10">
        <v>348288.4100000001</v>
      </c>
      <c r="K20" s="10">
        <v>507826.89</v>
      </c>
      <c r="L20" s="10">
        <v>478677.17</v>
      </c>
      <c r="M20" s="10">
        <v>225155.83</v>
      </c>
      <c r="N20" s="10">
        <v>121994.98</v>
      </c>
      <c r="O20" s="10">
        <f>SUM(B20:N20)</f>
        <v>4702837.050000001</v>
      </c>
    </row>
    <row r="21" spans="1:15" ht="27" customHeight="1">
      <c r="A21" s="2" t="s">
        <v>4</v>
      </c>
      <c r="B21" s="8">
        <v>-29141.2</v>
      </c>
      <c r="C21" s="8">
        <v>-21991.2</v>
      </c>
      <c r="D21" s="8">
        <v>-18018</v>
      </c>
      <c r="E21" s="8">
        <v>-2516.8</v>
      </c>
      <c r="F21" s="8">
        <v>-11431.2</v>
      </c>
      <c r="G21" s="8">
        <v>-22734.8</v>
      </c>
      <c r="H21" s="8">
        <v>-3414.4</v>
      </c>
      <c r="I21" s="8">
        <v>-22778.8</v>
      </c>
      <c r="J21" s="8">
        <v>-19162</v>
      </c>
      <c r="K21" s="8">
        <v>-475489.51</v>
      </c>
      <c r="L21" s="8">
        <v>-446240.91</v>
      </c>
      <c r="M21" s="8">
        <v>-6635.2</v>
      </c>
      <c r="N21" s="8">
        <v>-5420.8</v>
      </c>
      <c r="O21" s="8">
        <f>SUM(B21:N21)</f>
        <v>-1084974.82</v>
      </c>
    </row>
    <row r="22" spans="1:15" ht="27" customHeight="1">
      <c r="A22" s="6" t="s">
        <v>5</v>
      </c>
      <c r="B22" s="7">
        <f>+B20+B21</f>
        <v>521895.14999999997</v>
      </c>
      <c r="C22" s="7">
        <f>+C20+C21</f>
        <v>390559.31</v>
      </c>
      <c r="D22" s="7">
        <f aca="true" t="shared" si="2" ref="D22:O22">+D20+D21</f>
        <v>390825.81</v>
      </c>
      <c r="E22" s="7">
        <f t="shared" si="2"/>
        <v>107593.37999999999</v>
      </c>
      <c r="F22" s="7">
        <f t="shared" si="2"/>
        <v>372882.74</v>
      </c>
      <c r="G22" s="7">
        <f t="shared" si="2"/>
        <v>575609.08</v>
      </c>
      <c r="H22" s="7">
        <f t="shared" si="2"/>
        <v>110272.49000000002</v>
      </c>
      <c r="I22" s="7">
        <f t="shared" si="2"/>
        <v>419229.41</v>
      </c>
      <c r="J22" s="7">
        <f t="shared" si="2"/>
        <v>329126.4100000001</v>
      </c>
      <c r="K22" s="7">
        <f t="shared" si="2"/>
        <v>32337.380000000005</v>
      </c>
      <c r="L22" s="7">
        <f t="shared" si="2"/>
        <v>32436.26000000001</v>
      </c>
      <c r="M22" s="7">
        <f t="shared" si="2"/>
        <v>218520.62999999998</v>
      </c>
      <c r="N22" s="7">
        <f t="shared" si="2"/>
        <v>116574.18</v>
      </c>
      <c r="O22" s="7">
        <f t="shared" si="2"/>
        <v>3617862.2300000004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2020-04-09T00:01:05Z</dcterms:modified>
  <cp:category/>
  <cp:version/>
  <cp:contentType/>
  <cp:contentStatus/>
</cp:coreProperties>
</file>