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<sst xmlns="http://schemas.openxmlformats.org/spreadsheetml/2006/main" count="81" uniqueCount="63">
  <si>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</si>
  <si>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</si>
  <si>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</si>
  <si>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</si>
  <si>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</si>
  <si>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</si>
  <si>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</si>
  <si>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</si>
  <si>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</si>
  <si>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</si>
  <si>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</si>
  <si>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</si>
  <si>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</si>
  <si>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</si>
  <si>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</si>
  <si>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</si>
  <si>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</si>
  <si>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</si>
  <si>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</si>
  <si>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</si>
  <si>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</si>
  <si>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</si>
  <si>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</si>
  <si>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</si>
  <si>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</si>
  <si>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</si>
  <si>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</si>
  <si>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</si>
  <si>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</si>
  <si>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</si>
  <si>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</si>
  <si>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</si>
  <si>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</si>
  <si>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</si>
  <si>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</si>
  <si>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</si>
  <si>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</si>
  <si>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</si>
  <si>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</si>
  <si>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</si>
  <si>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</si>
  <si>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</si>
  <si>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</si>
  <si>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</si>
  <si>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</si>
  <si>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</si>
  <si>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</si>
  <si>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</si>
  <si>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</si>
  <si>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</si>
  <si>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</si>
  <si>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</si>
  <si>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</si>
  <si>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</si>
  <si>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</si>
  <si>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</si>
  <si>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</si>
  <si>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</si>
  <si>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</si>
  <si>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</si>
  <si>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</si>
  <si>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</si>
  <si>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07/04/20 - VENCIMENTO 15/04/20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</si>
</sst>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I13">
      <selection activeCell="L26" sqref="L2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578177.79</v>
      </c>
      <c r="C6" s="10">
        <v>609214.33</v>
      </c>
      <c r="D6" s="10">
        <v>768845.98</v>
      </c>
      <c r="E6" s="10">
        <v>488632.32</v>
      </c>
      <c r="F6" s="10">
        <v>535827.87</v>
      </c>
      <c r="G6" s="10">
        <v>736872.1000000001</v>
      </c>
      <c r="H6" s="10">
        <v>545340.09</v>
      </c>
      <c r="I6" s="10">
        <v>741796.48</v>
      </c>
      <c r="J6" s="10">
        <v>196527.56</v>
      </c>
      <c r="K6" s="10">
        <f>SUM(B6:J6)</f>
        <v>5201234.5200000005</v>
      </c>
      <c r="Q6"/>
      <c r="R6"/>
    </row>
    <row r="7" spans="1:18" ht="27" customHeight="1">
      <c r="A7" s="2" t="s">
        <v>4</v>
      </c>
      <c r="B7" s="8">
        <v>-79501.57</v>
      </c>
      <c r="C7" s="8">
        <v>-25021.6</v>
      </c>
      <c r="D7" s="8">
        <v>-64150.90000000001</v>
      </c>
      <c r="E7" s="8">
        <v>-61132.41</v>
      </c>
      <c r="F7" s="8">
        <v>-26457.2</v>
      </c>
      <c r="G7" s="8">
        <v>-80904.41</v>
      </c>
      <c r="H7" s="8">
        <v>-27326.39</v>
      </c>
      <c r="I7" s="8">
        <v>-49265.73</v>
      </c>
      <c r="J7" s="8">
        <v>-14845.83</v>
      </c>
      <c r="K7" s="8">
        <f>SUM(B7:J7)</f>
        <v>-428606.04000000004</v>
      </c>
      <c r="Q7"/>
      <c r="R7"/>
    </row>
    <row r="8" spans="1:11" ht="27" customHeight="1">
      <c r="A8" s="6" t="s">
        <v>5</v>
      </c>
      <c r="B8" s="7">
        <f>B6+B7</f>
        <v>498676.22000000003</v>
      </c>
      <c r="C8" s="7">
        <f aca="true" t="shared" si="0" ref="C8:J8">C6+C7</f>
        <v>584192.73</v>
      </c>
      <c r="D8" s="7">
        <f t="shared" si="0"/>
        <v>704695.08</v>
      </c>
      <c r="E8" s="7">
        <f t="shared" si="0"/>
        <v>427499.91000000003</v>
      </c>
      <c r="F8" s="7">
        <f t="shared" si="0"/>
        <v>509370.67</v>
      </c>
      <c r="G8" s="7">
        <f t="shared" si="0"/>
        <v>655967.6900000001</v>
      </c>
      <c r="H8" s="7">
        <f t="shared" si="0"/>
        <v>518013.69999999995</v>
      </c>
      <c r="I8" s="7">
        <f t="shared" si="0"/>
        <v>692530.75</v>
      </c>
      <c r="J8" s="7">
        <f t="shared" si="0"/>
        <v>181681.73</v>
      </c>
      <c r="K8" s="7">
        <f>+K7+K6</f>
        <v>4772628.48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211927.79</v>
      </c>
      <c r="C13" s="10">
        <v>221878.15</v>
      </c>
      <c r="D13" s="10">
        <v>624162.7</v>
      </c>
      <c r="E13" s="10">
        <v>564004.94</v>
      </c>
      <c r="F13" s="10">
        <v>534515.4299999999</v>
      </c>
      <c r="G13" s="10">
        <v>406618.67999999993</v>
      </c>
      <c r="H13" s="10">
        <v>178294.62999999998</v>
      </c>
      <c r="I13" s="10">
        <v>225772.92</v>
      </c>
      <c r="J13" s="10">
        <v>222408.23000000004</v>
      </c>
      <c r="K13" s="10">
        <v>377324.39</v>
      </c>
      <c r="L13" s="10">
        <f>SUM(B13:K13)</f>
        <v>3566907.8599999994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-87738.65</v>
      </c>
      <c r="C14" s="8">
        <v>-12685.200000000012</v>
      </c>
      <c r="D14" s="8">
        <v>-30905.599999999977</v>
      </c>
      <c r="E14" s="8">
        <v>-33421.30000000005</v>
      </c>
      <c r="F14" s="8">
        <v>-534515.4299999999</v>
      </c>
      <c r="G14" s="8">
        <v>-14810.400000000023</v>
      </c>
      <c r="H14" s="8">
        <v>-13951.660000000003</v>
      </c>
      <c r="I14" s="8">
        <v>-17333.639999999985</v>
      </c>
      <c r="J14" s="8">
        <v>-6124.799999999988</v>
      </c>
      <c r="K14" s="8">
        <v>-19619.599999999977</v>
      </c>
      <c r="L14" s="8">
        <f>SUM(B14:K14)</f>
        <v>-771106.2799999999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124189.14000000001</v>
      </c>
      <c r="C15" s="7">
        <f aca="true" t="shared" si="1" ref="C15:K15">C13+C14</f>
        <v>209192.94999999998</v>
      </c>
      <c r="D15" s="7">
        <f t="shared" si="1"/>
        <v>593257.1</v>
      </c>
      <c r="E15" s="7">
        <f t="shared" si="1"/>
        <v>530583.6399999999</v>
      </c>
      <c r="F15" s="7">
        <f t="shared" si="1"/>
        <v>0</v>
      </c>
      <c r="G15" s="7">
        <f t="shared" si="1"/>
        <v>391808.2799999999</v>
      </c>
      <c r="H15" s="7">
        <f t="shared" si="1"/>
        <v>164342.96999999997</v>
      </c>
      <c r="I15" s="7">
        <f t="shared" si="1"/>
        <v>208439.28000000003</v>
      </c>
      <c r="J15" s="7">
        <f t="shared" si="1"/>
        <v>216283.43000000005</v>
      </c>
      <c r="K15" s="7">
        <f t="shared" si="1"/>
        <v>357704.79000000004</v>
      </c>
      <c r="L15" s="7">
        <f>+L13+L14</f>
        <v>2795801.5799999996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658349.88</v>
      </c>
      <c r="C20" s="10">
        <v>519039.07</v>
      </c>
      <c r="D20" s="10">
        <v>410863</v>
      </c>
      <c r="E20" s="10">
        <v>140937.87000000002</v>
      </c>
      <c r="F20" s="10">
        <v>392258.53</v>
      </c>
      <c r="G20" s="10">
        <v>738610.66</v>
      </c>
      <c r="H20" s="10">
        <v>122919.62</v>
      </c>
      <c r="I20" s="10">
        <v>477114.9</v>
      </c>
      <c r="J20" s="10">
        <v>357652.65</v>
      </c>
      <c r="K20" s="10">
        <v>783438.4900000001</v>
      </c>
      <c r="L20" s="10">
        <v>522502.63999999996</v>
      </c>
      <c r="M20" s="10">
        <v>237021.78</v>
      </c>
      <c r="N20" s="10">
        <v>138376.44</v>
      </c>
      <c r="O20" s="10">
        <f>SUM(B20:N20)</f>
        <v>5499085.53</v>
      </c>
    </row>
    <row r="21" spans="1:15" ht="27" customHeight="1">
      <c r="A21" s="2" t="s">
        <v>4</v>
      </c>
      <c r="B21" s="8">
        <v>-73488.43000000001</v>
      </c>
      <c r="C21" s="8">
        <v>-62951.119999999995</v>
      </c>
      <c r="D21" s="8">
        <v>-39764.45</v>
      </c>
      <c r="E21" s="8">
        <v>-4408.8</v>
      </c>
      <c r="F21" s="8">
        <v>-30854.17999999998</v>
      </c>
      <c r="G21" s="8">
        <v>-31935.2</v>
      </c>
      <c r="H21" s="8">
        <v>-4479.2</v>
      </c>
      <c r="I21" s="8">
        <v>-30624</v>
      </c>
      <c r="J21" s="8">
        <v>-33001.08</v>
      </c>
      <c r="K21" s="8">
        <v>-25190</v>
      </c>
      <c r="L21" s="8">
        <v>-22426.8</v>
      </c>
      <c r="M21" s="8">
        <v>-7928.8</v>
      </c>
      <c r="N21" s="8">
        <v>-7172</v>
      </c>
      <c r="O21" s="8">
        <f>SUM(B21:N21)</f>
        <v>-374224.06</v>
      </c>
    </row>
    <row r="22" spans="1:15" ht="27" customHeight="1">
      <c r="A22" s="6" t="s">
        <v>5</v>
      </c>
      <c r="B22" s="7">
        <f>+B20+B21</f>
        <v>584861.45</v>
      </c>
      <c r="C22" s="7">
        <f>+C20+C21</f>
        <v>456087.95</v>
      </c>
      <c r="D22" s="7">
        <f aca="true" t="shared" si="2" ref="D22:O22">+D20+D21</f>
        <v>371098.55</v>
      </c>
      <c r="E22" s="7">
        <f t="shared" si="2"/>
        <v>136529.07000000004</v>
      </c>
      <c r="F22" s="7">
        <f t="shared" si="2"/>
        <v>361404.35000000003</v>
      </c>
      <c r="G22" s="7">
        <f t="shared" si="2"/>
        <v>706675.4600000001</v>
      </c>
      <c r="H22" s="7">
        <f t="shared" si="2"/>
        <v>118440.42</v>
      </c>
      <c r="I22" s="7">
        <f t="shared" si="2"/>
        <v>446490.9</v>
      </c>
      <c r="J22" s="7">
        <f t="shared" si="2"/>
        <v>324651.57</v>
      </c>
      <c r="K22" s="7">
        <f t="shared" si="2"/>
        <v>758248.4900000001</v>
      </c>
      <c r="L22" s="7">
        <f t="shared" si="2"/>
        <v>500075.83999999997</v>
      </c>
      <c r="M22" s="7">
        <f t="shared" si="2"/>
        <v>229092.98</v>
      </c>
      <c r="N22" s="7">
        <f t="shared" si="2"/>
        <v>131204.44</v>
      </c>
      <c r="O22" s="7">
        <f t="shared" si="2"/>
        <v>5124861.470000001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2020-04-14T23:18:08Z</dcterms:modified>
  <cp:category/>
  <cp:version/>
  <cp:contentType/>
  <cp:contentStatus/>
</cp:coreProperties>
</file>