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<sst xmlns="http://schemas.openxmlformats.org/spreadsheetml/2006/main" count="81" uniqueCount="63">
  <si>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</si>
  <si>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</si>
  <si>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</si>
  <si>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</si>
  <si>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</si>
  <si>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</si>
  <si>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</si>
  <si>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</si>
  <si>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</si>
  <si>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</si>
  <si>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</si>
  <si>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</si>
  <si>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</si>
  <si>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</si>
  <si>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</si>
  <si>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</si>
  <si>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</si>
  <si>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</si>
  <si>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</si>
  <si>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</si>
  <si>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</si>
  <si>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</si>
  <si>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</si>
  <si>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</si>
  <si>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</si>
  <si>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</si>
  <si>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</si>
  <si>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</si>
  <si>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</si>
  <si>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</si>
  <si>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</si>
  <si>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</si>
  <si>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</si>
  <si>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</si>
  <si>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</si>
  <si>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</si>
  <si>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</si>
  <si>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</si>
  <si>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</si>
  <si>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</si>
  <si>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</si>
  <si>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</si>
  <si>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</si>
  <si>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</si>
  <si>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</si>
  <si>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</si>
  <si>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</si>
  <si>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</si>
  <si>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</si>
  <si>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</si>
  <si>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</si>
  <si>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</si>
  <si>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</si>
  <si>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</si>
  <si>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</si>
  <si>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</si>
  <si>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</si>
  <si>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</si>
  <si>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</si>
  <si>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</si>
  <si>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</si>
  <si>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</si>
  <si>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12/04/20 - VENCIMENTO 17/04/20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</si>
</sst>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217414.74999999997</v>
      </c>
      <c r="C6" s="10">
        <v>224499.76</v>
      </c>
      <c r="D6" s="10">
        <v>288629.62</v>
      </c>
      <c r="E6" s="10">
        <v>172987.34999999998</v>
      </c>
      <c r="F6" s="10">
        <v>210180.33999999997</v>
      </c>
      <c r="G6" s="10">
        <v>288225.74999999994</v>
      </c>
      <c r="H6" s="10">
        <v>212584.99000000002</v>
      </c>
      <c r="I6" s="10">
        <v>294843.61</v>
      </c>
      <c r="J6" s="10">
        <v>71366.62</v>
      </c>
      <c r="K6" s="10">
        <f>SUM(B6:J6)</f>
        <v>1980732.79</v>
      </c>
      <c r="Q6"/>
      <c r="R6"/>
    </row>
    <row r="7" spans="1:18" ht="27" customHeight="1">
      <c r="A7" s="2" t="s">
        <v>4</v>
      </c>
      <c r="B7" s="8">
        <v>-11488.4</v>
      </c>
      <c r="C7" s="8">
        <v>-9596.4</v>
      </c>
      <c r="D7" s="8">
        <v>-33110.96</v>
      </c>
      <c r="E7" s="8">
        <v>-6784.8</v>
      </c>
      <c r="F7" s="8">
        <v>-10067.2</v>
      </c>
      <c r="G7" s="8">
        <v>-8324.8</v>
      </c>
      <c r="H7" s="8">
        <v>-7532.8</v>
      </c>
      <c r="I7" s="8">
        <v>-12434.4</v>
      </c>
      <c r="J7" s="8">
        <v>-6417.38</v>
      </c>
      <c r="K7" s="8">
        <f>SUM(B7:J7)</f>
        <v>-105757.14</v>
      </c>
      <c r="Q7"/>
      <c r="R7"/>
    </row>
    <row r="8" spans="1:11" ht="27" customHeight="1">
      <c r="A8" s="6" t="s">
        <v>5</v>
      </c>
      <c r="B8" s="7">
        <f>B6+B7</f>
        <v>205926.34999999998</v>
      </c>
      <c r="C8" s="7">
        <f aca="true" t="shared" si="0" ref="C8:J8">C6+C7</f>
        <v>214903.36000000002</v>
      </c>
      <c r="D8" s="7">
        <f t="shared" si="0"/>
        <v>255518.66</v>
      </c>
      <c r="E8" s="7">
        <f t="shared" si="0"/>
        <v>166202.55</v>
      </c>
      <c r="F8" s="7">
        <f t="shared" si="0"/>
        <v>200113.13999999996</v>
      </c>
      <c r="G8" s="7">
        <f t="shared" si="0"/>
        <v>279900.94999999995</v>
      </c>
      <c r="H8" s="7">
        <f t="shared" si="0"/>
        <v>205052.19000000003</v>
      </c>
      <c r="I8" s="7">
        <f t="shared" si="0"/>
        <v>282409.20999999996</v>
      </c>
      <c r="J8" s="7">
        <f t="shared" si="0"/>
        <v>64949.24</v>
      </c>
      <c r="K8" s="7">
        <f>+K7+K6</f>
        <v>1874975.6500000001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62675.939999999995</v>
      </c>
      <c r="C13" s="10">
        <v>71022.05</v>
      </c>
      <c r="D13" s="10">
        <v>253498.09000000003</v>
      </c>
      <c r="E13" s="10">
        <v>232650.08</v>
      </c>
      <c r="F13" s="10">
        <v>212235.61000000002</v>
      </c>
      <c r="G13" s="10">
        <v>138305.94</v>
      </c>
      <c r="H13" s="10">
        <v>66111.73000000001</v>
      </c>
      <c r="I13" s="10">
        <v>87476.74</v>
      </c>
      <c r="J13" s="10">
        <v>82639.42</v>
      </c>
      <c r="K13" s="10">
        <v>147377.94</v>
      </c>
      <c r="L13" s="10">
        <f>SUM(B13:K13)</f>
        <v>1353993.5399999998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-22771.049999999996</v>
      </c>
      <c r="C14" s="8">
        <v>-5249.199999999997</v>
      </c>
      <c r="D14" s="8">
        <v>-12588.399999999994</v>
      </c>
      <c r="E14" s="8">
        <v>-17396.5</v>
      </c>
      <c r="F14" s="8">
        <v>-212235.61000000002</v>
      </c>
      <c r="G14" s="8">
        <v>-5016</v>
      </c>
      <c r="H14" s="8">
        <v>-10361.260000000002</v>
      </c>
      <c r="I14" s="8">
        <v>-3986.399999999994</v>
      </c>
      <c r="J14" s="8">
        <v>-1826</v>
      </c>
      <c r="K14" s="8">
        <v>-7730.799999999988</v>
      </c>
      <c r="L14" s="8">
        <f>SUM(B14:K14)</f>
        <v>-299161.22000000003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39904.89</v>
      </c>
      <c r="C15" s="7">
        <f aca="true" t="shared" si="1" ref="C15:K15">C13+C14</f>
        <v>65772.85</v>
      </c>
      <c r="D15" s="7">
        <f t="shared" si="1"/>
        <v>240909.69000000003</v>
      </c>
      <c r="E15" s="7">
        <f t="shared" si="1"/>
        <v>215253.58</v>
      </c>
      <c r="F15" s="7">
        <f t="shared" si="1"/>
        <v>0</v>
      </c>
      <c r="G15" s="7">
        <f t="shared" si="1"/>
        <v>133289.94</v>
      </c>
      <c r="H15" s="7">
        <f t="shared" si="1"/>
        <v>55750.47000000001</v>
      </c>
      <c r="I15" s="7">
        <f t="shared" si="1"/>
        <v>83490.34000000001</v>
      </c>
      <c r="J15" s="7">
        <f t="shared" si="1"/>
        <v>80813.42</v>
      </c>
      <c r="K15" s="7">
        <f t="shared" si="1"/>
        <v>139647.14</v>
      </c>
      <c r="L15" s="7">
        <f>+L13+L14</f>
        <v>1054832.3199999998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318116.97000000003</v>
      </c>
      <c r="C20" s="10">
        <v>222962.3</v>
      </c>
      <c r="D20" s="10">
        <v>166173.25000000003</v>
      </c>
      <c r="E20" s="10">
        <v>54701.65</v>
      </c>
      <c r="F20" s="10">
        <v>165226.78999999998</v>
      </c>
      <c r="G20" s="10">
        <v>301793.31</v>
      </c>
      <c r="H20" s="10">
        <v>39016.450000000004</v>
      </c>
      <c r="I20" s="10">
        <v>201280.40999999997</v>
      </c>
      <c r="J20" s="10">
        <v>179062.09</v>
      </c>
      <c r="K20" s="10">
        <v>335340.97</v>
      </c>
      <c r="L20" s="10">
        <v>240944.30000000002</v>
      </c>
      <c r="M20" s="10">
        <v>109212.39000000001</v>
      </c>
      <c r="N20" s="10">
        <v>53599.119999999995</v>
      </c>
      <c r="O20" s="10">
        <f>SUM(B20:N20)</f>
        <v>2387430</v>
      </c>
    </row>
    <row r="21" spans="1:15" ht="27" customHeight="1">
      <c r="A21" s="2" t="s">
        <v>4</v>
      </c>
      <c r="B21" s="8">
        <v>-21938.4</v>
      </c>
      <c r="C21" s="8">
        <v>-13948</v>
      </c>
      <c r="D21" s="8">
        <v>-14989.99</v>
      </c>
      <c r="E21" s="8">
        <v>-1566.4</v>
      </c>
      <c r="F21" s="8">
        <v>-23264.179999999986</v>
      </c>
      <c r="G21" s="8">
        <v>-13978.8</v>
      </c>
      <c r="H21" s="8">
        <v>-1614.8</v>
      </c>
      <c r="I21" s="8">
        <v>-12896.4</v>
      </c>
      <c r="J21" s="8">
        <v>-13965.6</v>
      </c>
      <c r="K21" s="8">
        <v>-14924.8</v>
      </c>
      <c r="L21" s="8">
        <v>-12236.4</v>
      </c>
      <c r="M21" s="8">
        <v>-3687.2</v>
      </c>
      <c r="N21" s="8">
        <v>-2411.2</v>
      </c>
      <c r="O21" s="8">
        <f>SUM(B21:N21)</f>
        <v>-151422.17</v>
      </c>
    </row>
    <row r="22" spans="1:15" ht="27" customHeight="1">
      <c r="A22" s="6" t="s">
        <v>5</v>
      </c>
      <c r="B22" s="7">
        <f>+B20+B21</f>
        <v>296178.57</v>
      </c>
      <c r="C22" s="7">
        <f>+C20+C21</f>
        <v>209014.3</v>
      </c>
      <c r="D22" s="7">
        <f aca="true" t="shared" si="2" ref="D22:O22">+D20+D21</f>
        <v>151183.26000000004</v>
      </c>
      <c r="E22" s="7">
        <f t="shared" si="2"/>
        <v>53135.25</v>
      </c>
      <c r="F22" s="7">
        <f t="shared" si="2"/>
        <v>141962.61</v>
      </c>
      <c r="G22" s="7">
        <f t="shared" si="2"/>
        <v>287814.51</v>
      </c>
      <c r="H22" s="7">
        <f t="shared" si="2"/>
        <v>37401.65</v>
      </c>
      <c r="I22" s="7">
        <f t="shared" si="2"/>
        <v>188384.00999999998</v>
      </c>
      <c r="J22" s="7">
        <f t="shared" si="2"/>
        <v>165096.49</v>
      </c>
      <c r="K22" s="7">
        <f t="shared" si="2"/>
        <v>320416.17</v>
      </c>
      <c r="L22" s="7">
        <f t="shared" si="2"/>
        <v>228707.90000000002</v>
      </c>
      <c r="M22" s="7">
        <f t="shared" si="2"/>
        <v>105525.19000000002</v>
      </c>
      <c r="N22" s="7">
        <f t="shared" si="2"/>
        <v>51187.92</v>
      </c>
      <c r="O22" s="7">
        <f t="shared" si="2"/>
        <v>2236007.83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2020-04-17T13:44:04Z</dcterms:modified>
  <cp:category/>
  <cp:version/>
  <cp:contentType/>
  <cp:contentStatus/>
</cp:coreProperties>
</file>