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<sst xmlns="http://schemas.openxmlformats.org/spreadsheetml/2006/main" count="81" uniqueCount="63">
  <si>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</si>
  <si>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</si>
  <si>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</si>
  <si>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</si>
  <si>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</si>
  <si>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</si>
  <si>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</si>
  <si>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</si>
  <si>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</si>
  <si>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</si>
  <si>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</si>
  <si>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</si>
  <si>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</si>
  <si>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</si>
  <si>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</si>
  <si>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</si>
  <si>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</si>
  <si>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</si>
  <si>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</si>
  <si>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</si>
  <si>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</si>
  <si>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</si>
  <si>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</si>
  <si>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</si>
  <si>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</si>
  <si>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</si>
  <si>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</si>
  <si>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</si>
  <si>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</si>
  <si>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</si>
  <si>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</si>
  <si>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</si>
  <si>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</si>
  <si>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</si>
  <si>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</si>
  <si>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</si>
  <si>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</si>
  <si>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</si>
  <si>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</si>
  <si>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</si>
  <si>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</si>
  <si>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</si>
  <si>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</si>
  <si>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</si>
  <si>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</si>
  <si>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</si>
  <si>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</si>
  <si>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</si>
  <si>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</si>
  <si>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</si>
  <si>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</si>
  <si>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</si>
  <si>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</si>
  <si>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</si>
  <si>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</si>
  <si>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</si>
  <si>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</si>
  <si>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</si>
  <si>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</si>
  <si>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</si>
  <si>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</si>
  <si>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</si>
  <si>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17/04/20 - VENCIMENTO 27/04/20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</si>
</sst>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625178.41</v>
      </c>
      <c r="C6" s="10">
        <v>674541.2799999999</v>
      </c>
      <c r="D6" s="10">
        <v>852777.99</v>
      </c>
      <c r="E6" s="10">
        <v>549972.82</v>
      </c>
      <c r="F6" s="10">
        <v>578860.79</v>
      </c>
      <c r="G6" s="10">
        <v>735736.71</v>
      </c>
      <c r="H6" s="10">
        <v>577334.6499999999</v>
      </c>
      <c r="I6" s="10">
        <v>766414.0499999999</v>
      </c>
      <c r="J6" s="10">
        <v>200687.29000000004</v>
      </c>
      <c r="K6" s="10">
        <f>SUM(B6:J6)</f>
        <v>5561503.989999999</v>
      </c>
      <c r="Q6"/>
      <c r="R6"/>
    </row>
    <row r="7" spans="1:18" ht="27" customHeight="1">
      <c r="A7" s="2" t="s">
        <v>4</v>
      </c>
      <c r="B7" s="8">
        <v>-64432.39</v>
      </c>
      <c r="C7" s="8">
        <v>-25602.199999999997</v>
      </c>
      <c r="D7" s="8">
        <v>-61724.89</v>
      </c>
      <c r="E7" s="8">
        <v>-50904.56</v>
      </c>
      <c r="F7" s="8">
        <v>-26100.8</v>
      </c>
      <c r="G7" s="8">
        <v>-66593.1</v>
      </c>
      <c r="H7" s="8">
        <v>-22591.13</v>
      </c>
      <c r="I7" s="8">
        <v>-42457.82</v>
      </c>
      <c r="J7" s="8">
        <v>-12425.24</v>
      </c>
      <c r="K7" s="8">
        <f>SUM(B7:J7)</f>
        <v>-372832.12999999995</v>
      </c>
      <c r="Q7"/>
      <c r="R7"/>
    </row>
    <row r="8" spans="1:11" ht="27" customHeight="1">
      <c r="A8" s="6" t="s">
        <v>5</v>
      </c>
      <c r="B8" s="7">
        <f>B6+B7</f>
        <v>560746.02</v>
      </c>
      <c r="C8" s="7">
        <f aca="true" t="shared" si="0" ref="C8:J8">C6+C7</f>
        <v>648939.08</v>
      </c>
      <c r="D8" s="7">
        <f t="shared" si="0"/>
        <v>791053.1</v>
      </c>
      <c r="E8" s="7">
        <f t="shared" si="0"/>
        <v>499068.25999999995</v>
      </c>
      <c r="F8" s="7">
        <f t="shared" si="0"/>
        <v>552759.99</v>
      </c>
      <c r="G8" s="7">
        <f t="shared" si="0"/>
        <v>669143.61</v>
      </c>
      <c r="H8" s="7">
        <f t="shared" si="0"/>
        <v>554743.5199999999</v>
      </c>
      <c r="I8" s="7">
        <f t="shared" si="0"/>
        <v>723956.23</v>
      </c>
      <c r="J8" s="7">
        <f t="shared" si="0"/>
        <v>188262.05000000005</v>
      </c>
      <c r="K8" s="7">
        <f>+K7+K6</f>
        <v>5188671.859999999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210795.61</v>
      </c>
      <c r="C13" s="10">
        <v>224067.66</v>
      </c>
      <c r="D13" s="10">
        <v>740626.47</v>
      </c>
      <c r="E13" s="10">
        <v>630915.0800000001</v>
      </c>
      <c r="F13" s="10">
        <v>556301.1</v>
      </c>
      <c r="G13" s="10">
        <v>430304.52</v>
      </c>
      <c r="H13" s="10">
        <v>176880.38999999998</v>
      </c>
      <c r="I13" s="10">
        <v>228637.66</v>
      </c>
      <c r="J13" s="10">
        <v>238539.55000000002</v>
      </c>
      <c r="K13" s="10">
        <v>392157.68</v>
      </c>
      <c r="L13" s="10">
        <f>SUM(B13:K13)</f>
        <v>3829225.72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-28266.65</v>
      </c>
      <c r="C14" s="8">
        <v>-12346.4</v>
      </c>
      <c r="D14" s="8">
        <v>-29299.6</v>
      </c>
      <c r="E14" s="8">
        <v>-31542.5</v>
      </c>
      <c r="F14" s="8">
        <v>-30650.4</v>
      </c>
      <c r="G14" s="8">
        <v>-15312</v>
      </c>
      <c r="H14" s="8">
        <v>-13604.06</v>
      </c>
      <c r="I14" s="8">
        <v>-13540.24</v>
      </c>
      <c r="J14" s="8">
        <v>-6322.8</v>
      </c>
      <c r="K14" s="8">
        <v>-19698.8</v>
      </c>
      <c r="L14" s="8">
        <f>SUM(B14:K14)</f>
        <v>-200583.44999999995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182528.96</v>
      </c>
      <c r="C15" s="7">
        <f aca="true" t="shared" si="1" ref="C15:K15">C13+C14</f>
        <v>211721.26</v>
      </c>
      <c r="D15" s="7">
        <f t="shared" si="1"/>
        <v>711326.87</v>
      </c>
      <c r="E15" s="7">
        <f t="shared" si="1"/>
        <v>599372.5800000001</v>
      </c>
      <c r="F15" s="7">
        <f t="shared" si="1"/>
        <v>525650.7</v>
      </c>
      <c r="G15" s="7">
        <f t="shared" si="1"/>
        <v>414992.52</v>
      </c>
      <c r="H15" s="7">
        <f t="shared" si="1"/>
        <v>163276.33</v>
      </c>
      <c r="I15" s="7">
        <f t="shared" si="1"/>
        <v>215097.42</v>
      </c>
      <c r="J15" s="7">
        <f t="shared" si="1"/>
        <v>232216.75000000003</v>
      </c>
      <c r="K15" s="7">
        <f t="shared" si="1"/>
        <v>372458.88</v>
      </c>
      <c r="L15" s="7">
        <f>+L13+L14</f>
        <v>3628642.2700000005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721243.44</v>
      </c>
      <c r="C20" s="10">
        <v>549088.26</v>
      </c>
      <c r="D20" s="10">
        <v>406251</v>
      </c>
      <c r="E20" s="10">
        <v>144157.71000000002</v>
      </c>
      <c r="F20" s="10">
        <v>390293.59</v>
      </c>
      <c r="G20" s="10">
        <v>853405.2</v>
      </c>
      <c r="H20" s="10">
        <v>120872.01999999999</v>
      </c>
      <c r="I20" s="10">
        <v>483470.76</v>
      </c>
      <c r="J20" s="10">
        <v>379573.62000000005</v>
      </c>
      <c r="K20" s="10">
        <v>779219.93</v>
      </c>
      <c r="L20" s="10">
        <v>512928.82999999996</v>
      </c>
      <c r="M20" s="10">
        <v>238576.84</v>
      </c>
      <c r="N20" s="10">
        <v>141854.43</v>
      </c>
      <c r="O20" s="10">
        <f>SUM(B20:N20)</f>
        <v>5720935.63</v>
      </c>
    </row>
    <row r="21" spans="1:15" ht="27" customHeight="1">
      <c r="A21" s="2" t="s">
        <v>4</v>
      </c>
      <c r="B21" s="8">
        <v>-38412</v>
      </c>
      <c r="C21" s="8">
        <v>-29889.2</v>
      </c>
      <c r="D21" s="8">
        <v>-24090</v>
      </c>
      <c r="E21" s="8">
        <v>-3418.8</v>
      </c>
      <c r="F21" s="8">
        <v>-13996.4</v>
      </c>
      <c r="G21" s="8">
        <v>-30764.8</v>
      </c>
      <c r="H21" s="8">
        <v>-4584.8</v>
      </c>
      <c r="I21" s="8">
        <v>-27860.8</v>
      </c>
      <c r="J21" s="8">
        <v>-26034.8</v>
      </c>
      <c r="K21" s="8">
        <v>-25990.8</v>
      </c>
      <c r="L21" s="8">
        <v>-19918.8</v>
      </c>
      <c r="M21" s="8">
        <v>-8778</v>
      </c>
      <c r="N21" s="8">
        <v>-7370</v>
      </c>
      <c r="O21" s="8">
        <f>SUM(B21:N21)</f>
        <v>-261109.19999999992</v>
      </c>
    </row>
    <row r="22" spans="1:15" ht="27" customHeight="1">
      <c r="A22" s="6" t="s">
        <v>5</v>
      </c>
      <c r="B22" s="7">
        <f>+B20+B21</f>
        <v>682831.44</v>
      </c>
      <c r="C22" s="7">
        <f>+C20+C21</f>
        <v>519199.06</v>
      </c>
      <c r="D22" s="7">
        <f aca="true" t="shared" si="2" ref="D22:O22">+D20+D21</f>
        <v>382161</v>
      </c>
      <c r="E22" s="7">
        <f t="shared" si="2"/>
        <v>140738.91000000003</v>
      </c>
      <c r="F22" s="7">
        <f t="shared" si="2"/>
        <v>376297.19</v>
      </c>
      <c r="G22" s="7">
        <f t="shared" si="2"/>
        <v>822640.3999999999</v>
      </c>
      <c r="H22" s="7">
        <f t="shared" si="2"/>
        <v>116287.21999999999</v>
      </c>
      <c r="I22" s="7">
        <f t="shared" si="2"/>
        <v>455609.96</v>
      </c>
      <c r="J22" s="7">
        <f t="shared" si="2"/>
        <v>353538.82000000007</v>
      </c>
      <c r="K22" s="7">
        <f t="shared" si="2"/>
        <v>753229.13</v>
      </c>
      <c r="L22" s="7">
        <f t="shared" si="2"/>
        <v>493010.02999999997</v>
      </c>
      <c r="M22" s="7">
        <f t="shared" si="2"/>
        <v>229798.84</v>
      </c>
      <c r="N22" s="7">
        <f t="shared" si="2"/>
        <v>134484.43</v>
      </c>
      <c r="O22" s="7">
        <f t="shared" si="2"/>
        <v>5459826.43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2020-04-25T00:18:13Z</dcterms:modified>
  <cp:category/>
  <cp:version/>
  <cp:contentType/>
  <cp:contentStatus/>
</cp:coreProperties>
</file>