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<sst xmlns="http://schemas.openxmlformats.org/spreadsheetml/2006/main" count="81" uniqueCount="63">
  <si>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</si>
  <si>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</si>
  <si>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</si>
  <si>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</si>
  <si>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</si>
  <si>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</si>
  <si>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</si>
  <si>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</si>
  <si>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</si>
  <si>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</si>
  <si>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</si>
  <si>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</si>
  <si>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</si>
  <si>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</si>
  <si>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</si>
  <si>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</si>
  <si>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</si>
  <si>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</si>
  <si>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</si>
  <si>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</si>
  <si>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</si>
  <si>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</si>
  <si>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</si>
  <si>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</si>
  <si>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</si>
  <si>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</si>
  <si>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</si>
  <si>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</si>
  <si>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</si>
  <si>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</si>
  <si>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</si>
  <si>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</si>
  <si>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</si>
  <si>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</si>
  <si>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</si>
  <si>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</si>
  <si>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</si>
  <si>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</si>
  <si>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</si>
  <si>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</si>
  <si>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</si>
  <si>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</si>
  <si>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</si>
  <si>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</si>
  <si>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</si>
  <si>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</si>
  <si>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</si>
  <si>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</si>
  <si>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</si>
  <si>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</si>
  <si>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</si>
  <si>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</si>
  <si>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</si>
  <si>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</si>
  <si>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</si>
  <si>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</si>
  <si>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</si>
  <si>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</si>
  <si>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</si>
  <si>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</si>
  <si>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</si>
  <si>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</si>
  <si>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19/04/20 - VENCIMENTO 27/04/20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</si>
</sst>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222291.11999999997</v>
      </c>
      <c r="C6" s="10">
        <v>226005.31</v>
      </c>
      <c r="D6" s="10">
        <v>288946.13</v>
      </c>
      <c r="E6" s="10">
        <v>178397.64</v>
      </c>
      <c r="F6" s="10">
        <v>215849.37</v>
      </c>
      <c r="G6" s="10">
        <v>281174.10000000003</v>
      </c>
      <c r="H6" s="10">
        <v>220306.33</v>
      </c>
      <c r="I6" s="10">
        <v>300107.32999999996</v>
      </c>
      <c r="J6" s="10">
        <v>71853</v>
      </c>
      <c r="K6" s="10">
        <f>SUM(B6:J6)</f>
        <v>2004930.33</v>
      </c>
      <c r="Q6"/>
      <c r="R6"/>
    </row>
    <row r="7" spans="1:18" ht="27" customHeight="1">
      <c r="A7" s="2" t="s">
        <v>4</v>
      </c>
      <c r="B7" s="8">
        <v>-11404.8</v>
      </c>
      <c r="C7" s="8">
        <v>-9345.6</v>
      </c>
      <c r="D7" s="8">
        <v>-32217.760000000002</v>
      </c>
      <c r="E7" s="8">
        <v>-6956.4</v>
      </c>
      <c r="F7" s="8">
        <v>-9737.2</v>
      </c>
      <c r="G7" s="8">
        <v>-7304</v>
      </c>
      <c r="H7" s="8">
        <v>-7176.4</v>
      </c>
      <c r="I7" s="8">
        <v>-11470.8</v>
      </c>
      <c r="J7" s="8">
        <v>-6527.38</v>
      </c>
      <c r="K7" s="8">
        <f>SUM(B7:J7)</f>
        <v>-102140.34000000001</v>
      </c>
      <c r="Q7"/>
      <c r="R7"/>
    </row>
    <row r="8" spans="1:11" ht="27" customHeight="1">
      <c r="A8" s="6" t="s">
        <v>5</v>
      </c>
      <c r="B8" s="7">
        <f>B6+B7</f>
        <v>210886.31999999998</v>
      </c>
      <c r="C8" s="7">
        <f aca="true" t="shared" si="0" ref="C8:J8">C6+C7</f>
        <v>216659.71</v>
      </c>
      <c r="D8" s="7">
        <f t="shared" si="0"/>
        <v>256728.37</v>
      </c>
      <c r="E8" s="7">
        <f t="shared" si="0"/>
        <v>171441.24000000002</v>
      </c>
      <c r="F8" s="7">
        <f t="shared" si="0"/>
        <v>206112.16999999998</v>
      </c>
      <c r="G8" s="7">
        <f t="shared" si="0"/>
        <v>273870.10000000003</v>
      </c>
      <c r="H8" s="7">
        <f t="shared" si="0"/>
        <v>213129.93</v>
      </c>
      <c r="I8" s="7">
        <f t="shared" si="0"/>
        <v>288636.52999999997</v>
      </c>
      <c r="J8" s="7">
        <f t="shared" si="0"/>
        <v>65325.62</v>
      </c>
      <c r="K8" s="7">
        <f>+K7+K6</f>
        <v>1902789.99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65153.509999999995</v>
      </c>
      <c r="C13" s="10">
        <v>73548.03</v>
      </c>
      <c r="D13" s="10">
        <v>260479.8</v>
      </c>
      <c r="E13" s="10">
        <v>236515.06999999998</v>
      </c>
      <c r="F13" s="10">
        <v>214257.35</v>
      </c>
      <c r="G13" s="10">
        <v>141407.35</v>
      </c>
      <c r="H13" s="10">
        <v>71952.28</v>
      </c>
      <c r="I13" s="10">
        <v>88559.13</v>
      </c>
      <c r="J13" s="10">
        <v>83996.23</v>
      </c>
      <c r="K13" s="10">
        <v>149516.55</v>
      </c>
      <c r="L13" s="10">
        <f>SUM(B13:K13)</f>
        <v>1385385.3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-22823.850000000002</v>
      </c>
      <c r="C14" s="8">
        <v>-4985.2</v>
      </c>
      <c r="D14" s="8">
        <v>-11840.4</v>
      </c>
      <c r="E14" s="8">
        <v>-16402.1</v>
      </c>
      <c r="F14" s="8">
        <v>-15122.8</v>
      </c>
      <c r="G14" s="8">
        <v>-5038</v>
      </c>
      <c r="H14" s="8">
        <v>-10387.66</v>
      </c>
      <c r="I14" s="8">
        <v>-3770.8</v>
      </c>
      <c r="J14" s="8">
        <v>-1892</v>
      </c>
      <c r="K14" s="8">
        <v>-7180.8</v>
      </c>
      <c r="L14" s="8">
        <f>SUM(B14:K14)</f>
        <v>-99443.61000000002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42329.65999999999</v>
      </c>
      <c r="C15" s="7">
        <f aca="true" t="shared" si="1" ref="C15:K15">C13+C14</f>
        <v>68562.83</v>
      </c>
      <c r="D15" s="7">
        <f t="shared" si="1"/>
        <v>248639.4</v>
      </c>
      <c r="E15" s="7">
        <f t="shared" si="1"/>
        <v>220112.96999999997</v>
      </c>
      <c r="F15" s="7">
        <f t="shared" si="1"/>
        <v>199134.55000000002</v>
      </c>
      <c r="G15" s="7">
        <f t="shared" si="1"/>
        <v>136369.35</v>
      </c>
      <c r="H15" s="7">
        <f t="shared" si="1"/>
        <v>61564.619999999995</v>
      </c>
      <c r="I15" s="7">
        <f t="shared" si="1"/>
        <v>84788.33</v>
      </c>
      <c r="J15" s="7">
        <f t="shared" si="1"/>
        <v>82104.23</v>
      </c>
      <c r="K15" s="7">
        <f t="shared" si="1"/>
        <v>142335.75</v>
      </c>
      <c r="L15" s="7">
        <f>+L13+L14</f>
        <v>1285941.69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319500.45</v>
      </c>
      <c r="C20" s="10">
        <v>224112.82</v>
      </c>
      <c r="D20" s="10">
        <v>170388.99000000002</v>
      </c>
      <c r="E20" s="10">
        <v>56993.630000000005</v>
      </c>
      <c r="F20" s="10">
        <v>172515.86</v>
      </c>
      <c r="G20" s="10">
        <v>311595.44</v>
      </c>
      <c r="H20" s="10">
        <v>35376.44</v>
      </c>
      <c r="I20" s="10">
        <v>209276.39</v>
      </c>
      <c r="J20" s="10">
        <v>181430.03</v>
      </c>
      <c r="K20" s="10">
        <v>342645.69</v>
      </c>
      <c r="L20" s="10">
        <v>252454.44999999998</v>
      </c>
      <c r="M20" s="10">
        <v>108956.85</v>
      </c>
      <c r="N20" s="10">
        <v>52721.22</v>
      </c>
      <c r="O20" s="10">
        <f>SUM(B20:N20)</f>
        <v>2437968.2600000002</v>
      </c>
    </row>
    <row r="21" spans="1:15" ht="27" customHeight="1">
      <c r="A21" s="2" t="s">
        <v>4</v>
      </c>
      <c r="B21" s="8">
        <v>-18752.8</v>
      </c>
      <c r="C21" s="8">
        <v>-12808.4</v>
      </c>
      <c r="D21" s="8">
        <v>-12258.4</v>
      </c>
      <c r="E21" s="8">
        <v>-1421.2</v>
      </c>
      <c r="F21" s="8">
        <v>-7678</v>
      </c>
      <c r="G21" s="8">
        <v>-12865.6</v>
      </c>
      <c r="H21" s="8">
        <v>-1205.6</v>
      </c>
      <c r="I21" s="8">
        <v>-12311.2</v>
      </c>
      <c r="J21" s="8">
        <v>-13138.4</v>
      </c>
      <c r="K21" s="8">
        <v>-13758.8</v>
      </c>
      <c r="L21" s="8">
        <v>-10731.6</v>
      </c>
      <c r="M21" s="8">
        <v>-2952.4</v>
      </c>
      <c r="N21" s="8">
        <v>-2120.8</v>
      </c>
      <c r="O21" s="8">
        <f>SUM(B21:N21)</f>
        <v>-122003.2</v>
      </c>
    </row>
    <row r="22" spans="1:15" ht="27" customHeight="1">
      <c r="A22" s="6" t="s">
        <v>5</v>
      </c>
      <c r="B22" s="7">
        <f>+B20+B21</f>
        <v>300747.65</v>
      </c>
      <c r="C22" s="7">
        <f>+C20+C21</f>
        <v>211304.42</v>
      </c>
      <c r="D22" s="7">
        <f aca="true" t="shared" si="2" ref="D22:O22">+D20+D21</f>
        <v>158130.59000000003</v>
      </c>
      <c r="E22" s="7">
        <f t="shared" si="2"/>
        <v>55572.43000000001</v>
      </c>
      <c r="F22" s="7">
        <f t="shared" si="2"/>
        <v>164837.86</v>
      </c>
      <c r="G22" s="7">
        <f t="shared" si="2"/>
        <v>298729.84</v>
      </c>
      <c r="H22" s="7">
        <f t="shared" si="2"/>
        <v>34170.840000000004</v>
      </c>
      <c r="I22" s="7">
        <f t="shared" si="2"/>
        <v>196965.19</v>
      </c>
      <c r="J22" s="7">
        <f t="shared" si="2"/>
        <v>168291.63</v>
      </c>
      <c r="K22" s="7">
        <f t="shared" si="2"/>
        <v>328886.89</v>
      </c>
      <c r="L22" s="7">
        <f t="shared" si="2"/>
        <v>241722.84999999998</v>
      </c>
      <c r="M22" s="7">
        <f t="shared" si="2"/>
        <v>106004.45000000001</v>
      </c>
      <c r="N22" s="7">
        <f t="shared" si="2"/>
        <v>50600.42</v>
      </c>
      <c r="O22" s="7">
        <f t="shared" si="2"/>
        <v>2315965.06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2020-04-25T00:23:16Z</dcterms:modified>
  <cp:category/>
  <cp:version/>
  <cp:contentType/>
  <cp:contentStatus/>
</cp:coreProperties>
</file>