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<sst xmlns="http://schemas.openxmlformats.org/spreadsheetml/2006/main" count="81" uniqueCount="63">
  <si>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</si>
  <si>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</si>
  <si>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</si>
  <si>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</si>
  <si>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</si>
  <si>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</si>
  <si>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</si>
  <si>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</si>
  <si>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</si>
  <si>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</si>
  <si>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</si>
  <si>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</si>
  <si>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</si>
  <si>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</si>
  <si>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</si>
  <si>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</si>
  <si>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</si>
  <si>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</si>
  <si>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</si>
  <si>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</si>
  <si>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</si>
  <si>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</si>
  <si>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</si>
  <si>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</si>
  <si>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</si>
  <si>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</si>
  <si>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</si>
  <si>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</si>
  <si>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</si>
  <si>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</si>
  <si>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</si>
  <si>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</si>
  <si>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</si>
  <si>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</si>
  <si>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</si>
  <si>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</si>
  <si>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</si>
  <si>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</si>
  <si>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</si>
  <si>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</si>
  <si>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</si>
  <si>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</si>
  <si>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</si>
  <si>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</si>
  <si>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</si>
  <si>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</si>
  <si>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</si>
  <si>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</si>
  <si>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</si>
  <si>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</si>
  <si>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</si>
  <si>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</si>
  <si>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</si>
  <si>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</si>
  <si>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</si>
  <si>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</si>
  <si>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</si>
  <si>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</si>
  <si>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</si>
  <si>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</si>
  <si>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</si>
  <si>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</si>
  <si>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21/04/20 - VENCIMENTO 28/04/20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</si>
</sst>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1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2" t="s">
        <v>1</v>
      </c>
    </row>
    <row r="5" spans="1:11" ht="27" customHeight="1">
      <c r="A5" s="21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3"/>
    </row>
    <row r="6" spans="1:18" ht="27" customHeight="1">
      <c r="A6" s="9" t="s">
        <v>3</v>
      </c>
      <c r="B6" s="10">
        <v>310452.95</v>
      </c>
      <c r="C6" s="10">
        <v>327113.57</v>
      </c>
      <c r="D6" s="10">
        <v>426916.55</v>
      </c>
      <c r="E6" s="10">
        <v>272983.2</v>
      </c>
      <c r="F6" s="10">
        <v>297101.41</v>
      </c>
      <c r="G6" s="10">
        <v>387429.19</v>
      </c>
      <c r="H6" s="10">
        <v>293946.72</v>
      </c>
      <c r="I6" s="10">
        <v>402663.39</v>
      </c>
      <c r="J6" s="10">
        <v>98711.81</v>
      </c>
      <c r="K6" s="10">
        <f>SUM(B6:J6)</f>
        <v>2817318.79</v>
      </c>
      <c r="Q6"/>
      <c r="R6"/>
    </row>
    <row r="7" spans="1:18" ht="27" customHeight="1">
      <c r="A7" s="2" t="s">
        <v>4</v>
      </c>
      <c r="B7" s="8">
        <v>-15470.4</v>
      </c>
      <c r="C7" s="8">
        <v>-11682</v>
      </c>
      <c r="D7" s="8">
        <v>-36749.759999999995</v>
      </c>
      <c r="E7" s="8">
        <v>-9358.8</v>
      </c>
      <c r="F7" s="8">
        <v>-12993.2</v>
      </c>
      <c r="G7" s="8">
        <v>-9156.4</v>
      </c>
      <c r="H7" s="8">
        <v>-8131.2</v>
      </c>
      <c r="I7" s="8">
        <v>-15580.4</v>
      </c>
      <c r="J7" s="8">
        <v>-6918.9800000000005</v>
      </c>
      <c r="K7" s="8">
        <f>SUM(B7:J7)</f>
        <v>-126041.13999999997</v>
      </c>
      <c r="Q7"/>
      <c r="R7"/>
    </row>
    <row r="8" spans="1:11" ht="27" customHeight="1">
      <c r="A8" s="6" t="s">
        <v>5</v>
      </c>
      <c r="B8" s="7">
        <f>B6+B7</f>
        <v>294982.55</v>
      </c>
      <c r="C8" s="7">
        <f aca="true" t="shared" si="0" ref="C8:J8">C6+C7</f>
        <v>315431.57</v>
      </c>
      <c r="D8" s="7">
        <f t="shared" si="0"/>
        <v>390166.79</v>
      </c>
      <c r="E8" s="7">
        <f t="shared" si="0"/>
        <v>263624.4</v>
      </c>
      <c r="F8" s="7">
        <f t="shared" si="0"/>
        <v>284108.20999999996</v>
      </c>
      <c r="G8" s="7">
        <f t="shared" si="0"/>
        <v>378272.79</v>
      </c>
      <c r="H8" s="7">
        <f t="shared" si="0"/>
        <v>285815.51999999996</v>
      </c>
      <c r="I8" s="7">
        <f t="shared" si="0"/>
        <v>387082.99</v>
      </c>
      <c r="J8" s="7">
        <f t="shared" si="0"/>
        <v>91792.83</v>
      </c>
      <c r="K8" s="7">
        <f>+K7+K6</f>
        <v>2691277.65</v>
      </c>
    </row>
    <row r="9" ht="36" customHeight="1"/>
    <row r="10" ht="36" customHeight="1"/>
    <row r="11" spans="1:15" ht="60" customHeight="1">
      <c r="A11" s="21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2" t="s">
        <v>1</v>
      </c>
      <c r="M11"/>
      <c r="N11"/>
      <c r="O11"/>
    </row>
    <row r="12" spans="1:15" ht="27" customHeight="1">
      <c r="A12" s="21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3"/>
      <c r="M12"/>
      <c r="N12"/>
      <c r="O12"/>
    </row>
    <row r="13" spans="1:83" ht="27" customHeight="1">
      <c r="A13" s="9" t="s">
        <v>3</v>
      </c>
      <c r="B13" s="10">
        <v>95602.39</v>
      </c>
      <c r="C13" s="10">
        <v>105231.52000000002</v>
      </c>
      <c r="D13" s="10">
        <v>378978.07</v>
      </c>
      <c r="E13" s="10">
        <v>328456.1</v>
      </c>
      <c r="F13" s="10">
        <v>294675.47</v>
      </c>
      <c r="G13" s="10">
        <v>215682.54</v>
      </c>
      <c r="H13" s="10">
        <v>94592.65</v>
      </c>
      <c r="I13" s="10">
        <v>123815.71</v>
      </c>
      <c r="J13" s="10">
        <v>122513.15</v>
      </c>
      <c r="K13" s="10">
        <v>207340.95</v>
      </c>
      <c r="L13" s="10">
        <f>SUM(B13:K13)</f>
        <v>1966888.5499999996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-23611.45</v>
      </c>
      <c r="C14" s="8">
        <v>-6446</v>
      </c>
      <c r="D14" s="8">
        <v>-16016</v>
      </c>
      <c r="E14" s="8">
        <v>-19284.1</v>
      </c>
      <c r="F14" s="8">
        <v>-17648.4</v>
      </c>
      <c r="G14" s="8">
        <v>-7110.4</v>
      </c>
      <c r="H14" s="8">
        <v>-10766.06</v>
      </c>
      <c r="I14" s="8">
        <v>-4615.6</v>
      </c>
      <c r="J14" s="8">
        <v>-2697.2</v>
      </c>
      <c r="K14" s="8">
        <v>-10054</v>
      </c>
      <c r="L14" s="8">
        <f>SUM(B14:K14)</f>
        <v>-118249.20999999999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71990.94</v>
      </c>
      <c r="C15" s="7">
        <f aca="true" t="shared" si="1" ref="C15:K15">C13+C14</f>
        <v>98785.52000000002</v>
      </c>
      <c r="D15" s="7">
        <f t="shared" si="1"/>
        <v>362962.07</v>
      </c>
      <c r="E15" s="7">
        <f t="shared" si="1"/>
        <v>309172</v>
      </c>
      <c r="F15" s="7">
        <f t="shared" si="1"/>
        <v>277027.06999999995</v>
      </c>
      <c r="G15" s="7">
        <f t="shared" si="1"/>
        <v>208572.14</v>
      </c>
      <c r="H15" s="7">
        <f t="shared" si="1"/>
        <v>83826.59</v>
      </c>
      <c r="I15" s="7">
        <f t="shared" si="1"/>
        <v>119200.11</v>
      </c>
      <c r="J15" s="7">
        <f t="shared" si="1"/>
        <v>119815.95</v>
      </c>
      <c r="K15" s="7">
        <f t="shared" si="1"/>
        <v>197286.95</v>
      </c>
      <c r="L15" s="7">
        <f>+L13+L14</f>
        <v>1848639.3399999996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1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2" t="s">
        <v>1</v>
      </c>
    </row>
    <row r="19" spans="1:15" ht="27" customHeight="1">
      <c r="A19" s="21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3"/>
    </row>
    <row r="20" spans="1:15" ht="27" customHeight="1">
      <c r="A20" s="9" t="s">
        <v>3</v>
      </c>
      <c r="B20" s="10">
        <v>419439.26</v>
      </c>
      <c r="C20" s="10">
        <v>301208.24</v>
      </c>
      <c r="D20" s="10">
        <v>226433.68000000002</v>
      </c>
      <c r="E20" s="10">
        <v>75978.26999999999</v>
      </c>
      <c r="F20" s="10">
        <v>224700.53999999998</v>
      </c>
      <c r="G20" s="10">
        <v>441694.69</v>
      </c>
      <c r="H20" s="10">
        <v>54780.950000000004</v>
      </c>
      <c r="I20" s="10">
        <v>272958.51</v>
      </c>
      <c r="J20" s="10">
        <v>223043.18</v>
      </c>
      <c r="K20" s="10">
        <v>450775.47</v>
      </c>
      <c r="L20" s="10">
        <v>313643.74</v>
      </c>
      <c r="M20" s="10">
        <v>139749.29</v>
      </c>
      <c r="N20" s="10">
        <v>76742.40000000001</v>
      </c>
      <c r="O20" s="10">
        <f>SUM(B20:N20)</f>
        <v>3221148.22</v>
      </c>
    </row>
    <row r="21" spans="1:15" ht="27" customHeight="1">
      <c r="A21" s="2" t="s">
        <v>4</v>
      </c>
      <c r="B21" s="8">
        <v>-22690.8</v>
      </c>
      <c r="C21" s="8">
        <v>-15672.8</v>
      </c>
      <c r="D21" s="8">
        <v>-15501.2</v>
      </c>
      <c r="E21" s="8">
        <v>-1786.4</v>
      </c>
      <c r="F21" s="8">
        <v>-8716.4</v>
      </c>
      <c r="G21" s="8">
        <v>-15620</v>
      </c>
      <c r="H21" s="8">
        <v>-2178</v>
      </c>
      <c r="I21" s="8">
        <v>-14960</v>
      </c>
      <c r="J21" s="8">
        <v>-15615.6</v>
      </c>
      <c r="K21" s="8">
        <v>-15664</v>
      </c>
      <c r="L21" s="8">
        <v>-12900.8</v>
      </c>
      <c r="M21" s="8">
        <v>-4144.8</v>
      </c>
      <c r="N21" s="8">
        <v>-3388</v>
      </c>
      <c r="O21" s="8">
        <f>SUM(B21:N21)</f>
        <v>-148838.8</v>
      </c>
    </row>
    <row r="22" spans="1:15" ht="27" customHeight="1">
      <c r="A22" s="6" t="s">
        <v>5</v>
      </c>
      <c r="B22" s="7">
        <f>+B20+B21</f>
        <v>396748.46</v>
      </c>
      <c r="C22" s="7">
        <f>+C20+C21</f>
        <v>285535.44</v>
      </c>
      <c r="D22" s="7">
        <f aca="true" t="shared" si="2" ref="D22:O22">+D20+D21</f>
        <v>210932.48</v>
      </c>
      <c r="E22" s="7">
        <f t="shared" si="2"/>
        <v>74191.87</v>
      </c>
      <c r="F22" s="7">
        <f t="shared" si="2"/>
        <v>215984.13999999998</v>
      </c>
      <c r="G22" s="7">
        <f t="shared" si="2"/>
        <v>426074.69</v>
      </c>
      <c r="H22" s="7">
        <f t="shared" si="2"/>
        <v>52602.950000000004</v>
      </c>
      <c r="I22" s="7">
        <f t="shared" si="2"/>
        <v>257998.51</v>
      </c>
      <c r="J22" s="7">
        <f t="shared" si="2"/>
        <v>207427.58</v>
      </c>
      <c r="K22" s="7">
        <f t="shared" si="2"/>
        <v>435111.47</v>
      </c>
      <c r="L22" s="7">
        <f t="shared" si="2"/>
        <v>300742.94</v>
      </c>
      <c r="M22" s="7">
        <f t="shared" si="2"/>
        <v>135604.49000000002</v>
      </c>
      <c r="N22" s="7">
        <f t="shared" si="2"/>
        <v>73354.40000000001</v>
      </c>
      <c r="O22" s="7">
        <f t="shared" si="2"/>
        <v>3072309.4200000004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2020-04-27T21:01:47Z</dcterms:modified>
  <cp:category/>
  <cp:version/>
  <cp:contentType/>
  <cp:contentStatus/>
</cp:coreProperties>
</file>