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<sst xmlns="http://schemas.openxmlformats.org/spreadsheetml/2006/main" count="77" uniqueCount="76">
  <si>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</si>
  <si>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</si>
  <si>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</si>
  <si>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</si>
  <si>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</si>
  <si>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</si>
  <si>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</si>
  <si>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</si>
  <si>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</si>
  <si>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</si>
  <si>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</si>
  <si>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</si>
  <si>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</si>
  <si>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</si>
  <si>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</si>
  <si>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</si>
  <si>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</si>
  <si>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</si>
  <si>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</si>
  <si>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</si>
  <si>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</si>
  <si>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</si>
  <si>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</si>
  <si>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</si>
  <si>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</si>
  <si>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</si>
  <si>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</si>
  <si>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</si>
  <si>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</si>
  <si>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</si>
  <si>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</si>
  <si>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</si>
  <si>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</si>
  <si>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</si>
  <si>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</si>
  <si>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</si>
  <si>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</si>
  <si>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</si>
  <si>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</si>
  <si>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</si>
  <si>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</si>
  <si>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</si>
  <si>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</si>
  <si>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</si>
  <si>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</si>
  <si>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</si>
  <si>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</si>
  <si>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</si>
  <si>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</si>
  <si>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</si>
  <si>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</si>
  <si>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</si>
  <si>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</si>
  <si>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</si>
  <si>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</si>
  <si>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</si>
  <si>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</si>
  <si>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</si>
  <si>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</si>
  <si>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</si>
  <si>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</si>
  <si>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</si>
  <si>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</si>
  <si>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</si>
  <si>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</si>
  <si>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</si>
  <si>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</si>
  <si>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</si>
  <si>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</si>
  <si>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</si>
  <si>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</si>
  <si>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</si>
  <si>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</si>
  <si>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</si>
  <si>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</si>
  <si>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PERÍODO DE OPERAÇÃO 01/03/20 A 31/03/20 - VENCIMENTO 06/03/20 A  07/04/20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</si>
</sst>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v>1906151</v>
      </c>
      <c r="C7" s="10">
        <v>2459533</v>
      </c>
      <c r="D7" s="10">
        <v>6599604</v>
      </c>
      <c r="E7" s="10">
        <v>5878359</v>
      </c>
      <c r="F7" s="10">
        <v>5846876</v>
      </c>
      <c r="G7" s="10">
        <v>3329840</v>
      </c>
      <c r="H7" s="10">
        <v>1495991</v>
      </c>
      <c r="I7" s="10">
        <v>2619662</v>
      </c>
      <c r="J7" s="10">
        <v>2643881</v>
      </c>
      <c r="K7" s="10">
        <v>4960752</v>
      </c>
      <c r="L7" s="10">
        <f>SUM(B7:K7)</f>
        <v>37740649</v>
      </c>
      <c r="M7" s="11"/>
    </row>
    <row r="8" spans="1:13" ht="17.25" customHeight="1">
      <c r="A8" s="12" t="s">
        <v>18</v>
      </c>
      <c r="B8" s="13">
        <v>125158</v>
      </c>
      <c r="C8" s="13">
        <v>157107</v>
      </c>
      <c r="D8" s="13">
        <v>418532</v>
      </c>
      <c r="E8" s="13">
        <v>340334</v>
      </c>
      <c r="F8" s="13">
        <v>313992</v>
      </c>
      <c r="G8" s="13">
        <v>213778</v>
      </c>
      <c r="H8" s="13">
        <v>92658</v>
      </c>
      <c r="I8" s="13">
        <v>131199</v>
      </c>
      <c r="J8" s="13">
        <v>171353</v>
      </c>
      <c r="K8" s="13">
        <v>287259</v>
      </c>
      <c r="L8" s="13">
        <f>SUM(B8:K8)</f>
        <v>2251370</v>
      </c>
      <c r="M8"/>
    </row>
    <row r="9" spans="1:13" ht="17.25" customHeight="1">
      <c r="A9" s="14" t="s">
        <v>19</v>
      </c>
      <c r="B9" s="15">
        <v>125122</v>
      </c>
      <c r="C9" s="15">
        <v>157107</v>
      </c>
      <c r="D9" s="15">
        <v>418532</v>
      </c>
      <c r="E9" s="15">
        <v>340334</v>
      </c>
      <c r="F9" s="15">
        <v>313992</v>
      </c>
      <c r="G9" s="15">
        <v>213778</v>
      </c>
      <c r="H9" s="15">
        <v>92565</v>
      </c>
      <c r="I9" s="15">
        <v>131199</v>
      </c>
      <c r="J9" s="15">
        <v>171353</v>
      </c>
      <c r="K9" s="15">
        <v>287259</v>
      </c>
      <c r="L9" s="13">
        <f>SUM(B9:K9)</f>
        <v>2251241</v>
      </c>
      <c r="M9"/>
    </row>
    <row r="10" spans="1:13" ht="17.25" customHeight="1">
      <c r="A10" s="14" t="s">
        <v>20</v>
      </c>
      <c r="B10" s="15">
        <v>36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93</v>
      </c>
      <c r="I10" s="15">
        <v>0</v>
      </c>
      <c r="J10" s="15">
        <v>0</v>
      </c>
      <c r="K10" s="15">
        <v>0</v>
      </c>
      <c r="L10" s="13">
        <f>SUM(B10:K10)</f>
        <v>129</v>
      </c>
      <c r="M10"/>
    </row>
    <row r="11" spans="1:13" ht="17.25" customHeight="1">
      <c r="A11" s="12" t="s">
        <v>21</v>
      </c>
      <c r="B11" s="15">
        <v>1780993</v>
      </c>
      <c r="C11" s="15">
        <v>2302426</v>
      </c>
      <c r="D11" s="15">
        <v>6181072</v>
      </c>
      <c r="E11" s="15">
        <v>5538025</v>
      </c>
      <c r="F11" s="15">
        <v>5532884</v>
      </c>
      <c r="G11" s="15">
        <v>3116062</v>
      </c>
      <c r="H11" s="15">
        <v>1403333</v>
      </c>
      <c r="I11" s="15">
        <v>2488463</v>
      </c>
      <c r="J11" s="15">
        <v>2472528</v>
      </c>
      <c r="K11" s="15">
        <v>4673493</v>
      </c>
      <c r="L11" s="13">
        <f>SUM(B11:K11)</f>
        <v>35489279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1.557197325529863</v>
      </c>
      <c r="C15" s="22">
        <v>1.636798716602327</v>
      </c>
      <c r="D15" s="22">
        <v>1.754220511068163</v>
      </c>
      <c r="E15" s="22">
        <v>1.669562034942262</v>
      </c>
      <c r="F15" s="22">
        <v>1.361711716442505</v>
      </c>
      <c r="G15" s="22">
        <v>2.08061225274465</v>
      </c>
      <c r="H15" s="22">
        <v>1.846277075994422</v>
      </c>
      <c r="I15" s="22">
        <v>1.557294073749464</v>
      </c>
      <c r="J15" s="22">
        <v>1.831073462504089</v>
      </c>
      <c r="K15" s="22">
        <v>1.587991783973228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v>14263468.48</v>
      </c>
      <c r="C17" s="25">
        <v>10323315.840000002</v>
      </c>
      <c r="D17" s="25">
        <v>31557797.63</v>
      </c>
      <c r="E17" s="25">
        <v>27136692.599999994</v>
      </c>
      <c r="F17" s="25">
        <v>23613048.329999994</v>
      </c>
      <c r="G17" s="25">
        <v>16880893.88</v>
      </c>
      <c r="H17" s="25">
        <v>7656346.55</v>
      </c>
      <c r="I17" s="25">
        <v>11467187.339999996</v>
      </c>
      <c r="J17" s="25">
        <v>13787753.810000008</v>
      </c>
      <c r="K17" s="25">
        <v>18418897.34</v>
      </c>
      <c r="L17" s="25">
        <f aca="true" t="shared" si="0" ref="C17:L17">L18+L19+L20+L21+L22</f>
        <v>175105401.79999998</v>
      </c>
      <c r="M17"/>
    </row>
    <row r="18" spans="1:13" ht="17.25" customHeight="1">
      <c r="A18" s="26" t="s">
        <v>25</v>
      </c>
      <c r="B18" s="33">
        <v>10972377.02</v>
      </c>
      <c r="C18" s="33">
        <v>7628487.570000002</v>
      </c>
      <c r="D18" s="33">
        <v>24377617.27</v>
      </c>
      <c r="E18" s="33">
        <v>21959197.889999997</v>
      </c>
      <c r="F18" s="33">
        <v>19334449.569999993</v>
      </c>
      <c r="G18" s="33">
        <v>12099639.629999999</v>
      </c>
      <c r="H18" s="33">
        <v>5989349.56</v>
      </c>
      <c r="I18" s="33">
        <v>8711162.079999996</v>
      </c>
      <c r="J18" s="33">
        <v>9466151.510000007</v>
      </c>
      <c r="K18" s="33">
        <v>14501766.31</v>
      </c>
      <c r="L18" s="33">
        <f>SUM(B18:K18)</f>
        <v>135040198.41</v>
      </c>
      <c r="M18"/>
    </row>
    <row r="19" spans="1:13" ht="17.25" customHeight="1">
      <c r="A19" s="27" t="s">
        <v>26</v>
      </c>
      <c r="B19" s="33">
        <v>3178543.8800000004</v>
      </c>
      <c r="C19" s="33">
        <v>2505540.1000000006</v>
      </c>
      <c r="D19" s="33">
        <v>6529358.61</v>
      </c>
      <c r="E19" s="33">
        <v>4839476.91</v>
      </c>
      <c r="F19" s="33">
        <v>3662887.3199999994</v>
      </c>
      <c r="G19" s="33">
        <v>4209639.050000001</v>
      </c>
      <c r="H19" s="33">
        <v>1371607.3799999997</v>
      </c>
      <c r="I19" s="33">
        <v>2693413.52</v>
      </c>
      <c r="J19" s="33">
        <v>3868834.15</v>
      </c>
      <c r="K19" s="33">
        <v>3385127.9399999995</v>
      </c>
      <c r="L19" s="33">
        <f>SUM(B19:K19)</f>
        <v>36244428.86</v>
      </c>
      <c r="M19"/>
    </row>
    <row r="20" spans="1:13" ht="17.25" customHeight="1">
      <c r="A20" s="27" t="s">
        <v>27</v>
      </c>
      <c r="B20" s="33">
        <v>71508.01</v>
      </c>
      <c r="C20" s="33">
        <v>189288.17000000013</v>
      </c>
      <c r="D20" s="33">
        <v>650821.75</v>
      </c>
      <c r="E20" s="33">
        <v>531057.9000000003</v>
      </c>
      <c r="F20" s="33">
        <v>706748.8499999996</v>
      </c>
      <c r="G20" s="33">
        <v>571615.2000000001</v>
      </c>
      <c r="H20" s="33">
        <v>254350.03999999992</v>
      </c>
      <c r="I20" s="33">
        <v>107788.85999999996</v>
      </c>
      <c r="J20" s="33">
        <v>370689.01000000007</v>
      </c>
      <c r="K20" s="33">
        <v>532003.0900000003</v>
      </c>
      <c r="L20" s="33">
        <f>SUM(B20:K20)</f>
        <v>3985870.880000001</v>
      </c>
      <c r="M20"/>
    </row>
    <row r="21" spans="1:13" ht="17.25" customHeight="1">
      <c r="A21" s="27" t="s">
        <v>28</v>
      </c>
      <c r="B21" s="33">
        <v>41039.57000000001</v>
      </c>
      <c r="C21" s="29">
        <v>0</v>
      </c>
      <c r="D21" s="29">
        <v>0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0</v>
      </c>
      <c r="J21" s="29">
        <v>82079.14000000001</v>
      </c>
      <c r="K21" s="29">
        <v>0</v>
      </c>
      <c r="L21" s="33">
        <f>SUM(B21:K21)</f>
        <v>205197.85000000003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-193040.10000000003</v>
      </c>
      <c r="F22" s="33">
        <v>-132076.97999999998</v>
      </c>
      <c r="G22" s="33">
        <v>0</v>
      </c>
      <c r="H22" s="30">
        <v>0</v>
      </c>
      <c r="I22" s="33">
        <v>-45177.119999999995</v>
      </c>
      <c r="J22" s="30">
        <v>0</v>
      </c>
      <c r="K22" s="30">
        <v>0</v>
      </c>
      <c r="L22" s="33">
        <f>SUM(B22:K22)</f>
        <v>-370294.2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v>-2413020.0700000008</v>
      </c>
      <c r="C25" s="33">
        <v>-310732.82000000024</v>
      </c>
      <c r="D25" s="33">
        <v>472606.32000000036</v>
      </c>
      <c r="E25" s="33">
        <v>-2233613.6500000004</v>
      </c>
      <c r="F25" s="33">
        <v>-251896.01000000047</v>
      </c>
      <c r="G25" s="33">
        <v>-1709149.9400000004</v>
      </c>
      <c r="H25" s="33">
        <v>-508016.22000000003</v>
      </c>
      <c r="I25" s="33">
        <v>-1588775.6700000004</v>
      </c>
      <c r="J25" s="33">
        <v>300778.51999999996</v>
      </c>
      <c r="K25" s="33">
        <v>-577032.9100000001</v>
      </c>
      <c r="L25" s="33">
        <f aca="true" t="shared" si="1" ref="L25:L44">SUM(B25:K25)</f>
        <v>-8818852.450000003</v>
      </c>
      <c r="M25"/>
    </row>
    <row r="26" spans="1:13" ht="18.75" customHeight="1">
      <c r="A26" s="27" t="s">
        <v>31</v>
      </c>
      <c r="B26" s="33">
        <v>-550536.7999999998</v>
      </c>
      <c r="C26" s="33">
        <v>-691270.8</v>
      </c>
      <c r="D26" s="33">
        <v>-1841540.7999999998</v>
      </c>
      <c r="E26" s="33">
        <v>-1497469.6000000006</v>
      </c>
      <c r="F26" s="33">
        <v>-1381564.8</v>
      </c>
      <c r="G26" s="33">
        <v>-940623.1999999997</v>
      </c>
      <c r="H26" s="33">
        <v>-407286.00000000006</v>
      </c>
      <c r="I26" s="33">
        <v>-854226.2800000001</v>
      </c>
      <c r="J26" s="33">
        <v>-753953.2000000001</v>
      </c>
      <c r="K26" s="33">
        <v>-1263939.6000000003</v>
      </c>
      <c r="L26" s="33">
        <f t="shared" si="1"/>
        <v>-10182411.08</v>
      </c>
      <c r="M26"/>
    </row>
    <row r="27" spans="1:13" s="36" customFormat="1" ht="18.75" customHeight="1">
      <c r="A27" s="34" t="s">
        <v>60</v>
      </c>
      <c r="B27" s="33">
        <v>-550536.7999999998</v>
      </c>
      <c r="C27" s="33">
        <v>-691270.8</v>
      </c>
      <c r="D27" s="33">
        <v>-1841540.7999999998</v>
      </c>
      <c r="E27" s="33">
        <v>-1497469.6000000006</v>
      </c>
      <c r="F27" s="33">
        <v>-1381564.8</v>
      </c>
      <c r="G27" s="33">
        <v>-940623.1999999997</v>
      </c>
      <c r="H27" s="33">
        <v>-407286.00000000006</v>
      </c>
      <c r="I27" s="33">
        <v>-577275.5999999999</v>
      </c>
      <c r="J27" s="33">
        <v>-753953.2000000001</v>
      </c>
      <c r="K27" s="33">
        <v>-1263939.6000000003</v>
      </c>
      <c r="L27" s="33">
        <f t="shared" si="1"/>
        <v>-9905460.399999999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1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-5462.680000000002</v>
      </c>
      <c r="J29" s="17">
        <v>0</v>
      </c>
      <c r="K29" s="17">
        <v>0</v>
      </c>
      <c r="L29" s="33">
        <f t="shared" si="1"/>
        <v>-5462.680000000002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-271487.99999999994</v>
      </c>
      <c r="J30" s="17">
        <v>0</v>
      </c>
      <c r="K30" s="17">
        <v>0</v>
      </c>
      <c r="L30" s="33">
        <f t="shared" si="1"/>
        <v>-271487.99999999994</v>
      </c>
      <c r="M30"/>
    </row>
    <row r="31" spans="1:13" s="36" customFormat="1" ht="18.75" customHeight="1">
      <c r="A31" s="27" t="s">
        <v>35</v>
      </c>
      <c r="B31" s="38">
        <v>-2005315.039999999</v>
      </c>
      <c r="C31" s="38">
        <v>-100516.76000000001</v>
      </c>
      <c r="D31" s="38">
        <v>-248183.09999999998</v>
      </c>
      <c r="E31" s="38">
        <v>-1956401.5200000012</v>
      </c>
      <c r="F31" s="38">
        <v>120306.85999999987</v>
      </c>
      <c r="G31" s="38">
        <v>-1065316.35</v>
      </c>
      <c r="H31" s="38">
        <v>-277808.43000000005</v>
      </c>
      <c r="I31" s="38">
        <v>-917623.69</v>
      </c>
      <c r="J31" s="38">
        <v>-66360.3</v>
      </c>
      <c r="K31" s="38">
        <v>-118173.2</v>
      </c>
      <c r="L31" s="33">
        <f t="shared" si="1"/>
        <v>-6635391.529999999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1"/>
        <v>0</v>
      </c>
      <c r="M32"/>
    </row>
    <row r="33" spans="1:13" ht="18.75" customHeight="1">
      <c r="A33" s="37" t="s">
        <v>37</v>
      </c>
      <c r="B33" s="33">
        <v>-604063.5699999998</v>
      </c>
      <c r="C33" s="17">
        <v>0</v>
      </c>
      <c r="D33" s="17">
        <v>0</v>
      </c>
      <c r="E33" s="33">
        <v>-137774.91000000006</v>
      </c>
      <c r="F33" s="28">
        <v>0</v>
      </c>
      <c r="G33" s="28">
        <v>0</v>
      </c>
      <c r="H33" s="33">
        <v>-236785.89</v>
      </c>
      <c r="I33" s="17">
        <v>0</v>
      </c>
      <c r="J33" s="28">
        <v>0</v>
      </c>
      <c r="K33" s="17">
        <v>0</v>
      </c>
      <c r="L33" s="33">
        <f>SUM(B33:K33)</f>
        <v>-978624.3699999999</v>
      </c>
      <c r="M33"/>
    </row>
    <row r="34" spans="1:13" ht="18.75" customHeight="1">
      <c r="A34" s="37" t="s">
        <v>38</v>
      </c>
      <c r="B34" s="33">
        <v>-1320000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-1320000</v>
      </c>
      <c r="M34"/>
    </row>
    <row r="35" spans="1:13" ht="18.75" customHeight="1">
      <c r="A35" s="37" t="s">
        <v>39</v>
      </c>
      <c r="B35" s="17">
        <v>-15062.56</v>
      </c>
      <c r="C35" s="17">
        <v>-21159.989999999998</v>
      </c>
      <c r="D35" s="17">
        <v>-81603.79</v>
      </c>
      <c r="E35" s="17">
        <v>-96430</v>
      </c>
      <c r="F35" s="17">
        <v>-32295.68</v>
      </c>
      <c r="G35" s="17">
        <v>-93716.38</v>
      </c>
      <c r="H35" s="17">
        <v>-7665.889999999999</v>
      </c>
      <c r="I35" s="17">
        <v>-23963.010000000002</v>
      </c>
      <c r="J35" s="17">
        <v>-12377.880000000001</v>
      </c>
      <c r="K35" s="17">
        <v>-30950.67</v>
      </c>
      <c r="L35" s="30">
        <f t="shared" si="1"/>
        <v>-415225.85000000003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16025000</v>
      </c>
      <c r="F40" s="33">
        <v>21250000</v>
      </c>
      <c r="G40" s="33">
        <v>11380000</v>
      </c>
      <c r="H40" s="17">
        <v>0</v>
      </c>
      <c r="I40" s="33">
        <v>7343000</v>
      </c>
      <c r="J40" s="17">
        <v>0</v>
      </c>
      <c r="K40" s="17">
        <v>0</v>
      </c>
      <c r="L40" s="33">
        <f t="shared" si="1"/>
        <v>55998000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-17645000</v>
      </c>
      <c r="F41" s="33">
        <v>-20964000</v>
      </c>
      <c r="G41" s="33">
        <v>-12270000</v>
      </c>
      <c r="H41" s="17">
        <v>0</v>
      </c>
      <c r="I41" s="33">
        <v>-8189000</v>
      </c>
      <c r="J41" s="17">
        <v>0</v>
      </c>
      <c r="K41" s="17">
        <v>0</v>
      </c>
      <c r="L41" s="33">
        <f t="shared" si="1"/>
        <v>-59068000</v>
      </c>
    </row>
    <row r="42" spans="1:12" ht="18.75" customHeight="1">
      <c r="A42" s="37" t="s">
        <v>46</v>
      </c>
      <c r="B42" s="17">
        <v>-66188.91</v>
      </c>
      <c r="C42" s="17">
        <v>-79356.77</v>
      </c>
      <c r="D42" s="17">
        <v>-166579.31</v>
      </c>
      <c r="E42" s="17">
        <v>-102196.61</v>
      </c>
      <c r="F42" s="17">
        <v>-133397.46</v>
      </c>
      <c r="G42" s="17">
        <v>-81599.97</v>
      </c>
      <c r="H42" s="17">
        <v>-33356.65</v>
      </c>
      <c r="I42" s="17">
        <v>-47660.68</v>
      </c>
      <c r="J42" s="17">
        <v>-53982.42</v>
      </c>
      <c r="K42" s="17">
        <v>-87222.53</v>
      </c>
      <c r="L42" s="33">
        <f t="shared" si="1"/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142831.7699999999</v>
      </c>
      <c r="C44" s="33">
        <v>481054.74</v>
      </c>
      <c r="D44" s="33">
        <v>2562330.2199999997</v>
      </c>
      <c r="E44" s="33">
        <v>1220257.47</v>
      </c>
      <c r="F44" s="33">
        <v>1009361.9299999999</v>
      </c>
      <c r="G44" s="33">
        <v>296789.61</v>
      </c>
      <c r="H44" s="33">
        <v>177078.21000000002</v>
      </c>
      <c r="I44" s="33">
        <v>183074.3</v>
      </c>
      <c r="J44" s="33">
        <v>1121092.02</v>
      </c>
      <c r="K44" s="33">
        <v>805079.89</v>
      </c>
      <c r="L44" s="33">
        <f t="shared" si="1"/>
        <v>7998950.159999999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33">
        <v>11850448.41</v>
      </c>
      <c r="C46" s="33">
        <v>10012583.02</v>
      </c>
      <c r="D46" s="33">
        <v>32030403.95</v>
      </c>
      <c r="E46" s="33">
        <v>24903078.940000005</v>
      </c>
      <c r="F46" s="33">
        <v>23361152.32</v>
      </c>
      <c r="G46" s="33">
        <v>15171743.939999996</v>
      </c>
      <c r="H46" s="33">
        <v>7148330.33</v>
      </c>
      <c r="I46" s="33">
        <v>9878411.67</v>
      </c>
      <c r="J46" s="33">
        <v>14088532.33</v>
      </c>
      <c r="K46" s="33">
        <v>17841864.430000003</v>
      </c>
      <c r="L46" s="42">
        <f>SUM(B46:K46)</f>
        <v>166286549.34</v>
      </c>
      <c r="M46" s="54"/>
    </row>
    <row r="47" spans="1:12" ht="18.75" customHeight="1">
      <c r="A47" s="27" t="s">
        <v>49</v>
      </c>
      <c r="B47" s="33">
        <v>0</v>
      </c>
      <c r="C47" s="33">
        <v>0</v>
      </c>
      <c r="D47" s="33">
        <v>0</v>
      </c>
      <c r="E47" s="33">
        <v>-1430761.4500000002</v>
      </c>
      <c r="F47" s="33">
        <v>-1066333.7200000002</v>
      </c>
      <c r="G47" s="33">
        <v>-482656.61000000004</v>
      </c>
      <c r="H47" s="33">
        <v>0</v>
      </c>
      <c r="I47" s="33">
        <v>-353767.87999999983</v>
      </c>
      <c r="J47" s="33">
        <v>0</v>
      </c>
      <c r="K47" s="33">
        <v>0</v>
      </c>
      <c r="L47" s="42">
        <f>SUM(B47:K47)</f>
        <v>-3333519.66</v>
      </c>
    </row>
    <row r="48" spans="1:13" ht="18.75" customHeight="1">
      <c r="A48" s="27" t="s">
        <v>50</v>
      </c>
      <c r="B48" s="33">
        <v>0</v>
      </c>
      <c r="C48" s="33">
        <v>0</v>
      </c>
      <c r="D48" s="33">
        <v>0</v>
      </c>
      <c r="E48" s="33">
        <v>-1430761.4500000002</v>
      </c>
      <c r="F48" s="33">
        <v>-1066333.7200000002</v>
      </c>
      <c r="G48" s="33">
        <v>-482656.61000000004</v>
      </c>
      <c r="H48" s="33">
        <v>0</v>
      </c>
      <c r="I48" s="33">
        <v>-353767.87999999983</v>
      </c>
      <c r="J48" s="33">
        <v>0</v>
      </c>
      <c r="K48" s="33">
        <v>0</v>
      </c>
      <c r="L48" s="42">
        <f>SUM(B48:K48)</f>
        <v>-3333519.66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v>11850448.38</v>
      </c>
      <c r="C52" s="41">
        <v>10012582.959999999</v>
      </c>
      <c r="D52" s="41">
        <v>32030403.939999998</v>
      </c>
      <c r="E52" s="41">
        <v>24903078.909999993</v>
      </c>
      <c r="F52" s="41">
        <v>23361152.319999997</v>
      </c>
      <c r="G52" s="41">
        <v>15171743.870000001</v>
      </c>
      <c r="H52" s="41">
        <v>7148330.35</v>
      </c>
      <c r="I52" s="41">
        <v>9878411.629999999</v>
      </c>
      <c r="J52" s="41">
        <v>14088532.350000001</v>
      </c>
      <c r="K52" s="41">
        <v>17841864.44</v>
      </c>
      <c r="L52" s="46">
        <f>SUM(B52:K52)</f>
        <v>166286549.14999998</v>
      </c>
      <c r="M52" s="40"/>
    </row>
    <row r="53" spans="1:13" ht="18.75" customHeight="1">
      <c r="A53" s="47" t="s">
        <v>52</v>
      </c>
      <c r="B53" s="33">
        <v>11809958.97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2" ref="L53:L64">SUM(B53:K53)</f>
        <v>11809958.97</v>
      </c>
      <c r="M53" s="40"/>
    </row>
    <row r="54" spans="1:12" ht="18.75" customHeight="1">
      <c r="A54" s="47" t="s">
        <v>63</v>
      </c>
      <c r="B54" s="17">
        <v>0</v>
      </c>
      <c r="C54" s="33">
        <v>8726337.979999999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2"/>
        <v>8726337.979999999</v>
      </c>
    </row>
    <row r="55" spans="1:12" ht="18.75" customHeight="1">
      <c r="A55" s="47" t="s">
        <v>64</v>
      </c>
      <c r="B55" s="17">
        <v>0</v>
      </c>
      <c r="C55" s="33">
        <v>1286244.9800000002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2"/>
        <v>1286244.9800000002</v>
      </c>
    </row>
    <row r="56" spans="1:12" ht="18.75" customHeight="1">
      <c r="A56" s="47" t="s">
        <v>53</v>
      </c>
      <c r="B56" s="17">
        <v>0</v>
      </c>
      <c r="C56" s="17">
        <v>0</v>
      </c>
      <c r="D56" s="33">
        <v>32030403.939999998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32030403.939999998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33">
        <v>24903078.909999993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24903078.909999993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33">
        <v>23361152.319999997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23361152.319999997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33">
        <v>15171743.870000001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15171743.870000001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33">
        <v>7148330.35</v>
      </c>
      <c r="I60" s="17">
        <v>0</v>
      </c>
      <c r="J60" s="17">
        <v>0</v>
      </c>
      <c r="K60" s="17">
        <v>0</v>
      </c>
      <c r="L60" s="46">
        <f t="shared" si="2"/>
        <v>7148330.35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33">
        <v>9878411.629999999</v>
      </c>
      <c r="J61" s="17">
        <v>0</v>
      </c>
      <c r="K61" s="17">
        <v>0</v>
      </c>
      <c r="L61" s="46">
        <f t="shared" si="2"/>
        <v>9878411.629999999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33">
        <v>14088532.350000001</v>
      </c>
      <c r="K62" s="17">
        <v>0</v>
      </c>
      <c r="L62" s="46">
        <f t="shared" si="2"/>
        <v>14088532.350000001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33">
        <v>10182429.060000004</v>
      </c>
      <c r="L63" s="46">
        <f t="shared" si="2"/>
        <v>10182429.060000004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33">
        <v>7581603.939999998</v>
      </c>
      <c r="L64" s="46">
        <f t="shared" si="2"/>
        <v>7581603.939999998</v>
      </c>
    </row>
    <row r="65" spans="1:12" ht="18.75" customHeight="1">
      <c r="A65" s="47" t="s">
        <v>73</v>
      </c>
      <c r="B65" s="33">
        <v>40489.41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40489.41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49">
        <v>77831.44</v>
      </c>
      <c r="L66" s="49">
        <f>SUM(B66:K66)</f>
        <v>77831.44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2021-05-13T16:11:10Z</dcterms:modified>
  <cp:category/>
  <cp:version/>
  <cp:contentType/>
  <cp:contentStatus/>
</cp:coreProperties>
</file>