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<sst xmlns="http://schemas.openxmlformats.org/spreadsheetml/2006/main" count="82" uniqueCount="81">
  <si>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</si>
  <si>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</si>
  <si>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</si>
  <si>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</si>
  <si>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</si>
  <si>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</si>
  <si>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</si>
  <si>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</si>
  <si>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</si>
  <si>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</si>
  <si>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</si>
  <si>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</si>
  <si>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</si>
  <si>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</si>
  <si>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</si>
  <si>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</si>
  <si>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</si>
  <si>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</si>
  <si>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</si>
  <si>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</si>
  <si>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</si>
  <si>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</si>
  <si>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</si>
  <si>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</si>
  <si>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</si>
  <si>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</si>
  <si>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</si>
  <si>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</si>
  <si>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</si>
  <si>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</si>
  <si>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</si>
  <si>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</si>
  <si>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</si>
  <si>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</si>
  <si>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</si>
  <si>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</si>
  <si>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</si>
  <si>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</si>
  <si>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</si>
  <si>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</si>
  <si>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</si>
  <si>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</si>
  <si>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</si>
  <si>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</si>
  <si>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</si>
  <si>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</si>
  <si>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</si>
  <si>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</si>
  <si>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</si>
  <si>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</si>
  <si>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</si>
  <si>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</si>
  <si>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</si>
  <si>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</si>
  <si>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</si>
  <si>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</si>
  <si>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</si>
  <si>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</si>
  <si>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</si>
  <si>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</si>
  <si>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</si>
  <si>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</si>
  <si>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</si>
  <si>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</si>
  <si>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</si>
  <si>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</si>
  <si>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</si>
  <si>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</si>
  <si>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</si>
  <si>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</si>
  <si>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8.10. Transppass</t>
  </si>
  <si>
    <t>8.9. Viação Campo Belo</t>
  </si>
  <si>
    <t>8.8. KBPX</t>
  </si>
  <si>
    <t>8.7. Viação Grajaú S.A.</t>
  </si>
  <si>
    <t>8.6. Via Sudeste</t>
  </si>
  <si>
    <t>8.5. Express</t>
  </si>
  <si>
    <t>8.4. Viação Metrópole Paulista S.A.</t>
  </si>
  <si>
    <t>8.3. Sambaíba Transportes Urbanos Ltda.</t>
  </si>
  <si>
    <t>8.2. Viação Santa Brígida Ltda.</t>
  </si>
  <si>
    <t>8. Remuneração do Serviço Atende</t>
  </si>
  <si>
    <t>PERÍODO DE OPERAÇÃO 01/03/20 A 31/03/20 - VENCIMENTO 06/03/20 A  07/04/20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</si>
</sst>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1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B8" sqref="B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2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v>7238182</v>
      </c>
      <c r="C7" s="47">
        <v>5964798</v>
      </c>
      <c r="D7" s="47">
        <v>7467506</v>
      </c>
      <c r="E7" s="47">
        <v>4528687</v>
      </c>
      <c r="F7" s="47">
        <v>4911873</v>
      </c>
      <c r="G7" s="47">
        <v>5452210</v>
      </c>
      <c r="H7" s="47">
        <v>5755713</v>
      </c>
      <c r="I7" s="47">
        <v>8575832</v>
      </c>
      <c r="J7" s="47">
        <v>2334360</v>
      </c>
      <c r="K7" s="47">
        <f aca="true" t="shared" si="0" ref="B7:K7">K8+K11</f>
        <v>52229161</v>
      </c>
      <c r="L7" s="46"/>
      <c r="M7"/>
      <c r="N7"/>
    </row>
    <row r="8" spans="1:14" ht="16.5" customHeight="1">
      <c r="A8" s="44" t="s">
        <v>37</v>
      </c>
      <c r="B8" s="45">
        <v>443958</v>
      </c>
      <c r="C8" s="45">
        <v>405658</v>
      </c>
      <c r="D8" s="45">
        <v>426662</v>
      </c>
      <c r="E8" s="45">
        <v>282128</v>
      </c>
      <c r="F8" s="45">
        <v>310495</v>
      </c>
      <c r="G8" s="45">
        <v>210834</v>
      </c>
      <c r="H8" s="45">
        <v>176056</v>
      </c>
      <c r="I8" s="45">
        <v>488957</v>
      </c>
      <c r="J8" s="45">
        <v>86817</v>
      </c>
      <c r="K8" s="38">
        <f>SUM(B8:J8)</f>
        <v>2831565</v>
      </c>
      <c r="L8"/>
      <c r="M8"/>
      <c r="N8"/>
    </row>
    <row r="9" spans="1:14" ht="16.5" customHeight="1">
      <c r="A9" s="22" t="s">
        <v>36</v>
      </c>
      <c r="B9" s="45">
        <v>443563</v>
      </c>
      <c r="C9" s="45">
        <v>405562</v>
      </c>
      <c r="D9" s="45">
        <v>426393</v>
      </c>
      <c r="E9" s="45">
        <v>281474</v>
      </c>
      <c r="F9" s="45">
        <v>310254</v>
      </c>
      <c r="G9" s="45">
        <v>210780</v>
      </c>
      <c r="H9" s="45">
        <v>176056</v>
      </c>
      <c r="I9" s="45">
        <v>487967</v>
      </c>
      <c r="J9" s="45">
        <v>86817</v>
      </c>
      <c r="K9" s="38">
        <f>SUM(B9:J9)</f>
        <v>2828866</v>
      </c>
      <c r="L9"/>
      <c r="M9"/>
      <c r="N9"/>
    </row>
    <row r="10" spans="1:14" ht="16.5" customHeight="1">
      <c r="A10" s="22" t="s">
        <v>35</v>
      </c>
      <c r="B10" s="45">
        <v>395</v>
      </c>
      <c r="C10" s="45">
        <v>96</v>
      </c>
      <c r="D10" s="45">
        <v>269</v>
      </c>
      <c r="E10" s="45">
        <v>654</v>
      </c>
      <c r="F10" s="45">
        <v>241</v>
      </c>
      <c r="G10" s="45">
        <v>54</v>
      </c>
      <c r="H10" s="45">
        <v>0</v>
      </c>
      <c r="I10" s="45">
        <v>990</v>
      </c>
      <c r="J10" s="45">
        <v>0</v>
      </c>
      <c r="K10" s="38">
        <f>SUM(B10:J10)</f>
        <v>2699</v>
      </c>
      <c r="L10"/>
      <c r="M10"/>
      <c r="N10"/>
    </row>
    <row r="11" spans="1:14" ht="16.5" customHeight="1">
      <c r="A11" s="44" t="s">
        <v>34</v>
      </c>
      <c r="B11" s="45">
        <v>6794224</v>
      </c>
      <c r="C11" s="45">
        <v>5559140</v>
      </c>
      <c r="D11" s="45">
        <v>7040844</v>
      </c>
      <c r="E11" s="45">
        <v>4246559</v>
      </c>
      <c r="F11" s="45">
        <v>4601378</v>
      </c>
      <c r="G11" s="45">
        <v>5241376</v>
      </c>
      <c r="H11" s="45">
        <v>5579657</v>
      </c>
      <c r="I11" s="45">
        <v>8086875</v>
      </c>
      <c r="J11" s="45">
        <v>2247543</v>
      </c>
      <c r="K11" s="38">
        <f>SUM(B11:J11)</f>
        <v>49397596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1.533174724081069</v>
      </c>
      <c r="C15" s="39">
        <v>1.735498020725296</v>
      </c>
      <c r="D15" s="39">
        <v>1.447907951396962</v>
      </c>
      <c r="E15" s="39">
        <v>1.87674668406613</v>
      </c>
      <c r="F15" s="39">
        <v>1.295012522966168</v>
      </c>
      <c r="G15" s="39">
        <v>1.286153266745906</v>
      </c>
      <c r="H15" s="39">
        <v>1.401117607525323</v>
      </c>
      <c r="I15" s="39">
        <v>1.639953198676099</v>
      </c>
      <c r="J15" s="39">
        <v>1.663690485059182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v>32912999.7</v>
      </c>
      <c r="C17" s="36">
        <v>29514180.74</v>
      </c>
      <c r="D17" s="36">
        <v>38443292.81999999</v>
      </c>
      <c r="E17" s="36">
        <v>24138283.69</v>
      </c>
      <c r="F17" s="36">
        <v>23266497.77</v>
      </c>
      <c r="G17" s="36">
        <v>24839404.35</v>
      </c>
      <c r="H17" s="36">
        <v>22704812.229999993</v>
      </c>
      <c r="I17" s="36">
        <v>35797633.14</v>
      </c>
      <c r="J17" s="36">
        <v>11127898.68</v>
      </c>
      <c r="K17" s="36">
        <f aca="true" t="shared" si="1" ref="K17:K22">SUM(B17:J17)</f>
        <v>242745003.12</v>
      </c>
      <c r="L17"/>
      <c r="M17"/>
      <c r="N17"/>
    </row>
    <row r="18" spans="1:14" ht="16.5" customHeight="1">
      <c r="A18" s="35" t="s">
        <v>30</v>
      </c>
      <c r="B18" s="30">
        <v>24615609.35</v>
      </c>
      <c r="C18" s="30">
        <v>22267187.419999998</v>
      </c>
      <c r="D18" s="30">
        <v>30880377.549999993</v>
      </c>
      <c r="E18" s="30">
        <v>16304178.96</v>
      </c>
      <c r="F18" s="30">
        <v>18700974.09</v>
      </c>
      <c r="G18" s="30">
        <v>20988282.419999998</v>
      </c>
      <c r="H18" s="30">
        <v>17661980.929999996</v>
      </c>
      <c r="I18" s="30">
        <v>26564497.229999997</v>
      </c>
      <c r="J18" s="30">
        <v>8192436.41</v>
      </c>
      <c r="K18" s="30">
        <f t="shared" si="1"/>
        <v>186175524.35999998</v>
      </c>
      <c r="L18"/>
      <c r="M18"/>
      <c r="N18"/>
    </row>
    <row r="19" spans="1:14" ht="16.5" customHeight="1">
      <c r="A19" s="18" t="s">
        <v>29</v>
      </c>
      <c r="B19" s="30">
        <v>7125886.799999999</v>
      </c>
      <c r="C19" s="30">
        <v>6391796.32</v>
      </c>
      <c r="D19" s="30">
        <v>6825560.99</v>
      </c>
      <c r="E19" s="30">
        <v>7009536.13</v>
      </c>
      <c r="F19" s="30">
        <v>3831936.0500000007</v>
      </c>
      <c r="G19" s="30">
        <v>3457246.94</v>
      </c>
      <c r="H19" s="30">
        <v>4628316.5600000005</v>
      </c>
      <c r="I19" s="30">
        <v>7490031.950000001</v>
      </c>
      <c r="J19" s="30">
        <v>2633037.43</v>
      </c>
      <c r="K19" s="30">
        <f t="shared" si="1"/>
        <v>49393349.17</v>
      </c>
      <c r="L19"/>
      <c r="M19"/>
      <c r="N19"/>
    </row>
    <row r="20" spans="1:14" ht="16.5" customHeight="1">
      <c r="A20" s="18" t="s">
        <v>28</v>
      </c>
      <c r="B20" s="30">
        <v>1130463.9799999997</v>
      </c>
      <c r="C20" s="30">
        <v>855197</v>
      </c>
      <c r="D20" s="30">
        <v>745843.2599999998</v>
      </c>
      <c r="E20" s="30">
        <v>783529.03</v>
      </c>
      <c r="F20" s="30">
        <v>692548.0600000002</v>
      </c>
      <c r="G20" s="30">
        <v>489264.0100000002</v>
      </c>
      <c r="H20" s="30">
        <v>660419.04</v>
      </c>
      <c r="I20" s="30">
        <v>1743103.9599999995</v>
      </c>
      <c r="J20" s="30">
        <v>353359.07999999984</v>
      </c>
      <c r="K20" s="30">
        <f t="shared" si="1"/>
        <v>7453727.42</v>
      </c>
      <c r="L20"/>
      <c r="M20"/>
      <c r="N20"/>
    </row>
    <row r="21" spans="1:14" ht="16.5" customHeight="1">
      <c r="A21" s="18" t="s">
        <v>27</v>
      </c>
      <c r="B21" s="30">
        <v>41039.57000000001</v>
      </c>
      <c r="C21" s="34">
        <v>0</v>
      </c>
      <c r="D21" s="34">
        <v>0</v>
      </c>
      <c r="E21" s="30">
        <v>41039.57000000001</v>
      </c>
      <c r="F21" s="30">
        <v>41039.57000000001</v>
      </c>
      <c r="G21" s="34">
        <v>0</v>
      </c>
      <c r="H21" s="34">
        <v>0</v>
      </c>
      <c r="I21" s="34">
        <v>0</v>
      </c>
      <c r="J21" s="34">
        <v>0</v>
      </c>
      <c r="K21" s="17">
        <f t="shared" si="1"/>
        <v>123118.71000000002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-8488.979999999998</v>
      </c>
      <c r="E22" s="30">
        <v>0</v>
      </c>
      <c r="F22" s="34">
        <v>0</v>
      </c>
      <c r="G22" s="30">
        <v>-95389.02</v>
      </c>
      <c r="H22" s="30">
        <v>-245904.30000000008</v>
      </c>
      <c r="I22" s="34">
        <v>0</v>
      </c>
      <c r="J22" s="30">
        <v>-50934.24</v>
      </c>
      <c r="K22" s="30">
        <f t="shared" si="1"/>
        <v>-400716.54000000004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v>-1006831.8700000001</v>
      </c>
      <c r="C25" s="30">
        <v>-302323.10999999987</v>
      </c>
      <c r="D25" s="30">
        <v>-3938614.790000001</v>
      </c>
      <c r="E25" s="30">
        <v>-2102212.2800000003</v>
      </c>
      <c r="F25" s="30">
        <v>-1072365.33</v>
      </c>
      <c r="G25" s="30">
        <v>-3648526.5300000007</v>
      </c>
      <c r="H25" s="30">
        <v>-2405866.24</v>
      </c>
      <c r="I25" s="30">
        <v>-2539984.8099999996</v>
      </c>
      <c r="J25" s="30">
        <v>-804816.8399999999</v>
      </c>
      <c r="K25" s="30">
        <f aca="true" t="shared" si="2" ref="K25:K35">SUM(B25:J25)</f>
        <v>-17821541.800000004</v>
      </c>
      <c r="L25"/>
      <c r="M25"/>
      <c r="N25"/>
    </row>
    <row r="26" spans="1:14" ht="16.5" customHeight="1">
      <c r="A26" s="18" t="s">
        <v>24</v>
      </c>
      <c r="B26" s="30">
        <v>-3230144.3299999996</v>
      </c>
      <c r="C26" s="30">
        <v>-1877106.36</v>
      </c>
      <c r="D26" s="30">
        <v>-2293753.3400000012</v>
      </c>
      <c r="E26" s="30">
        <v>-2850808.5999999996</v>
      </c>
      <c r="F26" s="30">
        <v>-1365117.6000000003</v>
      </c>
      <c r="G26" s="30">
        <v>-2862175.3700000006</v>
      </c>
      <c r="H26" s="30">
        <v>-1181522.1099999999</v>
      </c>
      <c r="I26" s="30">
        <v>-2782009.07</v>
      </c>
      <c r="J26" s="30">
        <v>-577880.5499999999</v>
      </c>
      <c r="K26" s="30">
        <f t="shared" si="2"/>
        <v>-19020517.330000002</v>
      </c>
      <c r="L26"/>
      <c r="M26"/>
      <c r="N26"/>
    </row>
    <row r="27" spans="1:14" s="23" customFormat="1" ht="16.5" customHeight="1">
      <c r="A27" s="29" t="s">
        <v>60</v>
      </c>
      <c r="B27" s="30">
        <v>-1951677.2</v>
      </c>
      <c r="C27" s="30">
        <v>-1784472.7999999996</v>
      </c>
      <c r="D27" s="30">
        <v>-1876129.2000000004</v>
      </c>
      <c r="E27" s="30">
        <v>-1238485.6000000003</v>
      </c>
      <c r="F27" s="30">
        <v>-1365117.6000000003</v>
      </c>
      <c r="G27" s="30">
        <v>-927431.9999999999</v>
      </c>
      <c r="H27" s="30">
        <v>-774646.4000000003</v>
      </c>
      <c r="I27" s="30">
        <v>-2147054.8000000003</v>
      </c>
      <c r="J27" s="30">
        <v>-381994.7999999999</v>
      </c>
      <c r="K27" s="30">
        <f t="shared" si="2"/>
        <v>-12447010.400000002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2"/>
        <v>0</v>
      </c>
      <c r="L28"/>
      <c r="M28"/>
      <c r="N28"/>
    </row>
    <row r="29" spans="1:14" ht="16.5" customHeight="1">
      <c r="A29" s="25" t="s">
        <v>22</v>
      </c>
      <c r="B29" s="30">
        <v>-85430.4</v>
      </c>
      <c r="C29" s="30">
        <v>-22774.399999999998</v>
      </c>
      <c r="D29" s="30">
        <v>-31460.000000000004</v>
      </c>
      <c r="E29" s="30">
        <v>-42895.59999999999</v>
      </c>
      <c r="F29" s="26">
        <v>0</v>
      </c>
      <c r="G29" s="30">
        <v>-31746</v>
      </c>
      <c r="H29" s="30">
        <v>-8025.370000000002</v>
      </c>
      <c r="I29" s="30">
        <v>-12524.199999999999</v>
      </c>
      <c r="J29" s="30">
        <v>-3863.7500000000005</v>
      </c>
      <c r="K29" s="30">
        <f t="shared" si="2"/>
        <v>-238719.71999999997</v>
      </c>
      <c r="L29"/>
      <c r="M29"/>
      <c r="N29"/>
    </row>
    <row r="30" spans="1:14" ht="16.5" customHeight="1">
      <c r="A30" s="25" t="s">
        <v>21</v>
      </c>
      <c r="B30" s="30">
        <v>-1193036.7300000002</v>
      </c>
      <c r="C30" s="30">
        <v>-69859.15999999999</v>
      </c>
      <c r="D30" s="30">
        <v>-386164.14</v>
      </c>
      <c r="E30" s="30">
        <v>-1569427.4000000001</v>
      </c>
      <c r="F30" s="26">
        <v>0</v>
      </c>
      <c r="G30" s="30">
        <v>-1902997.37</v>
      </c>
      <c r="H30" s="30">
        <v>-398850.33999999997</v>
      </c>
      <c r="I30" s="30">
        <v>-622430.07</v>
      </c>
      <c r="J30" s="30">
        <v>-192021.99999999997</v>
      </c>
      <c r="K30" s="30">
        <f t="shared" si="2"/>
        <v>-6334787.210000001</v>
      </c>
      <c r="L30"/>
      <c r="M30"/>
      <c r="N30"/>
    </row>
    <row r="31" spans="1:14" s="23" customFormat="1" ht="16.5" customHeight="1">
      <c r="A31" s="18" t="s">
        <v>20</v>
      </c>
      <c r="B31" s="27">
        <v>-147347.22</v>
      </c>
      <c r="C31" s="27">
        <v>-214424.96999999997</v>
      </c>
      <c r="D31" s="27">
        <v>-3154101.510000001</v>
      </c>
      <c r="E31" s="27">
        <v>-1383036.52</v>
      </c>
      <c r="F31" s="27">
        <v>-161032.9</v>
      </c>
      <c r="G31" s="27">
        <v>-1473875.0499999998</v>
      </c>
      <c r="H31" s="27">
        <v>-1694811.8000000003</v>
      </c>
      <c r="I31" s="27">
        <v>-226236.89</v>
      </c>
      <c r="J31" s="27">
        <v>-237453.75999999986</v>
      </c>
      <c r="K31" s="30">
        <f t="shared" si="2"/>
        <v>-8692320.620000001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-558784.8200000001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-161765.29</v>
      </c>
      <c r="K32" s="30">
        <f t="shared" si="2"/>
        <v>-720550.1100000001</v>
      </c>
      <c r="L32"/>
      <c r="M32"/>
      <c r="N32"/>
    </row>
    <row r="33" spans="1:14" ht="16.5" customHeight="1">
      <c r="A33" s="25" t="s">
        <v>18</v>
      </c>
      <c r="B33" s="27">
        <v>-26068.86</v>
      </c>
      <c r="C33" s="27">
        <v>-85064.52</v>
      </c>
      <c r="D33" s="27">
        <v>-107558.1</v>
      </c>
      <c r="E33" s="27">
        <v>-85836.7</v>
      </c>
      <c r="F33" s="27">
        <v>-50300.479999999996</v>
      </c>
      <c r="G33" s="27">
        <v>-74432.03</v>
      </c>
      <c r="H33" s="27">
        <v>-82326.70999999999</v>
      </c>
      <c r="I33" s="27">
        <v>-27378.84</v>
      </c>
      <c r="J33" s="27">
        <v>-19783.31</v>
      </c>
      <c r="K33" s="30">
        <f t="shared" si="2"/>
        <v>-558749.5499999999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-237.79</v>
      </c>
      <c r="I35" s="17">
        <v>0</v>
      </c>
      <c r="J35" s="17">
        <v>0</v>
      </c>
      <c r="K35" s="30">
        <f t="shared" si="2"/>
        <v>-237.79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-973.77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30">
        <f>SUM(B38:J38)</f>
        <v>-973.77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23160000</v>
      </c>
      <c r="E39" s="27">
        <v>15225000</v>
      </c>
      <c r="F39" s="17">
        <v>0</v>
      </c>
      <c r="G39" s="27">
        <v>16955000</v>
      </c>
      <c r="H39" s="27">
        <v>14850000</v>
      </c>
      <c r="I39" s="17">
        <v>0</v>
      </c>
      <c r="J39" s="17">
        <v>0</v>
      </c>
      <c r="K39" s="27">
        <f>SUM(B39:J39)</f>
        <v>70190000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-25460000</v>
      </c>
      <c r="E40" s="27">
        <v>-16405000</v>
      </c>
      <c r="F40" s="17">
        <v>0</v>
      </c>
      <c r="G40" s="27">
        <v>-18235000</v>
      </c>
      <c r="H40" s="27">
        <v>-16350000</v>
      </c>
      <c r="I40" s="17">
        <v>0</v>
      </c>
      <c r="J40" s="17">
        <v>0</v>
      </c>
      <c r="K40" s="27">
        <f>SUM(B40:J40)</f>
        <v>-76450000</v>
      </c>
      <c r="L40" s="24"/>
      <c r="M40"/>
      <c r="N40"/>
    </row>
    <row r="41" spans="1:14" s="23" customFormat="1" ht="16.5" customHeight="1">
      <c r="A41" s="25" t="s">
        <v>10</v>
      </c>
      <c r="B41" s="27">
        <v>-121278.36</v>
      </c>
      <c r="C41" s="27">
        <v>-128386.68</v>
      </c>
      <c r="D41" s="27">
        <v>-187758.59</v>
      </c>
      <c r="E41" s="27">
        <v>-117199.82</v>
      </c>
      <c r="F41" s="27">
        <v>-110732.42</v>
      </c>
      <c r="G41" s="27">
        <v>-119443.02</v>
      </c>
      <c r="H41" s="27">
        <v>-112247.3</v>
      </c>
      <c r="I41" s="27">
        <v>-198858.05</v>
      </c>
      <c r="J41" s="27">
        <v>-55905.16</v>
      </c>
      <c r="K41" s="27">
        <f>SUM(B41:J41)</f>
        <v>-1151809.4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27">
        <v>2370659.68</v>
      </c>
      <c r="C43" s="27">
        <v>1789208.22</v>
      </c>
      <c r="D43" s="27">
        <v>1509240.06</v>
      </c>
      <c r="E43" s="27">
        <v>2131632.84</v>
      </c>
      <c r="F43" s="27">
        <v>453785.17000000004</v>
      </c>
      <c r="G43" s="27">
        <v>687523.89</v>
      </c>
      <c r="H43" s="27">
        <v>470467.67</v>
      </c>
      <c r="I43" s="27">
        <v>468261.15</v>
      </c>
      <c r="J43" s="27">
        <v>10517.469999999987</v>
      </c>
      <c r="K43" s="27">
        <f>SUM(B43:J43)</f>
        <v>9891296.150000002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v>31906167.829999994</v>
      </c>
      <c r="C45" s="27">
        <v>29211857.630000003</v>
      </c>
      <c r="D45" s="27">
        <v>34504678.029999994</v>
      </c>
      <c r="E45" s="27">
        <v>22036071.410000008</v>
      </c>
      <c r="F45" s="27">
        <v>22194132.440000005</v>
      </c>
      <c r="G45" s="27">
        <v>21190877.820000008</v>
      </c>
      <c r="H45" s="27">
        <v>20298945.979999997</v>
      </c>
      <c r="I45" s="27">
        <v>33257648.330000002</v>
      </c>
      <c r="J45" s="27">
        <v>10323081.84</v>
      </c>
      <c r="K45" s="27">
        <f>SUM(B45:J45)</f>
        <v>224923461.31000003</v>
      </c>
      <c r="L45" s="55"/>
    </row>
    <row r="46" spans="1:13" ht="16.5" customHeight="1">
      <c r="A46" s="18" t="s">
        <v>7</v>
      </c>
      <c r="B46" s="27">
        <v>0</v>
      </c>
      <c r="C46" s="27">
        <v>0</v>
      </c>
      <c r="D46" s="27">
        <v>-2767511.3800000004</v>
      </c>
      <c r="E46" s="27">
        <v>-815512.9000000001</v>
      </c>
      <c r="F46" s="27">
        <v>0</v>
      </c>
      <c r="G46" s="27">
        <v>-1202377.2000000002</v>
      </c>
      <c r="H46" s="27">
        <v>-1672726.5600000003</v>
      </c>
      <c r="I46" s="27">
        <v>0</v>
      </c>
      <c r="J46" s="27">
        <v>0</v>
      </c>
      <c r="K46" s="27">
        <f>SUM(B46:J46)</f>
        <v>-6458128.040000001</v>
      </c>
      <c r="M46" s="19"/>
    </row>
    <row r="47" spans="1:14" ht="16.5" customHeight="1">
      <c r="A47" s="18" t="s">
        <v>6</v>
      </c>
      <c r="B47" s="27">
        <v>0</v>
      </c>
      <c r="C47" s="27">
        <v>0</v>
      </c>
      <c r="D47" s="27">
        <v>-2767511.3800000004</v>
      </c>
      <c r="E47" s="27">
        <v>-815512.9000000001</v>
      </c>
      <c r="F47" s="27">
        <v>0</v>
      </c>
      <c r="G47" s="27">
        <v>-1202377.2000000002</v>
      </c>
      <c r="H47" s="27">
        <v>-1672726.5600000003</v>
      </c>
      <c r="I47" s="27">
        <v>0</v>
      </c>
      <c r="J47" s="27">
        <v>0</v>
      </c>
      <c r="K47" s="27">
        <f>SUM(B47:J47)</f>
        <v>-6458128.040000001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v>31906167.85</v>
      </c>
      <c r="C51" s="10">
        <v>29211857.64</v>
      </c>
      <c r="D51" s="10">
        <v>34504678.04000001</v>
      </c>
      <c r="E51" s="10">
        <v>22036071.349999998</v>
      </c>
      <c r="F51" s="10">
        <v>22194132.400000002</v>
      </c>
      <c r="G51" s="10">
        <v>21190877.790000007</v>
      </c>
      <c r="H51" s="10">
        <v>20298945.999999996</v>
      </c>
      <c r="I51" s="10">
        <v>33257648.320000004</v>
      </c>
      <c r="J51" s="10">
        <v>10323081.84</v>
      </c>
      <c r="K51" s="5">
        <f>SUM(K52:K64)</f>
        <v>224923461.23000002</v>
      </c>
      <c r="L51" s="9"/>
    </row>
    <row r="52" spans="1:11" ht="16.5" customHeight="1">
      <c r="A52" s="7" t="s">
        <v>61</v>
      </c>
      <c r="B52" s="27">
        <v>27911670.32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3" ref="K52:K63">SUM(B52:J52)</f>
        <v>27911670.32</v>
      </c>
    </row>
    <row r="53" spans="1:11" ht="16.5" customHeight="1">
      <c r="A53" s="7" t="s">
        <v>62</v>
      </c>
      <c r="B53" s="27">
        <v>3994497.5300000003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3"/>
        <v>3994497.5300000003</v>
      </c>
    </row>
    <row r="54" spans="1:11" ht="16.5" customHeight="1">
      <c r="A54" s="7" t="s">
        <v>4</v>
      </c>
      <c r="B54" s="6">
        <v>0</v>
      </c>
      <c r="C54" s="27">
        <v>29211857.64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3"/>
        <v>29211857.64</v>
      </c>
    </row>
    <row r="55" spans="1:11" ht="16.5" customHeight="1">
      <c r="A55" s="7" t="s">
        <v>3</v>
      </c>
      <c r="B55" s="6">
        <v>0</v>
      </c>
      <c r="C55" s="6">
        <v>0</v>
      </c>
      <c r="D55" s="27">
        <v>34504678.04000001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3"/>
        <v>34504678.04000001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27">
        <v>22036071.349999998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3"/>
        <v>22036071.349999998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27">
        <v>22194132.400000002</v>
      </c>
      <c r="G57" s="6">
        <v>0</v>
      </c>
      <c r="H57" s="6">
        <v>0</v>
      </c>
      <c r="I57" s="6">
        <v>0</v>
      </c>
      <c r="J57" s="6">
        <v>0</v>
      </c>
      <c r="K57" s="5">
        <f t="shared" si="3"/>
        <v>22194132.400000002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27">
        <v>21190877.790000007</v>
      </c>
      <c r="H58" s="6">
        <v>0</v>
      </c>
      <c r="I58" s="6">
        <v>0</v>
      </c>
      <c r="J58" s="6">
        <v>0</v>
      </c>
      <c r="K58" s="5">
        <f t="shared" si="3"/>
        <v>21190877.790000007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27">
        <v>20298945.999999996</v>
      </c>
      <c r="I59" s="6">
        <v>0</v>
      </c>
      <c r="J59" s="6">
        <v>0</v>
      </c>
      <c r="K59" s="5">
        <f t="shared" si="3"/>
        <v>20298945.999999996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27">
        <v>12550754.370000001</v>
      </c>
      <c r="J61" s="6">
        <v>0</v>
      </c>
      <c r="K61" s="5">
        <f t="shared" si="3"/>
        <v>12550754.370000001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27">
        <v>20625476.890000004</v>
      </c>
      <c r="J62" s="6">
        <v>0</v>
      </c>
      <c r="K62" s="5">
        <f t="shared" si="3"/>
        <v>20625476.890000004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27">
        <v>10323081.84</v>
      </c>
      <c r="K63" s="5">
        <f t="shared" si="3"/>
        <v>10323081.84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2">
        <v>81417.06</v>
      </c>
      <c r="J64" s="3">
        <v>0</v>
      </c>
      <c r="K64" s="2">
        <f>SUM(B64:J64)</f>
        <v>81417.06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79</v>
      </c>
      <c r="B69" s="8">
        <v>110228.74000000002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78</v>
      </c>
      <c r="B72" s="8">
        <v>16518.09</v>
      </c>
    </row>
    <row r="73" spans="1:2" ht="14.25">
      <c r="A73" s="7" t="s">
        <v>77</v>
      </c>
      <c r="B73" s="8">
        <v>20843.27</v>
      </c>
    </row>
    <row r="74" spans="1:2" ht="14.25">
      <c r="A74" s="7" t="s">
        <v>76</v>
      </c>
      <c r="B74" s="8">
        <v>2398.73</v>
      </c>
    </row>
    <row r="75" spans="1:2" ht="14.25">
      <c r="A75" s="7" t="s">
        <v>75</v>
      </c>
      <c r="B75" s="8">
        <v>0</v>
      </c>
    </row>
    <row r="76" spans="1:2" ht="14.25">
      <c r="A76" s="7" t="s">
        <v>74</v>
      </c>
      <c r="B76" s="8">
        <v>10876.23</v>
      </c>
    </row>
    <row r="77" spans="1:2" ht="14.25">
      <c r="A77" s="7" t="s">
        <v>73</v>
      </c>
      <c r="B77" s="8">
        <v>22049.54</v>
      </c>
    </row>
    <row r="78" spans="1:2" ht="14.25">
      <c r="A78" s="7" t="s">
        <v>72</v>
      </c>
      <c r="B78" s="8">
        <v>0</v>
      </c>
    </row>
    <row r="79" spans="1:2" ht="14.25">
      <c r="A79" s="7" t="s">
        <v>71</v>
      </c>
      <c r="B79" s="8">
        <v>37542.88</v>
      </c>
    </row>
    <row r="80" spans="1:2" ht="14.25">
      <c r="A80" s="4" t="s">
        <v>70</v>
      </c>
      <c r="B80" s="61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2021-05-13T15:44:57Z</dcterms:modified>
  <cp:category/>
  <cp:version/>
  <cp:contentType/>
  <cp:contentStatus/>
</cp:coreProperties>
</file>