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<sst xmlns="http://schemas.openxmlformats.org/spreadsheetml/2006/main" count="81" uniqueCount="63">
  <si>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</si>
  <si>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</si>
  <si>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</si>
  <si>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</si>
  <si>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</si>
  <si>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</si>
  <si>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</si>
  <si>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</si>
  <si>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</si>
  <si>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</si>
  <si>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</si>
  <si>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</si>
  <si>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</si>
  <si>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</si>
  <si>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</si>
  <si>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</si>
  <si>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</si>
  <si>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</si>
  <si>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</si>
  <si>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</si>
  <si>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</si>
  <si>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</si>
  <si>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</si>
  <si>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</si>
  <si>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</si>
  <si>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</si>
  <si>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</si>
  <si>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</si>
  <si>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</si>
  <si>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</si>
  <si>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</si>
  <si>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</si>
  <si>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</si>
  <si>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</si>
  <si>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</si>
  <si>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</si>
  <si>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</si>
  <si>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</si>
  <si>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</si>
  <si>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</si>
  <si>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</si>
  <si>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</si>
  <si>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</si>
  <si>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</si>
  <si>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</si>
  <si>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</si>
  <si>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</si>
  <si>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</si>
  <si>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</si>
  <si>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</si>
  <si>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</si>
  <si>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</si>
  <si>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</si>
  <si>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</si>
  <si>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</si>
  <si>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</si>
  <si>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</si>
  <si>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</si>
  <si>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</si>
  <si>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</si>
  <si>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</si>
  <si>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</si>
  <si>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05/03/20 - VENCIMENTO 12/03/20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</si>
</sst>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1512510.4600000002</v>
      </c>
      <c r="C6" s="10">
        <v>1380542.1800000002</v>
      </c>
      <c r="D6" s="10">
        <v>1756023.9899999998</v>
      </c>
      <c r="E6" s="10">
        <v>1099665.33</v>
      </c>
      <c r="F6" s="10">
        <v>1073783.08</v>
      </c>
      <c r="G6" s="10">
        <v>1110115.94</v>
      </c>
      <c r="H6" s="10">
        <v>1010408.2899999999</v>
      </c>
      <c r="I6" s="10">
        <v>1620767.98</v>
      </c>
      <c r="J6" s="10">
        <v>542898.03</v>
      </c>
      <c r="K6" s="10">
        <f>SUM(B6:J6)</f>
        <v>11106715.28</v>
      </c>
      <c r="Q6"/>
      <c r="R6"/>
    </row>
    <row r="7" spans="1:18" ht="27" customHeight="1">
      <c r="A7" s="2" t="s">
        <v>4</v>
      </c>
      <c r="B7" s="8">
        <v>1889150.17</v>
      </c>
      <c r="C7" s="8">
        <v>1585088.35</v>
      </c>
      <c r="D7" s="8">
        <v>163355.94999999995</v>
      </c>
      <c r="E7" s="8">
        <v>861903.9299999999</v>
      </c>
      <c r="F7" s="8">
        <v>128325.05</v>
      </c>
      <c r="G7" s="8">
        <v>-377288.19999999995</v>
      </c>
      <c r="H7" s="8">
        <v>-304719.83</v>
      </c>
      <c r="I7" s="8">
        <v>375920.52</v>
      </c>
      <c r="J7" s="8">
        <v>-108954.06</v>
      </c>
      <c r="K7" s="8">
        <f>SUM(B7:J7)</f>
        <v>4212781.88</v>
      </c>
      <c r="Q7"/>
      <c r="R7"/>
    </row>
    <row r="8" spans="1:11" ht="27" customHeight="1">
      <c r="A8" s="6" t="s">
        <v>5</v>
      </c>
      <c r="B8" s="7">
        <f>B6+B7</f>
        <v>3401660.63</v>
      </c>
      <c r="C8" s="7">
        <f aca="true" t="shared" si="0" ref="C8:J8">C6+C7</f>
        <v>2965630.5300000003</v>
      </c>
      <c r="D8" s="7">
        <f t="shared" si="0"/>
        <v>1919379.9399999997</v>
      </c>
      <c r="E8" s="7">
        <f t="shared" si="0"/>
        <v>1961569.26</v>
      </c>
      <c r="F8" s="7">
        <f t="shared" si="0"/>
        <v>1202108.1300000001</v>
      </c>
      <c r="G8" s="7">
        <f t="shared" si="0"/>
        <v>732827.74</v>
      </c>
      <c r="H8" s="7">
        <f t="shared" si="0"/>
        <v>705688.46</v>
      </c>
      <c r="I8" s="7">
        <f t="shared" si="0"/>
        <v>1996688.5</v>
      </c>
      <c r="J8" s="7">
        <f t="shared" si="0"/>
        <v>433943.97000000003</v>
      </c>
      <c r="K8" s="7">
        <f>+K7+K6</f>
        <v>15319497.16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679305.01</v>
      </c>
      <c r="C13" s="10">
        <v>480623.86</v>
      </c>
      <c r="D13" s="10">
        <v>1447845.1</v>
      </c>
      <c r="E13" s="10">
        <v>1237436.5</v>
      </c>
      <c r="F13" s="10">
        <v>1061511.99</v>
      </c>
      <c r="G13" s="10">
        <v>791847.84</v>
      </c>
      <c r="H13" s="10">
        <v>369530.09</v>
      </c>
      <c r="I13" s="10">
        <v>530168.2800000001</v>
      </c>
      <c r="J13" s="10">
        <v>688090.6799999999</v>
      </c>
      <c r="K13" s="10">
        <v>857176.96</v>
      </c>
      <c r="L13" s="10">
        <f>SUM(B13:K13)</f>
        <v>8143536.31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512090.4699999999</v>
      </c>
      <c r="C14" s="8">
        <v>258404.97999999998</v>
      </c>
      <c r="D14" s="8">
        <v>1910691.3</v>
      </c>
      <c r="E14" s="8">
        <v>30861.80999999994</v>
      </c>
      <c r="F14" s="8">
        <v>777608.29</v>
      </c>
      <c r="G14" s="8">
        <v>-507722.32999999996</v>
      </c>
      <c r="H14" s="8">
        <v>57409.850000000006</v>
      </c>
      <c r="I14" s="8">
        <v>91904.34</v>
      </c>
      <c r="J14" s="8">
        <v>814733.67</v>
      </c>
      <c r="K14" s="8">
        <v>233263.11000000002</v>
      </c>
      <c r="L14" s="8">
        <f>SUM(B14:K14)</f>
        <v>4179245.4899999998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1191395.48</v>
      </c>
      <c r="C15" s="7">
        <f aca="true" t="shared" si="1" ref="C15:K15">C13+C14</f>
        <v>739028.84</v>
      </c>
      <c r="D15" s="7">
        <f t="shared" si="1"/>
        <v>3358536.4000000004</v>
      </c>
      <c r="E15" s="7">
        <f t="shared" si="1"/>
        <v>1268298.31</v>
      </c>
      <c r="F15" s="7">
        <f t="shared" si="1"/>
        <v>1839120.28</v>
      </c>
      <c r="G15" s="7">
        <f t="shared" si="1"/>
        <v>284125.51</v>
      </c>
      <c r="H15" s="7">
        <f t="shared" si="1"/>
        <v>426939.94000000006</v>
      </c>
      <c r="I15" s="7">
        <f t="shared" si="1"/>
        <v>622072.6200000001</v>
      </c>
      <c r="J15" s="7">
        <f t="shared" si="1"/>
        <v>1502824.35</v>
      </c>
      <c r="K15" s="7">
        <f t="shared" si="1"/>
        <v>1090440.07</v>
      </c>
      <c r="L15" s="7">
        <f>+L13+L14</f>
        <v>12322781.799999999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1113334.2799999998</v>
      </c>
      <c r="C20" s="10">
        <v>892250.0800000001</v>
      </c>
      <c r="D20" s="10">
        <v>668504.4599999998</v>
      </c>
      <c r="E20" s="10">
        <v>221113.78</v>
      </c>
      <c r="F20" s="10">
        <v>731180.8300000001</v>
      </c>
      <c r="G20" s="10">
        <v>1044120.81</v>
      </c>
      <c r="H20" s="10">
        <v>200026.33</v>
      </c>
      <c r="I20" s="10">
        <v>832116.0400000002</v>
      </c>
      <c r="J20" s="10">
        <v>771075.83</v>
      </c>
      <c r="K20" s="10">
        <v>1009878.81</v>
      </c>
      <c r="L20" s="10">
        <v>896414.93</v>
      </c>
      <c r="M20" s="10">
        <v>512724.68</v>
      </c>
      <c r="N20" s="10">
        <v>253671.74</v>
      </c>
      <c r="O20" s="10">
        <f>SUM(B20:N20)</f>
        <v>9146412.6</v>
      </c>
    </row>
    <row r="21" spans="1:15" ht="27" customHeight="1">
      <c r="A21" s="2" t="s">
        <v>4</v>
      </c>
      <c r="B21" s="8">
        <v>1746183.45</v>
      </c>
      <c r="C21" s="8">
        <v>1211703.9000000001</v>
      </c>
      <c r="D21" s="8">
        <v>113102.31999999995</v>
      </c>
      <c r="E21" s="8">
        <v>110676.31</v>
      </c>
      <c r="F21" s="8">
        <v>1324177.72</v>
      </c>
      <c r="G21" s="8">
        <v>1143621.91</v>
      </c>
      <c r="H21" s="8">
        <v>671388.89</v>
      </c>
      <c r="I21" s="8">
        <v>1554626.12</v>
      </c>
      <c r="J21" s="8">
        <v>291955.04</v>
      </c>
      <c r="K21" s="8">
        <v>506680.88999999996</v>
      </c>
      <c r="L21" s="8">
        <v>716951.28</v>
      </c>
      <c r="M21" s="8">
        <v>165105.18</v>
      </c>
      <c r="N21" s="8">
        <v>224977.36</v>
      </c>
      <c r="O21" s="8">
        <f>SUM(B21:N21)</f>
        <v>9781150.37</v>
      </c>
    </row>
    <row r="22" spans="1:15" ht="27" customHeight="1">
      <c r="A22" s="6" t="s">
        <v>5</v>
      </c>
      <c r="B22" s="7">
        <f>+B20+B21</f>
        <v>2859517.7299999995</v>
      </c>
      <c r="C22" s="7">
        <f>+C20+C21</f>
        <v>2103953.9800000004</v>
      </c>
      <c r="D22" s="7">
        <f aca="true" t="shared" si="2" ref="D22:O22">+D20+D21</f>
        <v>781606.7799999998</v>
      </c>
      <c r="E22" s="7">
        <f t="shared" si="2"/>
        <v>331790.08999999997</v>
      </c>
      <c r="F22" s="7">
        <f t="shared" si="2"/>
        <v>2055358.55</v>
      </c>
      <c r="G22" s="7">
        <f t="shared" si="2"/>
        <v>2187742.7199999997</v>
      </c>
      <c r="H22" s="7">
        <f t="shared" si="2"/>
        <v>871415.22</v>
      </c>
      <c r="I22" s="7">
        <f t="shared" si="2"/>
        <v>2386742.16</v>
      </c>
      <c r="J22" s="7">
        <f t="shared" si="2"/>
        <v>1063030.8699999999</v>
      </c>
      <c r="K22" s="7">
        <f t="shared" si="2"/>
        <v>1516559.7</v>
      </c>
      <c r="L22" s="7">
        <f t="shared" si="2"/>
        <v>1613366.21</v>
      </c>
      <c r="M22" s="7">
        <f t="shared" si="2"/>
        <v>677829.86</v>
      </c>
      <c r="N22" s="7">
        <f t="shared" si="2"/>
        <v>478649.1</v>
      </c>
      <c r="O22" s="7">
        <f t="shared" si="2"/>
        <v>18927562.97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2020-03-12T21:34:17Z</dcterms:modified>
  <cp:category/>
  <cp:version/>
  <cp:contentType/>
  <cp:contentStatus/>
</cp:coreProperties>
</file>