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<sst xmlns="http://schemas.openxmlformats.org/spreadsheetml/2006/main" count="81" uniqueCount="63">
  <si>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</si>
  <si>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</si>
  <si>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</si>
  <si>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</si>
  <si>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</si>
  <si>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</si>
  <si>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</si>
  <si>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</si>
  <si>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</si>
  <si>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</si>
  <si>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</si>
  <si>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</si>
  <si>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</si>
  <si>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</si>
  <si>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</si>
  <si>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</si>
  <si>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</si>
  <si>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</si>
  <si>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</si>
  <si>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</si>
  <si>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</si>
  <si>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</si>
  <si>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</si>
  <si>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</si>
  <si>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</si>
  <si>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</si>
  <si>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</si>
  <si>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</si>
  <si>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</si>
  <si>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</si>
  <si>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</si>
  <si>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</si>
  <si>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</si>
  <si>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</si>
  <si>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</si>
  <si>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</si>
  <si>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</si>
  <si>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</si>
  <si>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</si>
  <si>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</si>
  <si>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</si>
  <si>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</si>
  <si>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</si>
  <si>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</si>
  <si>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</si>
  <si>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</si>
  <si>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</si>
  <si>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</si>
  <si>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</si>
  <si>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</si>
  <si>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</si>
  <si>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</si>
  <si>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</si>
  <si>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</si>
  <si>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</si>
  <si>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</si>
  <si>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</si>
  <si>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</si>
  <si>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</si>
  <si>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</si>
  <si>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</si>
  <si>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</si>
  <si>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06/03/20 - VENCIMENTO 13/03/20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</si>
</sst>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1500293.25</v>
      </c>
      <c r="C6" s="10">
        <v>1356948.99</v>
      </c>
      <c r="D6" s="10">
        <v>1739459.0699999998</v>
      </c>
      <c r="E6" s="10">
        <v>1075087.6</v>
      </c>
      <c r="F6" s="10">
        <v>1089179.7000000002</v>
      </c>
      <c r="G6" s="10">
        <v>1111351.55</v>
      </c>
      <c r="H6" s="10">
        <v>1018287.21</v>
      </c>
      <c r="I6" s="10">
        <v>1617607.03</v>
      </c>
      <c r="J6" s="10">
        <v>511560.22</v>
      </c>
      <c r="K6" s="10">
        <f>SUM(B6:J6)</f>
        <v>11019774.620000001</v>
      </c>
      <c r="Q6"/>
      <c r="R6"/>
    </row>
    <row r="7" spans="1:18" ht="27" customHeight="1">
      <c r="A7" s="2" t="s">
        <v>4</v>
      </c>
      <c r="B7" s="8">
        <v>-177206.90999999992</v>
      </c>
      <c r="C7" s="8">
        <v>-141305.66999999993</v>
      </c>
      <c r="D7" s="8">
        <v>-1739459.0699999998</v>
      </c>
      <c r="E7" s="8">
        <v>-1075087.6</v>
      </c>
      <c r="F7" s="8">
        <v>-103795.64000000001</v>
      </c>
      <c r="G7" s="8">
        <v>-1111351.55</v>
      </c>
      <c r="H7" s="8">
        <v>-1018287.21</v>
      </c>
      <c r="I7" s="8">
        <v>-180025.93999999994</v>
      </c>
      <c r="J7" s="8">
        <v>-48372.97999999998</v>
      </c>
      <c r="K7" s="8">
        <f>SUM(B7:J7)</f>
        <v>-5594892.57</v>
      </c>
      <c r="Q7"/>
      <c r="R7"/>
    </row>
    <row r="8" spans="1:11" ht="27" customHeight="1">
      <c r="A8" s="6" t="s">
        <v>5</v>
      </c>
      <c r="B8" s="7">
        <f>B6+B7</f>
        <v>1323086.34</v>
      </c>
      <c r="C8" s="7">
        <f aca="true" t="shared" si="0" ref="C8:J8">C6+C7</f>
        <v>1215643.32</v>
      </c>
      <c r="D8" s="7">
        <f t="shared" si="0"/>
        <v>0</v>
      </c>
      <c r="E8" s="7">
        <f t="shared" si="0"/>
        <v>0</v>
      </c>
      <c r="F8" s="7">
        <f t="shared" si="0"/>
        <v>985384.0600000002</v>
      </c>
      <c r="G8" s="7">
        <f t="shared" si="0"/>
        <v>0</v>
      </c>
      <c r="H8" s="7">
        <f t="shared" si="0"/>
        <v>0</v>
      </c>
      <c r="I8" s="7">
        <f t="shared" si="0"/>
        <v>1437581.09</v>
      </c>
      <c r="J8" s="7">
        <f t="shared" si="0"/>
        <v>463187.24</v>
      </c>
      <c r="K8" s="7">
        <f>+K7+K6</f>
        <v>5424882.050000001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677679.9199999999</v>
      </c>
      <c r="C13" s="10">
        <v>482897.55000000005</v>
      </c>
      <c r="D13" s="10">
        <v>1439479.0899999999</v>
      </c>
      <c r="E13" s="10">
        <v>1226230.5799999998</v>
      </c>
      <c r="F13" s="10">
        <v>1058557.65</v>
      </c>
      <c r="G13" s="10">
        <v>769801.36</v>
      </c>
      <c r="H13" s="10">
        <v>364991.23</v>
      </c>
      <c r="I13" s="10">
        <v>527476.8700000001</v>
      </c>
      <c r="J13" s="10">
        <v>665821.4099999999</v>
      </c>
      <c r="K13" s="10">
        <v>849234.6900000001</v>
      </c>
      <c r="L13" s="10">
        <f>SUM(B13:K13)</f>
        <v>8062170.35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-541126.65</v>
      </c>
      <c r="C14" s="8">
        <v>-54804.66000000003</v>
      </c>
      <c r="D14" s="8">
        <v>-132886.1499999999</v>
      </c>
      <c r="E14" s="8">
        <v>-1226230.5799999998</v>
      </c>
      <c r="F14" s="8">
        <v>-884636.8400000001</v>
      </c>
      <c r="G14" s="8">
        <v>-769801.36</v>
      </c>
      <c r="H14" s="8">
        <v>-36422.70000000001</v>
      </c>
      <c r="I14" s="8">
        <v>-455554.13</v>
      </c>
      <c r="J14" s="8">
        <v>-60823.16000000003</v>
      </c>
      <c r="K14" s="8">
        <v>-93463.87</v>
      </c>
      <c r="L14" s="8">
        <f>SUM(B14:K14)</f>
        <v>-4255750.1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136553.2699999999</v>
      </c>
      <c r="C15" s="7">
        <f aca="true" t="shared" si="1" ref="C15:K15">C13+C14</f>
        <v>428092.89</v>
      </c>
      <c r="D15" s="7">
        <f t="shared" si="1"/>
        <v>1306592.94</v>
      </c>
      <c r="E15" s="7">
        <f t="shared" si="1"/>
        <v>0</v>
      </c>
      <c r="F15" s="7">
        <f t="shared" si="1"/>
        <v>173920.80999999982</v>
      </c>
      <c r="G15" s="7">
        <f t="shared" si="1"/>
        <v>0</v>
      </c>
      <c r="H15" s="7">
        <f t="shared" si="1"/>
        <v>328568.52999999997</v>
      </c>
      <c r="I15" s="7">
        <f t="shared" si="1"/>
        <v>71922.7400000001</v>
      </c>
      <c r="J15" s="7">
        <f t="shared" si="1"/>
        <v>604998.2499999999</v>
      </c>
      <c r="K15" s="7">
        <f t="shared" si="1"/>
        <v>755770.8200000001</v>
      </c>
      <c r="L15" s="7">
        <f>+L13+L14</f>
        <v>3806420.25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1119449.3799999997</v>
      </c>
      <c r="C20" s="10">
        <v>882667.87</v>
      </c>
      <c r="D20" s="10">
        <v>676993.3799999999</v>
      </c>
      <c r="E20" s="10">
        <v>218995.96000000002</v>
      </c>
      <c r="F20" s="10">
        <v>740983.55</v>
      </c>
      <c r="G20" s="10">
        <v>1058234.6900000002</v>
      </c>
      <c r="H20" s="10">
        <v>197462.06</v>
      </c>
      <c r="I20" s="10">
        <v>840155.7100000001</v>
      </c>
      <c r="J20" s="10">
        <v>770447.7899999999</v>
      </c>
      <c r="K20" s="10">
        <v>1006139.3600000001</v>
      </c>
      <c r="L20" s="10">
        <v>905141.44</v>
      </c>
      <c r="M20" s="10">
        <v>506221.11</v>
      </c>
      <c r="N20" s="10">
        <v>256665.79</v>
      </c>
      <c r="O20" s="10">
        <f>SUM(B20:N20)</f>
        <v>9179558.089999998</v>
      </c>
    </row>
    <row r="21" spans="1:15" ht="27" customHeight="1">
      <c r="A21" s="2" t="s">
        <v>4</v>
      </c>
      <c r="B21" s="8">
        <v>-104198.55</v>
      </c>
      <c r="C21" s="8">
        <v>-90062.36</v>
      </c>
      <c r="D21" s="8">
        <v>-664068.9299999999</v>
      </c>
      <c r="E21" s="8">
        <v>-34132.590000000004</v>
      </c>
      <c r="F21" s="8">
        <v>-717403.73</v>
      </c>
      <c r="G21" s="8">
        <v>-202339.08000000002</v>
      </c>
      <c r="H21" s="8">
        <v>-169604.30000000002</v>
      </c>
      <c r="I21" s="8">
        <v>-121505.69</v>
      </c>
      <c r="J21" s="8">
        <v>-103260.63</v>
      </c>
      <c r="K21" s="8">
        <v>-974394.2</v>
      </c>
      <c r="L21" s="8">
        <v>-872638.0499999999</v>
      </c>
      <c r="M21" s="8">
        <v>-46985.56</v>
      </c>
      <c r="N21" s="8">
        <v>-37009.56</v>
      </c>
      <c r="O21" s="8">
        <f>SUM(B21:N21)</f>
        <v>-4137603.2299999995</v>
      </c>
    </row>
    <row r="22" spans="1:15" ht="27" customHeight="1">
      <c r="A22" s="6" t="s">
        <v>5</v>
      </c>
      <c r="B22" s="7">
        <f>+B20+B21</f>
        <v>1015250.8299999996</v>
      </c>
      <c r="C22" s="7">
        <f>+C20+C21</f>
        <v>792605.51</v>
      </c>
      <c r="D22" s="7">
        <f aca="true" t="shared" si="2" ref="D22:O22">+D20+D21</f>
        <v>12924.449999999953</v>
      </c>
      <c r="E22" s="7">
        <f t="shared" si="2"/>
        <v>184863.37000000002</v>
      </c>
      <c r="F22" s="7">
        <f t="shared" si="2"/>
        <v>23579.820000000065</v>
      </c>
      <c r="G22" s="7">
        <f t="shared" si="2"/>
        <v>855895.6100000001</v>
      </c>
      <c r="H22" s="7">
        <f t="shared" si="2"/>
        <v>27857.75999999998</v>
      </c>
      <c r="I22" s="7">
        <f t="shared" si="2"/>
        <v>718650.02</v>
      </c>
      <c r="J22" s="7">
        <f t="shared" si="2"/>
        <v>667187.1599999999</v>
      </c>
      <c r="K22" s="7">
        <f t="shared" si="2"/>
        <v>31745.16000000015</v>
      </c>
      <c r="L22" s="7">
        <f t="shared" si="2"/>
        <v>32503.390000000014</v>
      </c>
      <c r="M22" s="7">
        <f t="shared" si="2"/>
        <v>459235.55</v>
      </c>
      <c r="N22" s="7">
        <f t="shared" si="2"/>
        <v>219656.23</v>
      </c>
      <c r="O22" s="7">
        <f t="shared" si="2"/>
        <v>5041954.8599999985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2020-03-12T22:24:04Z</dcterms:modified>
  <cp:category/>
  <cp:version/>
  <cp:contentType/>
  <cp:contentStatus/>
</cp:coreProperties>
</file>