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<sst xmlns="http://schemas.openxmlformats.org/spreadsheetml/2006/main" count="81" uniqueCount="63">
  <si>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</si>
  <si>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</si>
  <si>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</si>
  <si>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</si>
  <si>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</si>
  <si>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</si>
  <si>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</si>
  <si>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</si>
  <si>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</si>
  <si>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</si>
  <si>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</si>
  <si>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</si>
  <si>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</si>
  <si>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</si>
  <si>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</si>
  <si>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</si>
  <si>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</si>
  <si>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</si>
  <si>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</si>
  <si>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</si>
  <si>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</si>
  <si>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</si>
  <si>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</si>
  <si>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</si>
  <si>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</si>
  <si>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</si>
  <si>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</si>
  <si>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</si>
  <si>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</si>
  <si>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</si>
  <si>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</si>
  <si>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</si>
  <si>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</si>
  <si>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</si>
  <si>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</si>
  <si>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</si>
  <si>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</si>
  <si>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</si>
  <si>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</si>
  <si>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</si>
  <si>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</si>
  <si>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</si>
  <si>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</si>
  <si>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</si>
  <si>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</si>
  <si>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</si>
  <si>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</si>
  <si>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</si>
  <si>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</si>
  <si>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</si>
  <si>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</si>
  <si>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</si>
  <si>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</si>
  <si>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</si>
  <si>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</si>
  <si>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</si>
  <si>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</si>
  <si>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</si>
  <si>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</si>
  <si>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</si>
  <si>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</si>
  <si>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</si>
  <si>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10/03/20 - VENCIMENTO 17/03/20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</si>
</sst>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1557637.3900000001</v>
      </c>
      <c r="C6" s="10">
        <v>1390751.95</v>
      </c>
      <c r="D6" s="10">
        <v>1797238.9</v>
      </c>
      <c r="E6" s="10">
        <v>1148533.65</v>
      </c>
      <c r="F6" s="10">
        <v>1097270.08</v>
      </c>
      <c r="G6" s="10">
        <v>1137825.3299999998</v>
      </c>
      <c r="H6" s="10">
        <v>1020331.78</v>
      </c>
      <c r="I6" s="10">
        <v>1639948.1400000001</v>
      </c>
      <c r="J6" s="10">
        <v>551195.99</v>
      </c>
      <c r="K6" s="10">
        <f>SUM(B6:J6)</f>
        <v>11340733.21</v>
      </c>
      <c r="Q6"/>
      <c r="R6"/>
    </row>
    <row r="7" spans="1:18" ht="27" customHeight="1">
      <c r="A7" s="2" t="s">
        <v>4</v>
      </c>
      <c r="B7" s="8">
        <v>-253483.94</v>
      </c>
      <c r="C7" s="8">
        <v>-111294.1</v>
      </c>
      <c r="D7" s="8">
        <v>1204859.8599999999</v>
      </c>
      <c r="E7" s="8">
        <v>371647.88</v>
      </c>
      <c r="F7" s="8">
        <v>-75429.2</v>
      </c>
      <c r="G7" s="8">
        <v>537876.73</v>
      </c>
      <c r="H7" s="8">
        <v>763133.45</v>
      </c>
      <c r="I7" s="8">
        <v>-194764.82</v>
      </c>
      <c r="J7" s="8">
        <v>-53514.18</v>
      </c>
      <c r="K7" s="8">
        <f>SUM(B7:J7)</f>
        <v>2189031.6799999997</v>
      </c>
      <c r="Q7"/>
      <c r="R7"/>
    </row>
    <row r="8" spans="1:11" ht="27" customHeight="1">
      <c r="A8" s="6" t="s">
        <v>5</v>
      </c>
      <c r="B8" s="7">
        <f>B6+B7</f>
        <v>1304153.4500000002</v>
      </c>
      <c r="C8" s="7">
        <f aca="true" t="shared" si="0" ref="C8:J8">C6+C7</f>
        <v>1279457.8499999999</v>
      </c>
      <c r="D8" s="7">
        <f t="shared" si="0"/>
        <v>3002098.76</v>
      </c>
      <c r="E8" s="7">
        <f t="shared" si="0"/>
        <v>1520181.5299999998</v>
      </c>
      <c r="F8" s="7">
        <f t="shared" si="0"/>
        <v>1021840.8800000001</v>
      </c>
      <c r="G8" s="7">
        <f t="shared" si="0"/>
        <v>1675702.0599999998</v>
      </c>
      <c r="H8" s="7">
        <f t="shared" si="0"/>
        <v>1783465.23</v>
      </c>
      <c r="I8" s="7">
        <f t="shared" si="0"/>
        <v>1445183.32</v>
      </c>
      <c r="J8" s="7">
        <f t="shared" si="0"/>
        <v>497681.81</v>
      </c>
      <c r="K8" s="7">
        <f>+K7+K6</f>
        <v>13529764.89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695554.1</v>
      </c>
      <c r="C13" s="10">
        <v>477373.58</v>
      </c>
      <c r="D13" s="10">
        <v>1615348.82</v>
      </c>
      <c r="E13" s="10">
        <v>1250532.98</v>
      </c>
      <c r="F13" s="10">
        <v>1094899.6400000001</v>
      </c>
      <c r="G13" s="10">
        <v>790771.82</v>
      </c>
      <c r="H13" s="10">
        <v>331026.49</v>
      </c>
      <c r="I13" s="10">
        <v>524141.75999999995</v>
      </c>
      <c r="J13" s="10">
        <v>692847.2</v>
      </c>
      <c r="K13" s="10">
        <v>853774.1900000001</v>
      </c>
      <c r="L13" s="10">
        <f>SUM(B13:K13)</f>
        <v>8326270.580000001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-114320.72</v>
      </c>
      <c r="C14" s="8">
        <v>-38513.2</v>
      </c>
      <c r="D14" s="8">
        <v>-105644</v>
      </c>
      <c r="E14" s="8">
        <v>849520.8499999999</v>
      </c>
      <c r="F14" s="8">
        <v>729754</v>
      </c>
      <c r="G14" s="8">
        <v>374762.4</v>
      </c>
      <c r="H14" s="8">
        <v>-29079.45</v>
      </c>
      <c r="I14" s="8">
        <v>-61844.01</v>
      </c>
      <c r="J14" s="8">
        <v>-54001.2</v>
      </c>
      <c r="K14" s="8">
        <v>-75380.8</v>
      </c>
      <c r="L14" s="8">
        <f>SUM(B14:K14)</f>
        <v>1475253.87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581233.38</v>
      </c>
      <c r="C15" s="7">
        <f aca="true" t="shared" si="1" ref="C15:K15">C13+C14</f>
        <v>438860.38</v>
      </c>
      <c r="D15" s="7">
        <f t="shared" si="1"/>
        <v>1509704.82</v>
      </c>
      <c r="E15" s="7">
        <f t="shared" si="1"/>
        <v>2100053.83</v>
      </c>
      <c r="F15" s="7">
        <f t="shared" si="1"/>
        <v>1824653.6400000001</v>
      </c>
      <c r="G15" s="7">
        <f t="shared" si="1"/>
        <v>1165534.22</v>
      </c>
      <c r="H15" s="7">
        <f t="shared" si="1"/>
        <v>301947.04</v>
      </c>
      <c r="I15" s="7">
        <f t="shared" si="1"/>
        <v>462297.74999999994</v>
      </c>
      <c r="J15" s="7">
        <f t="shared" si="1"/>
        <v>638846</v>
      </c>
      <c r="K15" s="7">
        <f t="shared" si="1"/>
        <v>778393.39</v>
      </c>
      <c r="L15" s="7">
        <f>+L13+L14</f>
        <v>9801524.450000001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1183405.08</v>
      </c>
      <c r="C20" s="10">
        <v>937593.6900000001</v>
      </c>
      <c r="D20" s="10">
        <v>683979.2899999998</v>
      </c>
      <c r="E20" s="10">
        <v>241055.51</v>
      </c>
      <c r="F20" s="10">
        <v>757882.2000000001</v>
      </c>
      <c r="G20" s="10">
        <v>1065420.09</v>
      </c>
      <c r="H20" s="10">
        <v>226174.03</v>
      </c>
      <c r="I20" s="10">
        <v>898254.3100000002</v>
      </c>
      <c r="J20" s="10">
        <v>778208.7</v>
      </c>
      <c r="K20" s="10">
        <v>1036136.73</v>
      </c>
      <c r="L20" s="10">
        <v>919971.9</v>
      </c>
      <c r="M20" s="10">
        <v>509144.14999999997</v>
      </c>
      <c r="N20" s="10">
        <v>259058.68999999997</v>
      </c>
      <c r="O20" s="10">
        <f>SUM(B20:N20)</f>
        <v>9496284.370000001</v>
      </c>
    </row>
    <row r="21" spans="1:15" ht="27" customHeight="1">
      <c r="A21" s="2" t="s">
        <v>4</v>
      </c>
      <c r="B21" s="8">
        <v>-75416</v>
      </c>
      <c r="C21" s="8">
        <v>-79873.2</v>
      </c>
      <c r="D21" s="8">
        <v>-68883.64000000001</v>
      </c>
      <c r="E21" s="8">
        <v>-10357.6</v>
      </c>
      <c r="F21" s="8">
        <v>487086.8</v>
      </c>
      <c r="G21" s="8">
        <v>-84370</v>
      </c>
      <c r="H21" s="8">
        <v>-24843.100000000013</v>
      </c>
      <c r="I21" s="8">
        <v>-80352.8</v>
      </c>
      <c r="J21" s="8">
        <v>-59884</v>
      </c>
      <c r="K21" s="8">
        <v>816007.6</v>
      </c>
      <c r="L21" s="8">
        <v>742686.8</v>
      </c>
      <c r="M21" s="8">
        <v>-30157.6</v>
      </c>
      <c r="N21" s="8">
        <v>-23782</v>
      </c>
      <c r="O21" s="8">
        <f>SUM(B21:N21)</f>
        <v>1507861.2599999998</v>
      </c>
    </row>
    <row r="22" spans="1:15" ht="27" customHeight="1">
      <c r="A22" s="6" t="s">
        <v>5</v>
      </c>
      <c r="B22" s="7">
        <f>+B20+B21</f>
        <v>1107989.08</v>
      </c>
      <c r="C22" s="7">
        <f>+C20+C21</f>
        <v>857720.4900000001</v>
      </c>
      <c r="D22" s="7">
        <f aca="true" t="shared" si="2" ref="D22:O22">+D20+D21</f>
        <v>615095.6499999998</v>
      </c>
      <c r="E22" s="7">
        <f t="shared" si="2"/>
        <v>230697.91</v>
      </c>
      <c r="F22" s="7">
        <f t="shared" si="2"/>
        <v>1244969</v>
      </c>
      <c r="G22" s="7">
        <f t="shared" si="2"/>
        <v>981050.0900000001</v>
      </c>
      <c r="H22" s="7">
        <f t="shared" si="2"/>
        <v>201330.93</v>
      </c>
      <c r="I22" s="7">
        <f t="shared" si="2"/>
        <v>817901.5100000001</v>
      </c>
      <c r="J22" s="7">
        <f t="shared" si="2"/>
        <v>718324.7</v>
      </c>
      <c r="K22" s="7">
        <f t="shared" si="2"/>
        <v>1852144.33</v>
      </c>
      <c r="L22" s="7">
        <f t="shared" si="2"/>
        <v>1662658.7000000002</v>
      </c>
      <c r="M22" s="7">
        <f t="shared" si="2"/>
        <v>478986.55</v>
      </c>
      <c r="N22" s="7">
        <f t="shared" si="2"/>
        <v>235276.68999999997</v>
      </c>
      <c r="O22" s="7">
        <f t="shared" si="2"/>
        <v>11004145.63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2020-03-17T17:51:48Z</dcterms:modified>
  <cp:category/>
  <cp:version/>
  <cp:contentType/>
  <cp:contentStatus/>
</cp:coreProperties>
</file>