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<sst xmlns="http://schemas.openxmlformats.org/spreadsheetml/2006/main" count="81" uniqueCount="63">
  <si>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</si>
  <si>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</si>
  <si>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</si>
  <si>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</si>
  <si>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</si>
  <si>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</si>
  <si>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</si>
  <si>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</si>
  <si>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</si>
  <si>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</si>
  <si>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</si>
  <si>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</si>
  <si>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</si>
  <si>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</si>
  <si>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</si>
  <si>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</si>
  <si>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</si>
  <si>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</si>
  <si>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</si>
  <si>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</si>
  <si>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</si>
  <si>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</si>
  <si>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</si>
  <si>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</si>
  <si>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</si>
  <si>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</si>
  <si>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</si>
  <si>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</si>
  <si>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</si>
  <si>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</si>
  <si>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</si>
  <si>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</si>
  <si>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</si>
  <si>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</si>
  <si>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</si>
  <si>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</si>
  <si>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</si>
  <si>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</si>
  <si>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</si>
  <si>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</si>
  <si>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</si>
  <si>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</si>
  <si>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</si>
  <si>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</si>
  <si>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</si>
  <si>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</si>
  <si>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</si>
  <si>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</si>
  <si>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</si>
  <si>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</si>
  <si>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</si>
  <si>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</si>
  <si>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</si>
  <si>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</si>
  <si>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</si>
  <si>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</si>
  <si>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</si>
  <si>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</si>
  <si>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</si>
  <si>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</si>
  <si>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</si>
  <si>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</si>
  <si>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11/03/20 - VENCIMENTO 18/03/20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</si>
</sst>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2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 customHeight="1">
      <c r="A2" s="19" t="s">
        <v>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0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1" t="s">
        <v>1</v>
      </c>
    </row>
    <row r="5" spans="1:11" ht="27" customHeight="1">
      <c r="A5" s="20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2"/>
    </row>
    <row r="6" spans="1:18" ht="27" customHeight="1">
      <c r="A6" s="9" t="s">
        <v>3</v>
      </c>
      <c r="B6" s="10">
        <v>1552624.9900000002</v>
      </c>
      <c r="C6" s="10">
        <v>1395142.99</v>
      </c>
      <c r="D6" s="10">
        <v>1783553.4899999998</v>
      </c>
      <c r="E6" s="10">
        <v>1137768.39</v>
      </c>
      <c r="F6" s="10">
        <v>1098288.79</v>
      </c>
      <c r="G6" s="10">
        <v>1138136.98</v>
      </c>
      <c r="H6" s="10">
        <v>1021365.19</v>
      </c>
      <c r="I6" s="10">
        <v>1637038.66</v>
      </c>
      <c r="J6" s="10">
        <v>541942.72</v>
      </c>
      <c r="K6" s="10">
        <f>SUM(B6:J6)</f>
        <v>11305862.200000001</v>
      </c>
      <c r="Q6"/>
      <c r="R6"/>
    </row>
    <row r="7" spans="1:18" ht="27" customHeight="1">
      <c r="A7" s="2" t="s">
        <v>4</v>
      </c>
      <c r="B7" s="8">
        <v>-144572.31</v>
      </c>
      <c r="C7" s="8">
        <v>-108186.42</v>
      </c>
      <c r="D7" s="8">
        <v>-131724.83000000005</v>
      </c>
      <c r="E7" s="8">
        <v>-150245.71</v>
      </c>
      <c r="F7" s="8">
        <v>-73638.4</v>
      </c>
      <c r="G7" s="8">
        <v>-120249.86</v>
      </c>
      <c r="H7" s="8">
        <v>-54924.04</v>
      </c>
      <c r="I7" s="8">
        <v>-149135.51</v>
      </c>
      <c r="J7" s="8">
        <v>-38900.6</v>
      </c>
      <c r="K7" s="8">
        <f>SUM(B7:J7)</f>
        <v>-971577.68</v>
      </c>
      <c r="Q7"/>
      <c r="R7"/>
    </row>
    <row r="8" spans="1:11" ht="27" customHeight="1">
      <c r="A8" s="6" t="s">
        <v>5</v>
      </c>
      <c r="B8" s="7">
        <f>B6+B7</f>
        <v>1408052.6800000002</v>
      </c>
      <c r="C8" s="7">
        <f aca="true" t="shared" si="0" ref="C8:J8">C6+C7</f>
        <v>1286956.57</v>
      </c>
      <c r="D8" s="7">
        <f t="shared" si="0"/>
        <v>1651828.6599999997</v>
      </c>
      <c r="E8" s="7">
        <f t="shared" si="0"/>
        <v>987522.6799999999</v>
      </c>
      <c r="F8" s="7">
        <f t="shared" si="0"/>
        <v>1024650.39</v>
      </c>
      <c r="G8" s="7">
        <f t="shared" si="0"/>
        <v>1017887.12</v>
      </c>
      <c r="H8" s="7">
        <f t="shared" si="0"/>
        <v>966441.1499999999</v>
      </c>
      <c r="I8" s="7">
        <f t="shared" si="0"/>
        <v>1487903.15</v>
      </c>
      <c r="J8" s="7">
        <f t="shared" si="0"/>
        <v>503042.12</v>
      </c>
      <c r="K8" s="7">
        <f>+K7+K6</f>
        <v>10334284.520000001</v>
      </c>
    </row>
    <row r="9" ht="36" customHeight="1"/>
    <row r="10" ht="36" customHeight="1"/>
    <row r="11" spans="1:15" ht="60" customHeight="1">
      <c r="A11" s="20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1" t="s">
        <v>1</v>
      </c>
      <c r="M11"/>
      <c r="N11"/>
      <c r="O11"/>
    </row>
    <row r="12" spans="1:15" ht="27" customHeight="1">
      <c r="A12" s="20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2"/>
      <c r="M12"/>
      <c r="N12"/>
      <c r="O12"/>
    </row>
    <row r="13" spans="1:83" ht="27" customHeight="1">
      <c r="A13" s="9" t="s">
        <v>3</v>
      </c>
      <c r="B13" s="10">
        <v>669440.97</v>
      </c>
      <c r="C13" s="10">
        <v>471982.30000000005</v>
      </c>
      <c r="D13" s="10">
        <v>1622696.1800000002</v>
      </c>
      <c r="E13" s="10">
        <v>1233894.68</v>
      </c>
      <c r="F13" s="10">
        <v>1082287.85</v>
      </c>
      <c r="G13" s="10">
        <v>791097.2599999999</v>
      </c>
      <c r="H13" s="10">
        <v>345621.27</v>
      </c>
      <c r="I13" s="10">
        <v>526476.0000000001</v>
      </c>
      <c r="J13" s="10">
        <v>695869.2</v>
      </c>
      <c r="K13" s="10">
        <v>854112.25</v>
      </c>
      <c r="L13" s="10">
        <f>SUM(B13:K13)</f>
        <v>8293477.96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-111755.51999999999</v>
      </c>
      <c r="C14" s="8">
        <v>-36036</v>
      </c>
      <c r="D14" s="8">
        <v>-102718</v>
      </c>
      <c r="E14" s="8">
        <v>-81470.74999999997</v>
      </c>
      <c r="F14" s="8">
        <v>-66338.8</v>
      </c>
      <c r="G14" s="8">
        <v>-54555.6</v>
      </c>
      <c r="H14" s="8">
        <v>-29290.65</v>
      </c>
      <c r="I14" s="8">
        <v>355383.62</v>
      </c>
      <c r="J14" s="8">
        <v>-53288.4</v>
      </c>
      <c r="K14" s="8">
        <v>-71328.4</v>
      </c>
      <c r="L14" s="8">
        <f>SUM(B14:K14)</f>
        <v>-251398.49999999994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557685.45</v>
      </c>
      <c r="C15" s="7">
        <f aca="true" t="shared" si="1" ref="C15:K15">C13+C14</f>
        <v>435946.30000000005</v>
      </c>
      <c r="D15" s="7">
        <f t="shared" si="1"/>
        <v>1519978.1800000002</v>
      </c>
      <c r="E15" s="7">
        <f t="shared" si="1"/>
        <v>1152423.93</v>
      </c>
      <c r="F15" s="7">
        <f t="shared" si="1"/>
        <v>1015949.05</v>
      </c>
      <c r="G15" s="7">
        <f t="shared" si="1"/>
        <v>736541.6599999999</v>
      </c>
      <c r="H15" s="7">
        <f t="shared" si="1"/>
        <v>316330.62</v>
      </c>
      <c r="I15" s="7">
        <f t="shared" si="1"/>
        <v>881859.6200000001</v>
      </c>
      <c r="J15" s="7">
        <f t="shared" si="1"/>
        <v>642580.7999999999</v>
      </c>
      <c r="K15" s="7">
        <f t="shared" si="1"/>
        <v>782783.85</v>
      </c>
      <c r="L15" s="7">
        <f>+L13+L14</f>
        <v>8042079.46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0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1" t="s">
        <v>1</v>
      </c>
    </row>
    <row r="19" spans="1:15" ht="27" customHeight="1">
      <c r="A19" s="20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2"/>
    </row>
    <row r="20" spans="1:15" ht="27" customHeight="1">
      <c r="A20" s="9" t="s">
        <v>3</v>
      </c>
      <c r="B20" s="10">
        <v>1198989.3199999998</v>
      </c>
      <c r="C20" s="10">
        <v>931160.3900000001</v>
      </c>
      <c r="D20" s="10">
        <v>683754.2399999999</v>
      </c>
      <c r="E20" s="10">
        <v>240175.33000000002</v>
      </c>
      <c r="F20" s="10">
        <v>780104.2200000001</v>
      </c>
      <c r="G20" s="10">
        <v>1058370.82</v>
      </c>
      <c r="H20" s="10">
        <v>225234.66</v>
      </c>
      <c r="I20" s="10">
        <v>891291.68</v>
      </c>
      <c r="J20" s="10">
        <v>782632.09</v>
      </c>
      <c r="K20" s="10">
        <v>1033402.6</v>
      </c>
      <c r="L20" s="10">
        <v>947867.95</v>
      </c>
      <c r="M20" s="10">
        <v>507083.56999999995</v>
      </c>
      <c r="N20" s="10">
        <v>256371.26999999996</v>
      </c>
      <c r="O20" s="10">
        <f>SUM(B20:N20)</f>
        <v>9536438.139999999</v>
      </c>
    </row>
    <row r="21" spans="1:15" ht="27" customHeight="1">
      <c r="A21" s="2" t="s">
        <v>4</v>
      </c>
      <c r="B21" s="8">
        <v>-72934.4</v>
      </c>
      <c r="C21" s="8">
        <v>-75332.4</v>
      </c>
      <c r="D21" s="8">
        <v>-67715.29000000001</v>
      </c>
      <c r="E21" s="8">
        <v>-9869.2</v>
      </c>
      <c r="F21" s="8">
        <v>-42768</v>
      </c>
      <c r="G21" s="8">
        <v>-79934.8</v>
      </c>
      <c r="H21" s="8">
        <v>-23643.33000000001</v>
      </c>
      <c r="I21" s="8">
        <v>-75900</v>
      </c>
      <c r="J21" s="8">
        <v>-58559.6</v>
      </c>
      <c r="K21" s="8">
        <v>-50833.2</v>
      </c>
      <c r="L21" s="8">
        <v>-47115.2</v>
      </c>
      <c r="M21" s="8">
        <v>-29013.6</v>
      </c>
      <c r="N21" s="8">
        <v>-22871.2</v>
      </c>
      <c r="O21" s="8">
        <f>SUM(B21:N21)</f>
        <v>-656490.2199999999</v>
      </c>
    </row>
    <row r="22" spans="1:15" ht="27" customHeight="1">
      <c r="A22" s="6" t="s">
        <v>5</v>
      </c>
      <c r="B22" s="7">
        <f>+B20+B21</f>
        <v>1126054.92</v>
      </c>
      <c r="C22" s="7">
        <f>+C20+C21</f>
        <v>855827.9900000001</v>
      </c>
      <c r="D22" s="7">
        <f aca="true" t="shared" si="2" ref="D22:O22">+D20+D21</f>
        <v>616038.9499999998</v>
      </c>
      <c r="E22" s="7">
        <f t="shared" si="2"/>
        <v>230306.13</v>
      </c>
      <c r="F22" s="7">
        <f t="shared" si="2"/>
        <v>737336.2200000001</v>
      </c>
      <c r="G22" s="7">
        <f t="shared" si="2"/>
        <v>978436.02</v>
      </c>
      <c r="H22" s="7">
        <f t="shared" si="2"/>
        <v>201591.33</v>
      </c>
      <c r="I22" s="7">
        <f t="shared" si="2"/>
        <v>815391.68</v>
      </c>
      <c r="J22" s="7">
        <f t="shared" si="2"/>
        <v>724072.49</v>
      </c>
      <c r="K22" s="7">
        <f t="shared" si="2"/>
        <v>982569.4</v>
      </c>
      <c r="L22" s="7">
        <f t="shared" si="2"/>
        <v>900752.75</v>
      </c>
      <c r="M22" s="7">
        <f t="shared" si="2"/>
        <v>478069.97</v>
      </c>
      <c r="N22" s="7">
        <f t="shared" si="2"/>
        <v>233500.06999999995</v>
      </c>
      <c r="O22" s="7">
        <f t="shared" si="2"/>
        <v>8879947.919999998</v>
      </c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2020-03-18T13:41:17Z</dcterms:modified>
  <cp:category/>
  <cp:version/>
  <cp:contentType/>
  <cp:contentStatus/>
</cp:coreProperties>
</file>