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<sst xmlns="http://schemas.openxmlformats.org/spreadsheetml/2006/main" count="81" uniqueCount="63">
  <si>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</si>
  <si>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</si>
  <si>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</si>
  <si>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</si>
  <si>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</si>
  <si>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</si>
  <si>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</si>
  <si>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</si>
  <si>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</si>
  <si>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</si>
  <si>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</si>
  <si>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</si>
  <si>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</si>
  <si>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</si>
  <si>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</si>
  <si>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</si>
  <si>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</si>
  <si>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</si>
  <si>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</si>
  <si>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</si>
  <si>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</si>
  <si>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</si>
  <si>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</si>
  <si>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</si>
  <si>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</si>
  <si>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</si>
  <si>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</si>
  <si>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</si>
  <si>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</si>
  <si>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</si>
  <si>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</si>
  <si>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</si>
  <si>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</si>
  <si>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</si>
  <si>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</si>
  <si>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</si>
  <si>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</si>
  <si>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</si>
  <si>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</si>
  <si>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</si>
  <si>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</si>
  <si>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</si>
  <si>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</si>
  <si>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</si>
  <si>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</si>
  <si>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</si>
  <si>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</si>
  <si>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</si>
  <si>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</si>
  <si>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</si>
  <si>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</si>
  <si>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</si>
  <si>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</si>
  <si>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</si>
  <si>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</si>
  <si>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</si>
  <si>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</si>
  <si>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</si>
  <si>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</si>
  <si>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</si>
  <si>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</si>
  <si>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</si>
  <si>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12/03/20 - VENCIMENTO 19/03/20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</si>
</sst>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34" sqref="A3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1531893.1500000001</v>
      </c>
      <c r="C6" s="10">
        <v>1363215.1600000001</v>
      </c>
      <c r="D6" s="10">
        <v>1758146.13</v>
      </c>
      <c r="E6" s="10">
        <v>1132740.24</v>
      </c>
      <c r="F6" s="10">
        <v>1078956.12</v>
      </c>
      <c r="G6" s="10">
        <v>1134254.52</v>
      </c>
      <c r="H6" s="10">
        <v>1005620.8600000001</v>
      </c>
      <c r="I6" s="10">
        <v>1616859.18</v>
      </c>
      <c r="J6" s="10">
        <v>539890.11</v>
      </c>
      <c r="K6" s="10">
        <f>SUM(B6:J6)</f>
        <v>11161575.469999999</v>
      </c>
      <c r="Q6"/>
      <c r="R6"/>
    </row>
    <row r="7" spans="1:18" ht="27" customHeight="1">
      <c r="A7" s="2" t="s">
        <v>4</v>
      </c>
      <c r="B7" s="8">
        <v>-140697.54</v>
      </c>
      <c r="C7" s="8">
        <v>-100807.55</v>
      </c>
      <c r="D7" s="8">
        <v>-129137.18000000005</v>
      </c>
      <c r="E7" s="8">
        <v>-137420.84</v>
      </c>
      <c r="F7" s="8">
        <v>-71508.8</v>
      </c>
      <c r="G7" s="8">
        <v>-117132.20999999999</v>
      </c>
      <c r="H7" s="8">
        <v>-52244.20999999999</v>
      </c>
      <c r="I7" s="8">
        <v>-142466.75</v>
      </c>
      <c r="J7" s="8">
        <v>-37561.33</v>
      </c>
      <c r="K7" s="8">
        <f>SUM(B7:J7)</f>
        <v>-928976.41</v>
      </c>
      <c r="Q7"/>
      <c r="R7"/>
    </row>
    <row r="8" spans="1:11" ht="27" customHeight="1">
      <c r="A8" s="6" t="s">
        <v>5</v>
      </c>
      <c r="B8" s="7">
        <f>B6+B7</f>
        <v>1391195.61</v>
      </c>
      <c r="C8" s="7">
        <f aca="true" t="shared" si="0" ref="C8:J8">C6+C7</f>
        <v>1262407.61</v>
      </c>
      <c r="D8" s="7">
        <f t="shared" si="0"/>
        <v>1629008.9499999997</v>
      </c>
      <c r="E8" s="7">
        <f t="shared" si="0"/>
        <v>995319.4</v>
      </c>
      <c r="F8" s="7">
        <f t="shared" si="0"/>
        <v>1007447.3200000001</v>
      </c>
      <c r="G8" s="7">
        <f t="shared" si="0"/>
        <v>1017122.31</v>
      </c>
      <c r="H8" s="7">
        <f t="shared" si="0"/>
        <v>953376.6500000001</v>
      </c>
      <c r="I8" s="7">
        <f t="shared" si="0"/>
        <v>1474392.43</v>
      </c>
      <c r="J8" s="7">
        <f t="shared" si="0"/>
        <v>502328.77999999997</v>
      </c>
      <c r="K8" s="7">
        <f>+K7+K6</f>
        <v>10232599.059999999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648841.6299999999</v>
      </c>
      <c r="C13" s="10">
        <v>470578.42</v>
      </c>
      <c r="D13" s="10">
        <v>1590565.35</v>
      </c>
      <c r="E13" s="10">
        <v>1216223.5699999998</v>
      </c>
      <c r="F13" s="10">
        <v>1062778.5</v>
      </c>
      <c r="G13" s="10">
        <v>786969.8699999999</v>
      </c>
      <c r="H13" s="10">
        <v>367758.99000000005</v>
      </c>
      <c r="I13" s="10">
        <v>516904.20999999996</v>
      </c>
      <c r="J13" s="10">
        <v>679904.11</v>
      </c>
      <c r="K13" s="10">
        <v>849015.34</v>
      </c>
      <c r="L13" s="10">
        <f>SUM(B13:K13)</f>
        <v>8189539.99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-109573.12</v>
      </c>
      <c r="C14" s="8">
        <v>-35046</v>
      </c>
      <c r="D14" s="8">
        <v>-98797.6</v>
      </c>
      <c r="E14" s="8">
        <v>-79653.54999999997</v>
      </c>
      <c r="F14" s="8">
        <v>-64191.6</v>
      </c>
      <c r="G14" s="8">
        <v>-52179.6</v>
      </c>
      <c r="H14" s="8">
        <v>-30535.85</v>
      </c>
      <c r="I14" s="8">
        <v>-41272.9</v>
      </c>
      <c r="J14" s="8">
        <v>-50243.6</v>
      </c>
      <c r="K14" s="8">
        <v>-69850</v>
      </c>
      <c r="L14" s="8">
        <f>SUM(B14:K14)</f>
        <v>-631343.82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539268.5099999999</v>
      </c>
      <c r="C15" s="7">
        <f aca="true" t="shared" si="1" ref="C15:K15">C13+C14</f>
        <v>435532.42</v>
      </c>
      <c r="D15" s="7">
        <f t="shared" si="1"/>
        <v>1491767.75</v>
      </c>
      <c r="E15" s="7">
        <f t="shared" si="1"/>
        <v>1136570.0199999998</v>
      </c>
      <c r="F15" s="7">
        <f t="shared" si="1"/>
        <v>998586.9</v>
      </c>
      <c r="G15" s="7">
        <f t="shared" si="1"/>
        <v>734790.2699999999</v>
      </c>
      <c r="H15" s="7">
        <f t="shared" si="1"/>
        <v>337223.1400000001</v>
      </c>
      <c r="I15" s="7">
        <f t="shared" si="1"/>
        <v>475631.30999999994</v>
      </c>
      <c r="J15" s="7">
        <f t="shared" si="1"/>
        <v>629660.51</v>
      </c>
      <c r="K15" s="7">
        <f t="shared" si="1"/>
        <v>779165.34</v>
      </c>
      <c r="L15" s="7">
        <f>+L13+L14</f>
        <v>7558196.17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1181381.3499999999</v>
      </c>
      <c r="C20" s="10">
        <v>922125.4000000001</v>
      </c>
      <c r="D20" s="10">
        <v>671364.9699999999</v>
      </c>
      <c r="E20" s="10">
        <v>242696.29</v>
      </c>
      <c r="F20" s="10">
        <v>775485.0700000002</v>
      </c>
      <c r="G20" s="10">
        <v>1050356.58</v>
      </c>
      <c r="H20" s="10">
        <v>197499.66000000003</v>
      </c>
      <c r="I20" s="10">
        <v>882002.5800000001</v>
      </c>
      <c r="J20" s="10">
        <v>766438.8099999999</v>
      </c>
      <c r="K20" s="10">
        <v>1020770.5599999999</v>
      </c>
      <c r="L20" s="10">
        <v>955326.23</v>
      </c>
      <c r="M20" s="10">
        <v>508323.7</v>
      </c>
      <c r="N20" s="10">
        <v>258047.72999999998</v>
      </c>
      <c r="O20" s="10">
        <f>SUM(B20:N20)</f>
        <v>9431818.93</v>
      </c>
    </row>
    <row r="21" spans="1:15" ht="27" customHeight="1">
      <c r="A21" s="2" t="s">
        <v>4</v>
      </c>
      <c r="B21" s="8">
        <v>-69260.4</v>
      </c>
      <c r="C21" s="8">
        <v>-74166.4</v>
      </c>
      <c r="D21" s="8">
        <v>620234.78</v>
      </c>
      <c r="E21" s="8">
        <v>-9759.2</v>
      </c>
      <c r="F21" s="8">
        <v>-42279.6</v>
      </c>
      <c r="G21" s="8">
        <v>-80036</v>
      </c>
      <c r="H21" s="8">
        <v>123847.82000000002</v>
      </c>
      <c r="I21" s="8">
        <v>-73924.4</v>
      </c>
      <c r="J21" s="8">
        <v>-55620.4</v>
      </c>
      <c r="K21" s="8">
        <v>-49007.2</v>
      </c>
      <c r="L21" s="8">
        <v>-45443.2</v>
      </c>
      <c r="M21" s="8">
        <v>-28199.6</v>
      </c>
      <c r="N21" s="8">
        <v>-23188</v>
      </c>
      <c r="O21" s="8">
        <f>SUM(B21:N21)</f>
        <v>193198.20000000004</v>
      </c>
    </row>
    <row r="22" spans="1:15" ht="27" customHeight="1">
      <c r="A22" s="6" t="s">
        <v>5</v>
      </c>
      <c r="B22" s="7">
        <f>+B20+B21</f>
        <v>1112120.95</v>
      </c>
      <c r="C22" s="7">
        <f>+C20+C21</f>
        <v>847959.0000000001</v>
      </c>
      <c r="D22" s="7">
        <f aca="true" t="shared" si="2" ref="D22:O22">+D20+D21</f>
        <v>1291599.75</v>
      </c>
      <c r="E22" s="7">
        <f t="shared" si="2"/>
        <v>232937.09</v>
      </c>
      <c r="F22" s="7">
        <f t="shared" si="2"/>
        <v>733205.4700000002</v>
      </c>
      <c r="G22" s="7">
        <f t="shared" si="2"/>
        <v>970320.5800000001</v>
      </c>
      <c r="H22" s="7">
        <f t="shared" si="2"/>
        <v>321347.48000000004</v>
      </c>
      <c r="I22" s="7">
        <f t="shared" si="2"/>
        <v>808078.18</v>
      </c>
      <c r="J22" s="7">
        <f t="shared" si="2"/>
        <v>710818.4099999999</v>
      </c>
      <c r="K22" s="7">
        <f t="shared" si="2"/>
        <v>971763.36</v>
      </c>
      <c r="L22" s="7">
        <f t="shared" si="2"/>
        <v>909883.03</v>
      </c>
      <c r="M22" s="7">
        <f t="shared" si="2"/>
        <v>480124.10000000003</v>
      </c>
      <c r="N22" s="7">
        <f t="shared" si="2"/>
        <v>234859.72999999998</v>
      </c>
      <c r="O22" s="7">
        <f t="shared" si="2"/>
        <v>9625017.129999999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2020-03-18T19:25:30Z</dcterms:modified>
  <cp:category/>
  <cp:version/>
  <cp:contentType/>
  <cp:contentStatus/>
</cp:coreProperties>
</file>