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<sst xmlns="http://schemas.openxmlformats.org/spreadsheetml/2006/main" count="81" uniqueCount="63">
  <si>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</si>
  <si>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</si>
  <si>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</si>
  <si>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</si>
  <si>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</si>
  <si>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</si>
  <si>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</si>
  <si>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</si>
  <si>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</si>
  <si>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</si>
  <si>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</si>
  <si>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</si>
  <si>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</si>
  <si>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</si>
  <si>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</si>
  <si>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</si>
  <si>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</si>
  <si>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</si>
  <si>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</si>
  <si>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</si>
  <si>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</si>
  <si>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</si>
  <si>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</si>
  <si>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</si>
  <si>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</si>
  <si>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</si>
  <si>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</si>
  <si>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</si>
  <si>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</si>
  <si>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</si>
  <si>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</si>
  <si>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</si>
  <si>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</si>
  <si>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</si>
  <si>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</si>
  <si>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</si>
  <si>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</si>
  <si>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</si>
  <si>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</si>
  <si>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</si>
  <si>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</si>
  <si>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</si>
  <si>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</si>
  <si>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</si>
  <si>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</si>
  <si>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</si>
  <si>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</si>
  <si>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</si>
  <si>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</si>
  <si>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</si>
  <si>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</si>
  <si>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</si>
  <si>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</si>
  <si>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</si>
  <si>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</si>
  <si>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</si>
  <si>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</si>
  <si>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</si>
  <si>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</si>
  <si>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</si>
  <si>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</si>
  <si>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</si>
  <si>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14/03/20 - VENCIMENTO 20/03/20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</si>
</sst>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766723.9699999999</v>
      </c>
      <c r="C6" s="10">
        <v>673880.43</v>
      </c>
      <c r="D6" s="10">
        <v>977839.81</v>
      </c>
      <c r="E6" s="10">
        <v>523202.23</v>
      </c>
      <c r="F6" s="10">
        <v>559444.5900000001</v>
      </c>
      <c r="G6" s="10">
        <v>638721.9099999999</v>
      </c>
      <c r="H6" s="10">
        <v>582053.14</v>
      </c>
      <c r="I6" s="10">
        <v>830540.0300000001</v>
      </c>
      <c r="J6" s="10">
        <v>190696.79</v>
      </c>
      <c r="K6" s="10">
        <f>SUM(B6:J6)</f>
        <v>5743102.9</v>
      </c>
      <c r="Q6"/>
      <c r="R6"/>
    </row>
    <row r="7" spans="1:18" ht="27" customHeight="1">
      <c r="A7" s="2" t="s">
        <v>4</v>
      </c>
      <c r="B7" s="8">
        <v>-65507.2</v>
      </c>
      <c r="C7" s="8">
        <v>-65032</v>
      </c>
      <c r="D7" s="8">
        <v>-91720.91</v>
      </c>
      <c r="E7" s="8">
        <v>-40642.8</v>
      </c>
      <c r="F7" s="8">
        <v>-43392.8</v>
      </c>
      <c r="G7" s="8">
        <v>-33360.8</v>
      </c>
      <c r="H7" s="8">
        <v>-29414</v>
      </c>
      <c r="I7" s="8">
        <v>-70281.2</v>
      </c>
      <c r="J7" s="8">
        <v>-13380.24</v>
      </c>
      <c r="K7" s="8">
        <f>SUM(B7:J7)</f>
        <v>-452731.94999999995</v>
      </c>
      <c r="Q7"/>
      <c r="R7"/>
    </row>
    <row r="8" spans="1:11" ht="27" customHeight="1">
      <c r="A8" s="6" t="s">
        <v>5</v>
      </c>
      <c r="B8" s="7">
        <f>B6+B7</f>
        <v>701216.7699999999</v>
      </c>
      <c r="C8" s="7">
        <f aca="true" t="shared" si="0" ref="C8:J8">C6+C7</f>
        <v>608848.43</v>
      </c>
      <c r="D8" s="7">
        <f t="shared" si="0"/>
        <v>886118.9</v>
      </c>
      <c r="E8" s="7">
        <f t="shared" si="0"/>
        <v>482559.43</v>
      </c>
      <c r="F8" s="7">
        <f t="shared" si="0"/>
        <v>516051.7900000001</v>
      </c>
      <c r="G8" s="7">
        <f t="shared" si="0"/>
        <v>605361.1099999999</v>
      </c>
      <c r="H8" s="7">
        <f t="shared" si="0"/>
        <v>552639.14</v>
      </c>
      <c r="I8" s="7">
        <f t="shared" si="0"/>
        <v>760258.8300000002</v>
      </c>
      <c r="J8" s="7">
        <f t="shared" si="0"/>
        <v>177316.55000000002</v>
      </c>
      <c r="K8" s="7">
        <f>+K7+K6</f>
        <v>5290370.95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302842.61000000004</v>
      </c>
      <c r="C13" s="10">
        <v>242594.51</v>
      </c>
      <c r="D13" s="10">
        <v>810062.45</v>
      </c>
      <c r="E13" s="10">
        <v>655750.9800000001</v>
      </c>
      <c r="F13" s="10">
        <v>582522.46</v>
      </c>
      <c r="G13" s="10">
        <v>357238.07</v>
      </c>
      <c r="H13" s="10">
        <v>162972.33999999997</v>
      </c>
      <c r="I13" s="10">
        <v>269980.62999999995</v>
      </c>
      <c r="J13" s="10">
        <v>244590.23</v>
      </c>
      <c r="K13" s="10">
        <v>418005.68</v>
      </c>
      <c r="L13" s="10">
        <f>SUM(B13:K13)</f>
        <v>4046559.96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-38023.119999999995</v>
      </c>
      <c r="C14" s="8">
        <v>-25278</v>
      </c>
      <c r="D14" s="8">
        <v>-67676.4</v>
      </c>
      <c r="E14" s="8">
        <v>-62260.35</v>
      </c>
      <c r="F14" s="8">
        <v>-48510</v>
      </c>
      <c r="G14" s="8">
        <v>-30540.4</v>
      </c>
      <c r="H14" s="8">
        <v>-20666.65</v>
      </c>
      <c r="I14" s="8">
        <v>-18884.8</v>
      </c>
      <c r="J14" s="8">
        <v>-17974</v>
      </c>
      <c r="K14" s="8">
        <v>-39613.2</v>
      </c>
      <c r="L14" s="8">
        <f>SUM(B14:K14)</f>
        <v>-369426.92000000004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264819.49000000005</v>
      </c>
      <c r="C15" s="7">
        <f aca="true" t="shared" si="1" ref="C15:K15">C13+C14</f>
        <v>217316.51</v>
      </c>
      <c r="D15" s="7">
        <f t="shared" si="1"/>
        <v>742386.0499999999</v>
      </c>
      <c r="E15" s="7">
        <f t="shared" si="1"/>
        <v>593490.6300000001</v>
      </c>
      <c r="F15" s="7">
        <f t="shared" si="1"/>
        <v>534012.46</v>
      </c>
      <c r="G15" s="7">
        <f t="shared" si="1"/>
        <v>326697.67</v>
      </c>
      <c r="H15" s="7">
        <f t="shared" si="1"/>
        <v>142305.68999999997</v>
      </c>
      <c r="I15" s="7">
        <f t="shared" si="1"/>
        <v>251095.82999999996</v>
      </c>
      <c r="J15" s="7">
        <f t="shared" si="1"/>
        <v>226616.23</v>
      </c>
      <c r="K15" s="7">
        <f t="shared" si="1"/>
        <v>378392.48</v>
      </c>
      <c r="L15" s="7">
        <f>+L13+L14</f>
        <v>3677133.04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756692.4600000001</v>
      </c>
      <c r="C20" s="10">
        <v>558772.0700000001</v>
      </c>
      <c r="D20" s="10">
        <v>474247.31000000006</v>
      </c>
      <c r="E20" s="10">
        <v>149932.32</v>
      </c>
      <c r="F20" s="10">
        <v>489880.2799999999</v>
      </c>
      <c r="G20" s="10">
        <v>655929.09</v>
      </c>
      <c r="H20" s="10">
        <v>115263.06000000001</v>
      </c>
      <c r="I20" s="10">
        <v>554351.98</v>
      </c>
      <c r="J20" s="10">
        <v>495581.3900000001</v>
      </c>
      <c r="K20" s="10">
        <v>687390.95</v>
      </c>
      <c r="L20" s="10">
        <v>656363.04</v>
      </c>
      <c r="M20" s="10">
        <v>294395.74999999994</v>
      </c>
      <c r="N20" s="10">
        <v>148297.67999999996</v>
      </c>
      <c r="O20" s="10">
        <f>SUM(B20:N20)</f>
        <v>6037097.38</v>
      </c>
    </row>
    <row r="21" spans="1:15" ht="27" customHeight="1">
      <c r="A21" s="2" t="s">
        <v>4</v>
      </c>
      <c r="B21" s="8">
        <v>-63835.2</v>
      </c>
      <c r="C21" s="8">
        <v>-61278.8</v>
      </c>
      <c r="D21" s="8">
        <v>-164324.62</v>
      </c>
      <c r="E21" s="8">
        <v>-7836.4</v>
      </c>
      <c r="F21" s="8">
        <v>-38134.8</v>
      </c>
      <c r="G21" s="8">
        <v>-67733.6</v>
      </c>
      <c r="H21" s="8">
        <v>-14365.15</v>
      </c>
      <c r="I21" s="8">
        <v>-60918</v>
      </c>
      <c r="J21" s="8">
        <v>-48184.4</v>
      </c>
      <c r="K21" s="8">
        <v>-64436.33</v>
      </c>
      <c r="L21" s="8">
        <v>-43736</v>
      </c>
      <c r="M21" s="8">
        <v>-19492</v>
      </c>
      <c r="N21" s="8">
        <v>-15954.4</v>
      </c>
      <c r="O21" s="8">
        <f>SUM(B21:N21)</f>
        <v>-670229.7000000001</v>
      </c>
    </row>
    <row r="22" spans="1:15" ht="27" customHeight="1">
      <c r="A22" s="6" t="s">
        <v>5</v>
      </c>
      <c r="B22" s="7">
        <f>+B20+B21</f>
        <v>692857.2600000001</v>
      </c>
      <c r="C22" s="7">
        <f>+C20+C21</f>
        <v>497493.2700000001</v>
      </c>
      <c r="D22" s="7">
        <f aca="true" t="shared" si="2" ref="D22:O22">+D20+D21</f>
        <v>309922.69000000006</v>
      </c>
      <c r="E22" s="7">
        <f t="shared" si="2"/>
        <v>142095.92</v>
      </c>
      <c r="F22" s="7">
        <f t="shared" si="2"/>
        <v>451745.4799999999</v>
      </c>
      <c r="G22" s="7">
        <f t="shared" si="2"/>
        <v>588195.49</v>
      </c>
      <c r="H22" s="7">
        <f t="shared" si="2"/>
        <v>100897.91000000002</v>
      </c>
      <c r="I22" s="7">
        <f t="shared" si="2"/>
        <v>493433.98</v>
      </c>
      <c r="J22" s="7">
        <f t="shared" si="2"/>
        <v>447396.99000000005</v>
      </c>
      <c r="K22" s="7">
        <f t="shared" si="2"/>
        <v>622954.62</v>
      </c>
      <c r="L22" s="7">
        <f t="shared" si="2"/>
        <v>612627.04</v>
      </c>
      <c r="M22" s="7">
        <f t="shared" si="2"/>
        <v>274903.74999999994</v>
      </c>
      <c r="N22" s="7">
        <f t="shared" si="2"/>
        <v>132343.27999999997</v>
      </c>
      <c r="O22" s="7">
        <f t="shared" si="2"/>
        <v>5366867.68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2020-03-20T19:47:17Z</dcterms:modified>
  <cp:category/>
  <cp:version/>
  <cp:contentType/>
  <cp:contentStatus/>
</cp:coreProperties>
</file>