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<sst xmlns="http://schemas.openxmlformats.org/spreadsheetml/2006/main" count="81" uniqueCount="63">
  <si>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</si>
  <si>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</si>
  <si>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</si>
  <si>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</si>
  <si>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</si>
  <si>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</si>
  <si>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</si>
  <si>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</si>
  <si>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</si>
  <si>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</si>
  <si>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</si>
  <si>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</si>
  <si>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</si>
  <si>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</si>
  <si>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</si>
  <si>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</si>
  <si>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</si>
  <si>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</si>
  <si>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</si>
  <si>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</si>
  <si>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</si>
  <si>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</si>
  <si>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</si>
  <si>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</si>
  <si>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</si>
  <si>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</si>
  <si>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</si>
  <si>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</si>
  <si>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</si>
  <si>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</si>
  <si>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</si>
  <si>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</si>
  <si>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</si>
  <si>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</si>
  <si>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</si>
  <si>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</si>
  <si>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</si>
  <si>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</si>
  <si>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</si>
  <si>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</si>
  <si>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</si>
  <si>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</si>
  <si>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</si>
  <si>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</si>
  <si>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</si>
  <si>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</si>
  <si>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</si>
  <si>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</si>
  <si>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</si>
  <si>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</si>
  <si>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</si>
  <si>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</si>
  <si>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</si>
  <si>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</si>
  <si>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</si>
  <si>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</si>
  <si>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</si>
  <si>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</si>
  <si>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</si>
  <si>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</si>
  <si>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</si>
  <si>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</si>
  <si>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16/03/20 - VENCIMENTO 23/03/20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</si>
</sst>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1496552.3100000003</v>
      </c>
      <c r="C6" s="10">
        <v>1351139.13</v>
      </c>
      <c r="D6" s="10">
        <v>1722414.2999999998</v>
      </c>
      <c r="E6" s="10">
        <v>1103501.1500000001</v>
      </c>
      <c r="F6" s="10">
        <v>1021754.39</v>
      </c>
      <c r="G6" s="10">
        <v>1095468.6300000001</v>
      </c>
      <c r="H6" s="10">
        <v>988115.85</v>
      </c>
      <c r="I6" s="10">
        <v>1582010.0199999998</v>
      </c>
      <c r="J6" s="10">
        <v>527354.13</v>
      </c>
      <c r="K6" s="10">
        <f>SUM(B6:J6)</f>
        <v>10888309.91</v>
      </c>
      <c r="Q6"/>
      <c r="R6"/>
    </row>
    <row r="7" spans="1:18" ht="27" customHeight="1">
      <c r="A7" s="2" t="s">
        <v>4</v>
      </c>
      <c r="B7" s="8">
        <v>-121331.75</v>
      </c>
      <c r="C7" s="8">
        <v>-83522.59999999999</v>
      </c>
      <c r="D7" s="8">
        <v>-116138.87000000005</v>
      </c>
      <c r="E7" s="8">
        <v>-99395.53</v>
      </c>
      <c r="F7" s="8">
        <v>-60882.8</v>
      </c>
      <c r="G7" s="8">
        <v>-92497.16</v>
      </c>
      <c r="H7" s="8">
        <v>-46869.54000000001</v>
      </c>
      <c r="I7" s="8">
        <v>-112188.21</v>
      </c>
      <c r="J7" s="8">
        <v>-27036.479999999996</v>
      </c>
      <c r="K7" s="8">
        <f>SUM(B7:J7)</f>
        <v>-759862.94</v>
      </c>
      <c r="Q7"/>
      <c r="R7"/>
    </row>
    <row r="8" spans="1:11" ht="27" customHeight="1">
      <c r="A8" s="6" t="s">
        <v>5</v>
      </c>
      <c r="B8" s="7">
        <f>B6+B7</f>
        <v>1375220.5600000003</v>
      </c>
      <c r="C8" s="7">
        <f aca="true" t="shared" si="0" ref="C8:J8">C6+C7</f>
        <v>1267616.5299999998</v>
      </c>
      <c r="D8" s="7">
        <f t="shared" si="0"/>
        <v>1606275.4299999997</v>
      </c>
      <c r="E8" s="7">
        <f t="shared" si="0"/>
        <v>1004105.6200000001</v>
      </c>
      <c r="F8" s="7">
        <f t="shared" si="0"/>
        <v>960871.59</v>
      </c>
      <c r="G8" s="7">
        <f t="shared" si="0"/>
        <v>1002971.4700000001</v>
      </c>
      <c r="H8" s="7">
        <f t="shared" si="0"/>
        <v>941246.3099999999</v>
      </c>
      <c r="I8" s="7">
        <f t="shared" si="0"/>
        <v>1469821.8099999998</v>
      </c>
      <c r="J8" s="7">
        <f t="shared" si="0"/>
        <v>500317.65</v>
      </c>
      <c r="K8" s="7">
        <f>+K7+K6</f>
        <v>10128446.97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655408.8799999999</v>
      </c>
      <c r="C13" s="10">
        <v>456433.76</v>
      </c>
      <c r="D13" s="10">
        <v>1434088.34</v>
      </c>
      <c r="E13" s="10">
        <v>1191632.16</v>
      </c>
      <c r="F13" s="10">
        <v>1035789.26</v>
      </c>
      <c r="G13" s="10">
        <v>743354.09</v>
      </c>
      <c r="H13" s="10">
        <v>356050.99</v>
      </c>
      <c r="I13" s="10">
        <v>515500.31</v>
      </c>
      <c r="J13" s="10">
        <v>664627.3999999999</v>
      </c>
      <c r="K13" s="10">
        <v>823830.82</v>
      </c>
      <c r="L13" s="10">
        <f>SUM(B13:K13)</f>
        <v>7876716.01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-103716.72</v>
      </c>
      <c r="C14" s="8">
        <v>-31996.8</v>
      </c>
      <c r="D14" s="8">
        <v>-86424.8</v>
      </c>
      <c r="E14" s="8">
        <v>-72419.94999999998</v>
      </c>
      <c r="F14" s="8">
        <v>-60328.4</v>
      </c>
      <c r="G14" s="8">
        <v>-42561.2</v>
      </c>
      <c r="H14" s="8">
        <v>-27033.45</v>
      </c>
      <c r="I14" s="8">
        <v>-32788.899999999994</v>
      </c>
      <c r="J14" s="8">
        <v>-32568.8</v>
      </c>
      <c r="K14" s="8">
        <v>-57156</v>
      </c>
      <c r="L14" s="8">
        <f>SUM(B14:K14)</f>
        <v>-546995.02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551692.1599999999</v>
      </c>
      <c r="C15" s="7">
        <f aca="true" t="shared" si="1" ref="C15:K15">C13+C14</f>
        <v>424436.96</v>
      </c>
      <c r="D15" s="7">
        <f t="shared" si="1"/>
        <v>1347663.54</v>
      </c>
      <c r="E15" s="7">
        <f t="shared" si="1"/>
        <v>1119212.21</v>
      </c>
      <c r="F15" s="7">
        <f t="shared" si="1"/>
        <v>975460.86</v>
      </c>
      <c r="G15" s="7">
        <f t="shared" si="1"/>
        <v>700792.89</v>
      </c>
      <c r="H15" s="7">
        <f t="shared" si="1"/>
        <v>329017.54</v>
      </c>
      <c r="I15" s="7">
        <f t="shared" si="1"/>
        <v>482711.41000000003</v>
      </c>
      <c r="J15" s="7">
        <f t="shared" si="1"/>
        <v>632058.5999999999</v>
      </c>
      <c r="K15" s="7">
        <f t="shared" si="1"/>
        <v>766674.82</v>
      </c>
      <c r="L15" s="7">
        <f>+L13+L14</f>
        <v>7329720.99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1133204.3099999998</v>
      </c>
      <c r="C20" s="10">
        <v>884395.3700000001</v>
      </c>
      <c r="D20" s="10">
        <v>662801.2799999999</v>
      </c>
      <c r="E20" s="10">
        <v>224156.98</v>
      </c>
      <c r="F20" s="10">
        <v>742926.79</v>
      </c>
      <c r="G20" s="10">
        <v>1041596.75</v>
      </c>
      <c r="H20" s="10">
        <v>213973.19000000003</v>
      </c>
      <c r="I20" s="10">
        <v>834081.79</v>
      </c>
      <c r="J20" s="10">
        <v>750161.26</v>
      </c>
      <c r="K20" s="10">
        <v>991860.88</v>
      </c>
      <c r="L20" s="10">
        <v>910604.71</v>
      </c>
      <c r="M20" s="10">
        <v>495425.74999999994</v>
      </c>
      <c r="N20" s="10">
        <v>252862.72999999998</v>
      </c>
      <c r="O20" s="10">
        <f>SUM(B20:N20)</f>
        <v>9138051.790000001</v>
      </c>
    </row>
    <row r="21" spans="1:15" ht="27" customHeight="1">
      <c r="A21" s="2" t="s">
        <v>4</v>
      </c>
      <c r="B21" s="8">
        <v>-65925.2</v>
      </c>
      <c r="C21" s="8">
        <v>-66814</v>
      </c>
      <c r="D21" s="8">
        <v>-64231.11000000006</v>
      </c>
      <c r="E21" s="8">
        <v>-8241.2</v>
      </c>
      <c r="F21" s="8">
        <v>-38834.4</v>
      </c>
      <c r="G21" s="8">
        <v>-71442.8</v>
      </c>
      <c r="H21" s="8">
        <v>-21047.460000000003</v>
      </c>
      <c r="I21" s="8">
        <v>-62383.2</v>
      </c>
      <c r="J21" s="8">
        <v>-52170.8</v>
      </c>
      <c r="K21" s="8">
        <v>-47388</v>
      </c>
      <c r="L21" s="8">
        <v>-42983.6</v>
      </c>
      <c r="M21" s="8">
        <v>-24582.8</v>
      </c>
      <c r="N21" s="8">
        <v>-20266.4</v>
      </c>
      <c r="O21" s="8">
        <f>SUM(B21:N21)</f>
        <v>-586310.9700000002</v>
      </c>
    </row>
    <row r="22" spans="1:15" ht="27" customHeight="1">
      <c r="A22" s="6" t="s">
        <v>5</v>
      </c>
      <c r="B22" s="7">
        <f>+B20+B21</f>
        <v>1067279.1099999999</v>
      </c>
      <c r="C22" s="7">
        <f>+C20+C21</f>
        <v>817581.3700000001</v>
      </c>
      <c r="D22" s="7">
        <f aca="true" t="shared" si="2" ref="D22:O22">+D20+D21</f>
        <v>598570.1699999998</v>
      </c>
      <c r="E22" s="7">
        <f t="shared" si="2"/>
        <v>215915.78</v>
      </c>
      <c r="F22" s="7">
        <f t="shared" si="2"/>
        <v>704092.39</v>
      </c>
      <c r="G22" s="7">
        <f t="shared" si="2"/>
        <v>970153.95</v>
      </c>
      <c r="H22" s="7">
        <f t="shared" si="2"/>
        <v>192925.73000000004</v>
      </c>
      <c r="I22" s="7">
        <f t="shared" si="2"/>
        <v>771698.5900000001</v>
      </c>
      <c r="J22" s="7">
        <f t="shared" si="2"/>
        <v>697990.46</v>
      </c>
      <c r="K22" s="7">
        <f t="shared" si="2"/>
        <v>944472.88</v>
      </c>
      <c r="L22" s="7">
        <f t="shared" si="2"/>
        <v>867621.11</v>
      </c>
      <c r="M22" s="7">
        <f t="shared" si="2"/>
        <v>470842.94999999995</v>
      </c>
      <c r="N22" s="7">
        <f t="shared" si="2"/>
        <v>232596.33</v>
      </c>
      <c r="O22" s="7">
        <f t="shared" si="2"/>
        <v>8551740.82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2020-03-30T18:36:45Z</dcterms:modified>
  <cp:category/>
  <cp:version/>
  <cp:contentType/>
  <cp:contentStatus/>
</cp:coreProperties>
</file>