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<sst xmlns="http://schemas.openxmlformats.org/spreadsheetml/2006/main" count="81" uniqueCount="63">
  <si>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</si>
  <si>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</si>
  <si>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</si>
  <si>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</si>
  <si>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</si>
  <si>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</si>
  <si>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</si>
  <si>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</si>
  <si>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</si>
  <si>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</si>
  <si>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</si>
  <si>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</si>
  <si>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</si>
  <si>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</si>
  <si>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</si>
  <si>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</si>
  <si>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</si>
  <si>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</si>
  <si>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</si>
  <si>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</si>
  <si>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</si>
  <si>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</si>
  <si>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</si>
  <si>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</si>
  <si>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</si>
  <si>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</si>
  <si>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</si>
  <si>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</si>
  <si>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</si>
  <si>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</si>
  <si>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</si>
  <si>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</si>
  <si>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</si>
  <si>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</si>
  <si>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</si>
  <si>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</si>
  <si>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</si>
  <si>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</si>
  <si>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</si>
  <si>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</si>
  <si>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</si>
  <si>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</si>
  <si>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</si>
  <si>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</si>
  <si>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</si>
  <si>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</si>
  <si>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</si>
  <si>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</si>
  <si>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</si>
  <si>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</si>
  <si>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</si>
  <si>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</si>
  <si>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</si>
  <si>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</si>
  <si>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</si>
  <si>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</si>
  <si>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</si>
  <si>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</si>
  <si>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</si>
  <si>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</si>
  <si>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</si>
  <si>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</si>
  <si>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18/03/20 - VENCIMENTO 25/03/20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</si>
</sst>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5">
      <selection activeCell="A21" sqref="A2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1442717.2200000002</v>
      </c>
      <c r="C6" s="10">
        <v>1302546.4</v>
      </c>
      <c r="D6" s="10">
        <v>1689469.8499999999</v>
      </c>
      <c r="E6" s="10">
        <v>1076190.47</v>
      </c>
      <c r="F6" s="10">
        <v>986543.43</v>
      </c>
      <c r="G6" s="10">
        <v>1059338.6300000001</v>
      </c>
      <c r="H6" s="10">
        <v>959434.54</v>
      </c>
      <c r="I6" s="10">
        <v>1518384.24</v>
      </c>
      <c r="J6" s="10">
        <v>508849.44000000006</v>
      </c>
      <c r="K6" s="10">
        <f>SUM(B6:J6)</f>
        <v>10543474.219999999</v>
      </c>
      <c r="Q6"/>
      <c r="R6"/>
    </row>
    <row r="7" spans="1:18" ht="27" customHeight="1">
      <c r="A7" s="2" t="s">
        <v>4</v>
      </c>
      <c r="B7" s="8">
        <v>-106730.84</v>
      </c>
      <c r="C7" s="8">
        <v>-60326.85</v>
      </c>
      <c r="D7" s="8">
        <v>-96144.31000000006</v>
      </c>
      <c r="E7" s="8">
        <v>-80178.17</v>
      </c>
      <c r="F7" s="8">
        <v>-43247.6</v>
      </c>
      <c r="G7" s="8">
        <v>-91150.37</v>
      </c>
      <c r="H7" s="8">
        <v>-35016.11</v>
      </c>
      <c r="I7" s="8">
        <v>-81884.89</v>
      </c>
      <c r="J7" s="8">
        <v>-21079.68</v>
      </c>
      <c r="K7" s="8">
        <f>SUM(B7:J7)</f>
        <v>-615758.8200000001</v>
      </c>
      <c r="Q7"/>
      <c r="R7"/>
    </row>
    <row r="8" spans="1:11" ht="27" customHeight="1">
      <c r="A8" s="6" t="s">
        <v>5</v>
      </c>
      <c r="B8" s="7">
        <f>B6+B7</f>
        <v>1335986.3800000001</v>
      </c>
      <c r="C8" s="7">
        <f aca="true" t="shared" si="0" ref="C8:J8">C6+C7</f>
        <v>1242219.5499999998</v>
      </c>
      <c r="D8" s="7">
        <f t="shared" si="0"/>
        <v>1593325.5399999998</v>
      </c>
      <c r="E8" s="7">
        <f t="shared" si="0"/>
        <v>996012.2999999999</v>
      </c>
      <c r="F8" s="7">
        <f t="shared" si="0"/>
        <v>943295.8300000001</v>
      </c>
      <c r="G8" s="7">
        <f t="shared" si="0"/>
        <v>968188.2600000001</v>
      </c>
      <c r="H8" s="7">
        <f t="shared" si="0"/>
        <v>924418.43</v>
      </c>
      <c r="I8" s="7">
        <f t="shared" si="0"/>
        <v>1436499.35</v>
      </c>
      <c r="J8" s="7">
        <f t="shared" si="0"/>
        <v>487769.76000000007</v>
      </c>
      <c r="K8" s="7">
        <f>+K7+K6</f>
        <v>9927715.399999999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633118.38</v>
      </c>
      <c r="C13" s="10">
        <v>440709.98</v>
      </c>
      <c r="D13" s="10">
        <v>1383951.88</v>
      </c>
      <c r="E13" s="10">
        <v>1163545.07</v>
      </c>
      <c r="F13" s="10">
        <v>1017331.5</v>
      </c>
      <c r="G13" s="10">
        <v>717563.52</v>
      </c>
      <c r="H13" s="10">
        <v>343965.61</v>
      </c>
      <c r="I13" s="10">
        <v>498096.38</v>
      </c>
      <c r="J13" s="10">
        <v>636067.2</v>
      </c>
      <c r="K13" s="10">
        <v>793826.38</v>
      </c>
      <c r="L13" s="10">
        <f>SUM(B13:K13)</f>
        <v>7628175.9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-96241.12</v>
      </c>
      <c r="C14" s="8">
        <v>-21837.2</v>
      </c>
      <c r="D14" s="8">
        <v>-62845.2</v>
      </c>
      <c r="E14" s="8">
        <v>-55559.14999999998</v>
      </c>
      <c r="F14" s="8">
        <v>-47093.2</v>
      </c>
      <c r="G14" s="8">
        <v>-31099.2</v>
      </c>
      <c r="H14" s="8">
        <v>-20869.05</v>
      </c>
      <c r="I14" s="8">
        <v>371555.77</v>
      </c>
      <c r="J14" s="8">
        <v>-19157.6</v>
      </c>
      <c r="K14" s="8">
        <v>-39850.8</v>
      </c>
      <c r="L14" s="8">
        <f>SUM(B14:K14)</f>
        <v>-22996.749999999978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536877.26</v>
      </c>
      <c r="C15" s="7">
        <f aca="true" t="shared" si="1" ref="C15:K15">C13+C14</f>
        <v>418872.77999999997</v>
      </c>
      <c r="D15" s="7">
        <f t="shared" si="1"/>
        <v>1321106.68</v>
      </c>
      <c r="E15" s="7">
        <f t="shared" si="1"/>
        <v>1107985.9200000002</v>
      </c>
      <c r="F15" s="7">
        <f t="shared" si="1"/>
        <v>970238.3</v>
      </c>
      <c r="G15" s="7">
        <f t="shared" si="1"/>
        <v>686464.3200000001</v>
      </c>
      <c r="H15" s="7">
        <f t="shared" si="1"/>
        <v>323096.56</v>
      </c>
      <c r="I15" s="7">
        <f t="shared" si="1"/>
        <v>869652.15</v>
      </c>
      <c r="J15" s="7">
        <f t="shared" si="1"/>
        <v>616909.6</v>
      </c>
      <c r="K15" s="7">
        <f t="shared" si="1"/>
        <v>753975.58</v>
      </c>
      <c r="L15" s="7">
        <f>+L13+L14</f>
        <v>7605179.15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1099092.6499999997</v>
      </c>
      <c r="C20" s="10">
        <v>853189.0700000001</v>
      </c>
      <c r="D20" s="10">
        <v>653261.6899999998</v>
      </c>
      <c r="E20" s="10">
        <v>216700.77000000002</v>
      </c>
      <c r="F20" s="10">
        <v>719082.76</v>
      </c>
      <c r="G20" s="10">
        <v>1002311.29</v>
      </c>
      <c r="H20" s="10">
        <v>209909.49000000002</v>
      </c>
      <c r="I20" s="10">
        <v>814754.2800000001</v>
      </c>
      <c r="J20" s="10">
        <v>724447.87</v>
      </c>
      <c r="K20" s="10">
        <v>958948.07</v>
      </c>
      <c r="L20" s="10">
        <v>881042.7899999999</v>
      </c>
      <c r="M20" s="10">
        <v>478694.16</v>
      </c>
      <c r="N20" s="10">
        <v>244378.40999999997</v>
      </c>
      <c r="O20" s="10">
        <f>SUM(B20:N20)</f>
        <v>8855813.3</v>
      </c>
    </row>
    <row r="21" spans="1:15" ht="27" customHeight="1">
      <c r="A21" s="2" t="s">
        <v>4</v>
      </c>
      <c r="B21" s="8">
        <v>-48958.8</v>
      </c>
      <c r="C21" s="8">
        <v>-47634.4</v>
      </c>
      <c r="D21" s="8">
        <v>-52936.119999999995</v>
      </c>
      <c r="E21" s="8">
        <v>-6045.6</v>
      </c>
      <c r="F21" s="8">
        <v>-527165.6</v>
      </c>
      <c r="G21" s="8">
        <v>-50723.2</v>
      </c>
      <c r="H21" s="8">
        <v>-18195.47</v>
      </c>
      <c r="I21" s="8">
        <v>-49038</v>
      </c>
      <c r="J21" s="8">
        <v>-38231.6</v>
      </c>
      <c r="K21" s="8">
        <v>-34359.6</v>
      </c>
      <c r="L21" s="8">
        <v>-30839.6</v>
      </c>
      <c r="M21" s="8">
        <v>-16966.4</v>
      </c>
      <c r="N21" s="8">
        <v>-14036</v>
      </c>
      <c r="O21" s="8">
        <f>SUM(B21:N21)</f>
        <v>-935130.3899999999</v>
      </c>
    </row>
    <row r="22" spans="1:15" ht="27" customHeight="1">
      <c r="A22" s="6" t="s">
        <v>5</v>
      </c>
      <c r="B22" s="7">
        <f>+B20+B21</f>
        <v>1050133.8499999996</v>
      </c>
      <c r="C22" s="7">
        <f>+C20+C21</f>
        <v>805554.67</v>
      </c>
      <c r="D22" s="7">
        <f aca="true" t="shared" si="2" ref="D22:O22">+D20+D21</f>
        <v>600325.5699999998</v>
      </c>
      <c r="E22" s="7">
        <f t="shared" si="2"/>
        <v>210655.17</v>
      </c>
      <c r="F22" s="7">
        <f t="shared" si="2"/>
        <v>191917.16000000003</v>
      </c>
      <c r="G22" s="7">
        <f t="shared" si="2"/>
        <v>951588.0900000001</v>
      </c>
      <c r="H22" s="7">
        <f t="shared" si="2"/>
        <v>191714.02000000002</v>
      </c>
      <c r="I22" s="7">
        <f t="shared" si="2"/>
        <v>765716.2800000001</v>
      </c>
      <c r="J22" s="7">
        <f t="shared" si="2"/>
        <v>686216.27</v>
      </c>
      <c r="K22" s="7">
        <f t="shared" si="2"/>
        <v>924588.47</v>
      </c>
      <c r="L22" s="7">
        <f t="shared" si="2"/>
        <v>850203.19</v>
      </c>
      <c r="M22" s="7">
        <f t="shared" si="2"/>
        <v>461727.75999999995</v>
      </c>
      <c r="N22" s="7">
        <f t="shared" si="2"/>
        <v>230342.40999999997</v>
      </c>
      <c r="O22" s="7">
        <f t="shared" si="2"/>
        <v>7920682.910000001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2020-03-30T18:41:03Z</dcterms:modified>
  <cp:category/>
  <cp:version/>
  <cp:contentType/>
  <cp:contentStatus/>
</cp:coreProperties>
</file>