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<sst xmlns="http://schemas.openxmlformats.org/spreadsheetml/2006/main" count="81" uniqueCount="63">
  <si>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</si>
  <si>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</si>
  <si>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</si>
  <si>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</si>
  <si>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</si>
  <si>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</si>
  <si>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</si>
  <si>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</si>
  <si>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</si>
  <si>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</si>
  <si>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</si>
  <si>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</si>
  <si>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</si>
  <si>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</si>
  <si>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</si>
  <si>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</si>
  <si>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</si>
  <si>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</si>
  <si>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</si>
  <si>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</si>
  <si>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</si>
  <si>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</si>
  <si>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</si>
  <si>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</si>
  <si>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</si>
  <si>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</si>
  <si>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</si>
  <si>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</si>
  <si>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</si>
  <si>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</si>
  <si>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</si>
  <si>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</si>
  <si>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</si>
  <si>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</si>
  <si>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</si>
  <si>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</si>
  <si>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</si>
  <si>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</si>
  <si>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</si>
  <si>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</si>
  <si>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</si>
  <si>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</si>
  <si>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</si>
  <si>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</si>
  <si>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</si>
  <si>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</si>
  <si>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</si>
  <si>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</si>
  <si>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</si>
  <si>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</si>
  <si>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</si>
  <si>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</si>
  <si>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</si>
  <si>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</si>
  <si>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</si>
  <si>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</si>
  <si>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</si>
  <si>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</si>
  <si>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</si>
  <si>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</si>
  <si>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</si>
  <si>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</si>
  <si>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19/03/20 - VENCIMENTO 26/03/20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</si>
</sst>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1406123.4200000002</v>
      </c>
      <c r="C6" s="10">
        <v>1269933.68</v>
      </c>
      <c r="D6" s="10">
        <v>1651844.26</v>
      </c>
      <c r="E6" s="10">
        <v>1048806.51</v>
      </c>
      <c r="F6" s="10">
        <v>960577.9700000001</v>
      </c>
      <c r="G6" s="10">
        <v>1041790.25</v>
      </c>
      <c r="H6" s="10">
        <v>950447.83</v>
      </c>
      <c r="I6" s="10">
        <v>1472460.53</v>
      </c>
      <c r="J6" s="10">
        <v>499368.21</v>
      </c>
      <c r="K6" s="10">
        <f>SUM(B6:J6)</f>
        <v>10301352.66</v>
      </c>
      <c r="Q6"/>
      <c r="R6"/>
    </row>
    <row r="7" spans="1:18" ht="27" customHeight="1">
      <c r="A7" s="2" t="s">
        <v>4</v>
      </c>
      <c r="B7" s="8">
        <v>-88852.7</v>
      </c>
      <c r="C7" s="8">
        <v>-52538.9</v>
      </c>
      <c r="D7" s="8">
        <v>-154013.54000000004</v>
      </c>
      <c r="E7" s="8">
        <v>-156451.91</v>
      </c>
      <c r="F7" s="8">
        <v>-39102.8</v>
      </c>
      <c r="G7" s="8">
        <v>-158825.68</v>
      </c>
      <c r="H7" s="8">
        <v>-79147.83</v>
      </c>
      <c r="I7" s="8">
        <v>-66901.18</v>
      </c>
      <c r="J7" s="8">
        <v>-17081.059999999998</v>
      </c>
      <c r="K7" s="8">
        <f>SUM(B7:J7)</f>
        <v>-812915.6000000001</v>
      </c>
      <c r="Q7"/>
      <c r="R7"/>
    </row>
    <row r="8" spans="1:11" ht="27" customHeight="1">
      <c r="A8" s="6" t="s">
        <v>5</v>
      </c>
      <c r="B8" s="7">
        <f>B6+B7</f>
        <v>1317270.7200000002</v>
      </c>
      <c r="C8" s="7">
        <f aca="true" t="shared" si="0" ref="C8:J8">C6+C7</f>
        <v>1217394.78</v>
      </c>
      <c r="D8" s="7">
        <f t="shared" si="0"/>
        <v>1497830.72</v>
      </c>
      <c r="E8" s="7">
        <f t="shared" si="0"/>
        <v>892354.6</v>
      </c>
      <c r="F8" s="7">
        <f t="shared" si="0"/>
        <v>921475.17</v>
      </c>
      <c r="G8" s="7">
        <f t="shared" si="0"/>
        <v>882964.5700000001</v>
      </c>
      <c r="H8" s="7">
        <f t="shared" si="0"/>
        <v>871300</v>
      </c>
      <c r="I8" s="7">
        <f t="shared" si="0"/>
        <v>1405559.35</v>
      </c>
      <c r="J8" s="7">
        <f t="shared" si="0"/>
        <v>482287.15</v>
      </c>
      <c r="K8" s="7">
        <f>+K7+K6</f>
        <v>9488437.06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619237.1599999999</v>
      </c>
      <c r="C13" s="10">
        <v>430519.27999999997</v>
      </c>
      <c r="D13" s="10">
        <v>1348401.14</v>
      </c>
      <c r="E13" s="10">
        <v>1145881.6199999999</v>
      </c>
      <c r="F13" s="10">
        <v>1002460.96</v>
      </c>
      <c r="G13" s="10">
        <v>699615.55</v>
      </c>
      <c r="H13" s="10">
        <v>335299.50000000006</v>
      </c>
      <c r="I13" s="10">
        <v>487374.2</v>
      </c>
      <c r="J13" s="10">
        <v>618743.0599999999</v>
      </c>
      <c r="K13" s="10">
        <v>773318.85</v>
      </c>
      <c r="L13" s="10">
        <f>SUM(B13:K13)</f>
        <v>7460851.319999999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-94881.52</v>
      </c>
      <c r="C14" s="8">
        <v>-20838.4</v>
      </c>
      <c r="D14" s="8">
        <v>-56223.2</v>
      </c>
      <c r="E14" s="8">
        <v>-110089.94999999998</v>
      </c>
      <c r="F14" s="8">
        <v>-145192.8</v>
      </c>
      <c r="G14" s="8">
        <v>-86901.6</v>
      </c>
      <c r="H14" s="8">
        <v>-19562.25</v>
      </c>
      <c r="I14" s="8">
        <v>-73643.28</v>
      </c>
      <c r="J14" s="8">
        <v>-15721.2</v>
      </c>
      <c r="K14" s="8">
        <v>-34746.8</v>
      </c>
      <c r="L14" s="8">
        <f>SUM(B14:K14)</f>
        <v>-657801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524355.6399999999</v>
      </c>
      <c r="C15" s="7">
        <f aca="true" t="shared" si="1" ref="C15:K15">C13+C14</f>
        <v>409680.87999999995</v>
      </c>
      <c r="D15" s="7">
        <f t="shared" si="1"/>
        <v>1292177.94</v>
      </c>
      <c r="E15" s="7">
        <f t="shared" si="1"/>
        <v>1035791.6699999999</v>
      </c>
      <c r="F15" s="7">
        <f t="shared" si="1"/>
        <v>857268.1599999999</v>
      </c>
      <c r="G15" s="7">
        <f t="shared" si="1"/>
        <v>612713.9500000001</v>
      </c>
      <c r="H15" s="7">
        <f t="shared" si="1"/>
        <v>315737.25000000006</v>
      </c>
      <c r="I15" s="7">
        <f t="shared" si="1"/>
        <v>413730.92000000004</v>
      </c>
      <c r="J15" s="7">
        <f t="shared" si="1"/>
        <v>603021.86</v>
      </c>
      <c r="K15" s="7">
        <f t="shared" si="1"/>
        <v>738572.0499999999</v>
      </c>
      <c r="L15" s="7">
        <f>+L13+L14</f>
        <v>6803050.319999999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1088202.15</v>
      </c>
      <c r="C20" s="10">
        <v>834901.1300000001</v>
      </c>
      <c r="D20" s="10">
        <v>654928.45</v>
      </c>
      <c r="E20" s="10">
        <v>214095.23000000004</v>
      </c>
      <c r="F20" s="10">
        <v>710770.86</v>
      </c>
      <c r="G20" s="10">
        <v>976206.52</v>
      </c>
      <c r="H20" s="10">
        <v>208873.95</v>
      </c>
      <c r="I20" s="10">
        <v>793591.17</v>
      </c>
      <c r="J20" s="10">
        <v>715882.1</v>
      </c>
      <c r="K20" s="10">
        <v>940438.6399999999</v>
      </c>
      <c r="L20" s="10">
        <v>868921.4</v>
      </c>
      <c r="M20" s="10">
        <v>466534.04</v>
      </c>
      <c r="N20" s="10">
        <v>237705.69999999998</v>
      </c>
      <c r="O20" s="10">
        <f>SUM(B20:N20)</f>
        <v>8711051.339999998</v>
      </c>
    </row>
    <row r="21" spans="1:15" ht="27" customHeight="1">
      <c r="A21" s="2" t="s">
        <v>4</v>
      </c>
      <c r="B21" s="8">
        <v>-47885.2</v>
      </c>
      <c r="C21" s="8">
        <v>-44299.2</v>
      </c>
      <c r="D21" s="8">
        <v>654213.2</v>
      </c>
      <c r="E21" s="8">
        <v>-5566</v>
      </c>
      <c r="F21" s="8">
        <v>-24895.2</v>
      </c>
      <c r="G21" s="8">
        <v>-44902</v>
      </c>
      <c r="H21" s="8">
        <v>138109.6</v>
      </c>
      <c r="I21" s="8">
        <v>-43665.6</v>
      </c>
      <c r="J21" s="8">
        <v>-33558.8</v>
      </c>
      <c r="K21" s="8">
        <v>-111948.4</v>
      </c>
      <c r="L21" s="8">
        <v>-109220.4</v>
      </c>
      <c r="M21" s="8">
        <v>-14731.2</v>
      </c>
      <c r="N21" s="8">
        <v>-12482.8</v>
      </c>
      <c r="O21" s="8">
        <f>SUM(B21:N21)</f>
        <v>299167.9999999999</v>
      </c>
    </row>
    <row r="22" spans="1:15" ht="27" customHeight="1">
      <c r="A22" s="6" t="s">
        <v>5</v>
      </c>
      <c r="B22" s="7">
        <f>+B20+B21</f>
        <v>1040316.95</v>
      </c>
      <c r="C22" s="7">
        <f>+C20+C21</f>
        <v>790601.9300000002</v>
      </c>
      <c r="D22" s="7">
        <f aca="true" t="shared" si="2" ref="D22:O22">+D20+D21</f>
        <v>1309141.65</v>
      </c>
      <c r="E22" s="7">
        <f t="shared" si="2"/>
        <v>208529.23000000004</v>
      </c>
      <c r="F22" s="7">
        <f t="shared" si="2"/>
        <v>685875.66</v>
      </c>
      <c r="G22" s="7">
        <f t="shared" si="2"/>
        <v>931304.52</v>
      </c>
      <c r="H22" s="7">
        <f t="shared" si="2"/>
        <v>346983.55000000005</v>
      </c>
      <c r="I22" s="7">
        <f t="shared" si="2"/>
        <v>749925.5700000001</v>
      </c>
      <c r="J22" s="7">
        <f t="shared" si="2"/>
        <v>682323.2999999999</v>
      </c>
      <c r="K22" s="7">
        <f t="shared" si="2"/>
        <v>828490.2399999999</v>
      </c>
      <c r="L22" s="7">
        <f t="shared" si="2"/>
        <v>759701</v>
      </c>
      <c r="M22" s="7">
        <f t="shared" si="2"/>
        <v>451802.83999999997</v>
      </c>
      <c r="N22" s="7">
        <f t="shared" si="2"/>
        <v>225222.9</v>
      </c>
      <c r="O22" s="7">
        <f t="shared" si="2"/>
        <v>9010219.339999998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2020-03-30T18:45:17Z</dcterms:modified>
  <cp:category/>
  <cp:version/>
  <cp:contentType/>
  <cp:contentStatus/>
</cp:coreProperties>
</file>