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<sst xmlns="http://schemas.openxmlformats.org/spreadsheetml/2006/main" count="81" uniqueCount="63">
  <si>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</si>
  <si>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</si>
  <si>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</si>
  <si>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</si>
  <si>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</si>
  <si>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</si>
  <si>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</si>
  <si>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</si>
  <si>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</si>
  <si>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</si>
  <si>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</si>
  <si>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</si>
  <si>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</si>
  <si>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</si>
  <si>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</si>
  <si>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</si>
  <si>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</si>
  <si>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</si>
  <si>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</si>
  <si>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</si>
  <si>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</si>
  <si>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</si>
  <si>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</si>
  <si>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</si>
  <si>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</si>
  <si>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</si>
  <si>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</si>
  <si>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</si>
  <si>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</si>
  <si>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</si>
  <si>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</si>
  <si>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</si>
  <si>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</si>
  <si>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</si>
  <si>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</si>
  <si>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</si>
  <si>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</si>
  <si>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</si>
  <si>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</si>
  <si>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</si>
  <si>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</si>
  <si>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</si>
  <si>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</si>
  <si>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</si>
  <si>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</si>
  <si>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</si>
  <si>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</si>
  <si>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</si>
  <si>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</si>
  <si>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</si>
  <si>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</si>
  <si>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</si>
  <si>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</si>
  <si>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</si>
  <si>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</si>
  <si>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</si>
  <si>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</si>
  <si>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</si>
  <si>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</si>
  <si>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</si>
  <si>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</si>
  <si>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</si>
  <si>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20/03/20 - VENCIMENTO 27/03/20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</si>
</sst>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19" t="s">
        <v>2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39.75" customHeight="1">
      <c r="A2" s="20" t="s">
        <v>62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1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2" t="s">
        <v>1</v>
      </c>
    </row>
    <row r="5" spans="1:11" ht="27" customHeight="1">
      <c r="A5" s="21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3"/>
    </row>
    <row r="6" spans="1:18" ht="27" customHeight="1">
      <c r="A6" s="9" t="s">
        <v>3</v>
      </c>
      <c r="B6" s="10">
        <v>1562659.2700000003</v>
      </c>
      <c r="C6" s="10">
        <v>1411136.4700000002</v>
      </c>
      <c r="D6" s="10">
        <v>1817527.0699999998</v>
      </c>
      <c r="E6" s="10">
        <v>1157610.55</v>
      </c>
      <c r="F6" s="10">
        <v>1064232.54</v>
      </c>
      <c r="G6" s="10">
        <v>1152197.2</v>
      </c>
      <c r="H6" s="10">
        <v>1051466.47</v>
      </c>
      <c r="I6" s="10">
        <v>1645756.17</v>
      </c>
      <c r="J6" s="10">
        <v>540102.3</v>
      </c>
      <c r="K6" s="10">
        <f>SUM(B6:J6)</f>
        <v>11402688.040000001</v>
      </c>
      <c r="Q6"/>
      <c r="R6"/>
    </row>
    <row r="7" spans="1:18" ht="27" customHeight="1">
      <c r="A7" s="2" t="s">
        <v>4</v>
      </c>
      <c r="B7" s="8">
        <v>-82463.51000000001</v>
      </c>
      <c r="C7" s="8">
        <v>-87619.25</v>
      </c>
      <c r="D7" s="8">
        <v>-1785282.9999999998</v>
      </c>
      <c r="E7" s="8">
        <v>-1017394.16</v>
      </c>
      <c r="F7" s="8">
        <v>-47589.109999999986</v>
      </c>
      <c r="G7" s="8">
        <v>-1128931.5499999998</v>
      </c>
      <c r="H7" s="8">
        <v>-1044378.99</v>
      </c>
      <c r="I7" s="8">
        <v>-240743.6399999999</v>
      </c>
      <c r="J7" s="8">
        <v>-18984.690000000002</v>
      </c>
      <c r="K7" s="8">
        <f>SUM(B7:J7)</f>
        <v>-5453387.899999999</v>
      </c>
      <c r="Q7"/>
      <c r="R7"/>
    </row>
    <row r="8" spans="1:11" ht="27" customHeight="1">
      <c r="A8" s="6" t="s">
        <v>5</v>
      </c>
      <c r="B8" s="7">
        <f>B6+B7</f>
        <v>1480195.7600000002</v>
      </c>
      <c r="C8" s="7">
        <f aca="true" t="shared" si="0" ref="C8:J8">C6+C7</f>
        <v>1323517.2200000002</v>
      </c>
      <c r="D8" s="7">
        <f t="shared" si="0"/>
        <v>32244.070000000065</v>
      </c>
      <c r="E8" s="7">
        <f t="shared" si="0"/>
        <v>140216.39</v>
      </c>
      <c r="F8" s="7">
        <f t="shared" si="0"/>
        <v>1016643.43</v>
      </c>
      <c r="G8" s="7">
        <f t="shared" si="0"/>
        <v>23265.65000000014</v>
      </c>
      <c r="H8" s="7">
        <f t="shared" si="0"/>
        <v>7087.479999999981</v>
      </c>
      <c r="I8" s="7">
        <f t="shared" si="0"/>
        <v>1405012.53</v>
      </c>
      <c r="J8" s="7">
        <f t="shared" si="0"/>
        <v>521117.61000000004</v>
      </c>
      <c r="K8" s="7">
        <f>+K7+K6</f>
        <v>5949300.1400000015</v>
      </c>
    </row>
    <row r="9" ht="36" customHeight="1"/>
    <row r="10" ht="36" customHeight="1"/>
    <row r="11" spans="1:15" ht="60" customHeight="1">
      <c r="A11" s="21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2" t="s">
        <v>1</v>
      </c>
      <c r="M11"/>
      <c r="N11"/>
      <c r="O11"/>
    </row>
    <row r="12" spans="1:15" ht="27" customHeight="1">
      <c r="A12" s="21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3"/>
      <c r="M12"/>
      <c r="N12"/>
      <c r="O12"/>
    </row>
    <row r="13" spans="1:83" ht="27" customHeight="1">
      <c r="A13" s="9" t="s">
        <v>3</v>
      </c>
      <c r="B13" s="10">
        <v>686259.83</v>
      </c>
      <c r="C13" s="10">
        <v>480320.83</v>
      </c>
      <c r="D13" s="10">
        <v>1506210.79</v>
      </c>
      <c r="E13" s="10">
        <v>1265317.8099999998</v>
      </c>
      <c r="F13" s="10">
        <v>1098786.0600000003</v>
      </c>
      <c r="G13" s="10">
        <v>773725.6799999999</v>
      </c>
      <c r="H13" s="10">
        <v>370749.73000000004</v>
      </c>
      <c r="I13" s="10">
        <v>539778.54</v>
      </c>
      <c r="J13" s="10">
        <v>680981.49</v>
      </c>
      <c r="K13" s="10">
        <v>857477.54</v>
      </c>
      <c r="L13" s="10">
        <f>SUM(B13:K13)</f>
        <v>8259608.300000001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-92923.52000000002</v>
      </c>
      <c r="C14" s="8">
        <v>-20937.900000000023</v>
      </c>
      <c r="D14" s="8">
        <v>-105242.26000000001</v>
      </c>
      <c r="E14" s="8">
        <v>-1264601.3399999999</v>
      </c>
      <c r="F14" s="8">
        <v>-1093600.1300000004</v>
      </c>
      <c r="G14" s="8">
        <v>-624070.01</v>
      </c>
      <c r="H14" s="8">
        <v>-16471.849999999977</v>
      </c>
      <c r="I14" s="8">
        <v>-539778.54</v>
      </c>
      <c r="J14" s="8">
        <v>-12714.859999999986</v>
      </c>
      <c r="K14" s="8">
        <v>-34672.16000000003</v>
      </c>
      <c r="L14" s="8">
        <f>SUM(B14:K14)</f>
        <v>-3805012.5700000003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593336.3099999999</v>
      </c>
      <c r="C15" s="7">
        <f aca="true" t="shared" si="1" ref="C15:K15">C13+C14</f>
        <v>459382.93</v>
      </c>
      <c r="D15" s="7">
        <f t="shared" si="1"/>
        <v>1400968.53</v>
      </c>
      <c r="E15" s="7">
        <f t="shared" si="1"/>
        <v>716.4699999999721</v>
      </c>
      <c r="F15" s="7">
        <f t="shared" si="1"/>
        <v>5185.929999999935</v>
      </c>
      <c r="G15" s="7">
        <f t="shared" si="1"/>
        <v>149655.66999999993</v>
      </c>
      <c r="H15" s="7">
        <f t="shared" si="1"/>
        <v>354277.88000000006</v>
      </c>
      <c r="I15" s="7">
        <f t="shared" si="1"/>
        <v>0</v>
      </c>
      <c r="J15" s="7">
        <f t="shared" si="1"/>
        <v>668266.63</v>
      </c>
      <c r="K15" s="7">
        <f t="shared" si="1"/>
        <v>822805.38</v>
      </c>
      <c r="L15" s="7">
        <f>+L13+L14</f>
        <v>4454595.73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1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2" t="s">
        <v>1</v>
      </c>
    </row>
    <row r="19" spans="1:15" ht="27" customHeight="1">
      <c r="A19" s="21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3"/>
    </row>
    <row r="20" spans="1:15" ht="27" customHeight="1">
      <c r="A20" s="9" t="s">
        <v>3</v>
      </c>
      <c r="B20" s="10">
        <v>1220156.44</v>
      </c>
      <c r="C20" s="10">
        <v>940276.8900000001</v>
      </c>
      <c r="D20" s="10">
        <v>739699.1</v>
      </c>
      <c r="E20" s="10">
        <v>242319.65000000002</v>
      </c>
      <c r="F20" s="10">
        <v>819755.39</v>
      </c>
      <c r="G20" s="10">
        <v>1124367.1199999999</v>
      </c>
      <c r="H20" s="10">
        <v>232247.29</v>
      </c>
      <c r="I20" s="10">
        <v>889539.31</v>
      </c>
      <c r="J20" s="10">
        <v>808668.71</v>
      </c>
      <c r="K20" s="10">
        <v>1057326.6099999999</v>
      </c>
      <c r="L20" s="10">
        <v>984252.6</v>
      </c>
      <c r="M20" s="10">
        <v>518553.81999999995</v>
      </c>
      <c r="N20" s="10">
        <v>263731.34</v>
      </c>
      <c r="O20" s="10">
        <f>SUM(B20:N20)</f>
        <v>9840894.27</v>
      </c>
    </row>
    <row r="21" spans="1:15" ht="27" customHeight="1">
      <c r="A21" s="2" t="s">
        <v>4</v>
      </c>
      <c r="B21" s="8">
        <v>-80861.33</v>
      </c>
      <c r="C21" s="8">
        <v>-47935.689999999995</v>
      </c>
      <c r="D21" s="8">
        <v>-726157.7100000001</v>
      </c>
      <c r="E21" s="8">
        <v>-10668.92</v>
      </c>
      <c r="F21" s="8">
        <v>-541606.9700000001</v>
      </c>
      <c r="G21" s="8">
        <v>-104101.98000000001</v>
      </c>
      <c r="H21" s="8">
        <v>-168825.48</v>
      </c>
      <c r="I21" s="8">
        <v>-164370.53</v>
      </c>
      <c r="J21" s="8">
        <v>-52637.19</v>
      </c>
      <c r="K21" s="8">
        <v>-1024936.6700000002</v>
      </c>
      <c r="L21" s="8">
        <v>-951749.2099999998</v>
      </c>
      <c r="M21" s="8">
        <v>-16461.36</v>
      </c>
      <c r="N21" s="8">
        <v>21449.99</v>
      </c>
      <c r="O21" s="8">
        <f>SUM(B21:N21)</f>
        <v>-3868863.05</v>
      </c>
    </row>
    <row r="22" spans="1:15" ht="27" customHeight="1">
      <c r="A22" s="6" t="s">
        <v>5</v>
      </c>
      <c r="B22" s="7">
        <f>+B20+B21</f>
        <v>1139295.1099999999</v>
      </c>
      <c r="C22" s="7">
        <f>+C20+C21</f>
        <v>892341.2000000002</v>
      </c>
      <c r="D22" s="7">
        <f aca="true" t="shared" si="2" ref="D22:O22">+D20+D21</f>
        <v>13541.389999999898</v>
      </c>
      <c r="E22" s="7">
        <f t="shared" si="2"/>
        <v>231650.73</v>
      </c>
      <c r="F22" s="7">
        <f t="shared" si="2"/>
        <v>278148.4199999999</v>
      </c>
      <c r="G22" s="7">
        <f t="shared" si="2"/>
        <v>1020265.1399999999</v>
      </c>
      <c r="H22" s="7">
        <f t="shared" si="2"/>
        <v>63421.81</v>
      </c>
      <c r="I22" s="7">
        <f t="shared" si="2"/>
        <v>725168.78</v>
      </c>
      <c r="J22" s="7">
        <f t="shared" si="2"/>
        <v>756031.52</v>
      </c>
      <c r="K22" s="7">
        <f t="shared" si="2"/>
        <v>32389.93999999971</v>
      </c>
      <c r="L22" s="7">
        <f t="shared" si="2"/>
        <v>32503.39000000013</v>
      </c>
      <c r="M22" s="7">
        <f t="shared" si="2"/>
        <v>502092.45999999996</v>
      </c>
      <c r="N22" s="7">
        <f t="shared" si="2"/>
        <v>285181.33</v>
      </c>
      <c r="O22" s="7">
        <f t="shared" si="2"/>
        <v>5972031.22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2020-03-31T16:11:34Z</dcterms:modified>
  <cp:category/>
  <cp:version/>
  <cp:contentType/>
  <cp:contentStatus/>
</cp:coreProperties>
</file>