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<sst xmlns="http://schemas.openxmlformats.org/spreadsheetml/2006/main" count="81" uniqueCount="63">
  <si>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</si>
  <si>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</si>
  <si>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</si>
  <si>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</si>
  <si>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</si>
  <si>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</si>
  <si>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</si>
  <si>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</si>
  <si>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</si>
  <si>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</si>
  <si>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</si>
  <si>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</si>
  <si>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</si>
  <si>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</si>
  <si>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</si>
  <si>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</si>
  <si>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</si>
  <si>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</si>
  <si>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</si>
  <si>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</si>
  <si>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</si>
  <si>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</si>
  <si>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</si>
  <si>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</si>
  <si>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</si>
  <si>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</si>
  <si>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</si>
  <si>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</si>
  <si>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</si>
  <si>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</si>
  <si>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</si>
  <si>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</si>
  <si>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</si>
  <si>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</si>
  <si>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</si>
  <si>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</si>
  <si>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</si>
  <si>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</si>
  <si>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</si>
  <si>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</si>
  <si>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</si>
  <si>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</si>
  <si>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</si>
  <si>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</si>
  <si>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</si>
  <si>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</si>
  <si>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</si>
  <si>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</si>
  <si>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</si>
  <si>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</si>
  <si>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</si>
  <si>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</si>
  <si>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</si>
  <si>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</si>
  <si>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</si>
  <si>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</si>
  <si>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</si>
  <si>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</si>
  <si>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</si>
  <si>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</si>
  <si>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</si>
  <si>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</si>
  <si>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22/03/20 - VENCIMENTO 27/03/20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</si>
</sst>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341079.82</v>
      </c>
      <c r="C6" s="10">
        <v>316050.13</v>
      </c>
      <c r="D6" s="10">
        <v>410194.88</v>
      </c>
      <c r="E6" s="10">
        <v>231864.52999999997</v>
      </c>
      <c r="F6" s="10">
        <v>280462.01</v>
      </c>
      <c r="G6" s="10">
        <v>305513.71</v>
      </c>
      <c r="H6" s="10">
        <v>278530.29000000004</v>
      </c>
      <c r="I6" s="10">
        <v>437266.61</v>
      </c>
      <c r="J6" s="10">
        <v>123913.81</v>
      </c>
      <c r="K6" s="10">
        <f>SUM(B6:J6)</f>
        <v>2724875.79</v>
      </c>
      <c r="Q6"/>
      <c r="R6"/>
    </row>
    <row r="7" spans="1:18" ht="27" customHeight="1">
      <c r="A7" s="2" t="s">
        <v>4</v>
      </c>
      <c r="B7" s="8">
        <v>-11831.599999999977</v>
      </c>
      <c r="C7" s="8">
        <v>-10881.200000000012</v>
      </c>
      <c r="D7" s="8">
        <v>-50913.530000000144</v>
      </c>
      <c r="E7" s="8">
        <v>-7136.799999999988</v>
      </c>
      <c r="F7" s="8">
        <v>-9895.599999999977</v>
      </c>
      <c r="G7" s="8">
        <v>-7581.200000000012</v>
      </c>
      <c r="H7" s="8">
        <v>-7101.599999999977</v>
      </c>
      <c r="I7" s="8">
        <v>-12144</v>
      </c>
      <c r="J7" s="8">
        <v>-6731.8399999999965</v>
      </c>
      <c r="K7" s="8">
        <f>SUM(B7:J7)</f>
        <v>-124217.37000000008</v>
      </c>
      <c r="Q7"/>
      <c r="R7"/>
    </row>
    <row r="8" spans="1:11" ht="27" customHeight="1">
      <c r="A8" s="6" t="s">
        <v>5</v>
      </c>
      <c r="B8" s="7">
        <f>B6+B7</f>
        <v>329248.22000000003</v>
      </c>
      <c r="C8" s="7">
        <f aca="true" t="shared" si="0" ref="C8:J8">C6+C7</f>
        <v>305168.93</v>
      </c>
      <c r="D8" s="7">
        <f t="shared" si="0"/>
        <v>359281.34999999986</v>
      </c>
      <c r="E8" s="7">
        <f t="shared" si="0"/>
        <v>224727.72999999998</v>
      </c>
      <c r="F8" s="7">
        <f t="shared" si="0"/>
        <v>270566.41000000003</v>
      </c>
      <c r="G8" s="7">
        <f t="shared" si="0"/>
        <v>297932.51</v>
      </c>
      <c r="H8" s="7">
        <f t="shared" si="0"/>
        <v>271428.69000000006</v>
      </c>
      <c r="I8" s="7">
        <f t="shared" si="0"/>
        <v>425122.61</v>
      </c>
      <c r="J8" s="7">
        <f t="shared" si="0"/>
        <v>117181.97</v>
      </c>
      <c r="K8" s="7">
        <f>+K7+K6</f>
        <v>2600658.42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120665.53</v>
      </c>
      <c r="C13" s="10">
        <v>97446.31</v>
      </c>
      <c r="D13" s="10">
        <v>343447.35</v>
      </c>
      <c r="E13" s="10">
        <v>303498.2</v>
      </c>
      <c r="F13" s="10">
        <v>286880.99</v>
      </c>
      <c r="G13" s="10">
        <v>158943.05</v>
      </c>
      <c r="H13" s="10">
        <v>88507.33</v>
      </c>
      <c r="I13" s="10">
        <v>124617.89</v>
      </c>
      <c r="J13" s="10">
        <v>131762.25999999998</v>
      </c>
      <c r="K13" s="10">
        <v>206122.49</v>
      </c>
      <c r="L13" s="10">
        <f>SUM(B13:K13)</f>
        <v>1861891.4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-22508.72</v>
      </c>
      <c r="C14" s="8">
        <v>-4712.399999999994</v>
      </c>
      <c r="D14" s="8">
        <v>-13644.400000000023</v>
      </c>
      <c r="E14" s="8">
        <v>-16333.150000000023</v>
      </c>
      <c r="F14" s="8">
        <v>-13855.599999999977</v>
      </c>
      <c r="G14" s="8">
        <v>-4835.600000000006</v>
      </c>
      <c r="H14" s="8">
        <v>-10410.25</v>
      </c>
      <c r="I14" s="8">
        <v>-55382.689999999915</v>
      </c>
      <c r="J14" s="8">
        <v>-1852.3999999999942</v>
      </c>
      <c r="K14" s="8">
        <v>-7387.600000000006</v>
      </c>
      <c r="L14" s="8">
        <f>SUM(B14:K14)</f>
        <v>-150922.80999999994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98156.81</v>
      </c>
      <c r="C15" s="7">
        <f aca="true" t="shared" si="1" ref="C15:K15">C13+C14</f>
        <v>92733.91</v>
      </c>
      <c r="D15" s="7">
        <f t="shared" si="1"/>
        <v>329802.94999999995</v>
      </c>
      <c r="E15" s="7">
        <f t="shared" si="1"/>
        <v>287165.05</v>
      </c>
      <c r="F15" s="7">
        <f t="shared" si="1"/>
        <v>273025.39</v>
      </c>
      <c r="G15" s="7">
        <f t="shared" si="1"/>
        <v>154107.44999999998</v>
      </c>
      <c r="H15" s="7">
        <f t="shared" si="1"/>
        <v>78097.08</v>
      </c>
      <c r="I15" s="7">
        <f t="shared" si="1"/>
        <v>69235.20000000008</v>
      </c>
      <c r="J15" s="7">
        <f t="shared" si="1"/>
        <v>129909.85999999999</v>
      </c>
      <c r="K15" s="7">
        <f t="shared" si="1"/>
        <v>198734.88999999998</v>
      </c>
      <c r="L15" s="7">
        <f>+L13+L14</f>
        <v>1710968.5899999999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347443.8499999999</v>
      </c>
      <c r="C20" s="10">
        <v>259827.44</v>
      </c>
      <c r="D20" s="10">
        <v>214617.94999999998</v>
      </c>
      <c r="E20" s="10">
        <v>64984.31</v>
      </c>
      <c r="F20" s="10">
        <v>218683.06999999995</v>
      </c>
      <c r="G20" s="10">
        <v>292352.41</v>
      </c>
      <c r="H20" s="10">
        <v>51496.23</v>
      </c>
      <c r="I20" s="10">
        <v>247230.87</v>
      </c>
      <c r="J20" s="10">
        <v>253422.24</v>
      </c>
      <c r="K20" s="10">
        <v>339011.94</v>
      </c>
      <c r="L20" s="10">
        <v>322668.55</v>
      </c>
      <c r="M20" s="10">
        <v>150795.51</v>
      </c>
      <c r="N20" s="10">
        <v>70405.42</v>
      </c>
      <c r="O20" s="10">
        <f>SUM(B20:N20)</f>
        <v>2832939.789999999</v>
      </c>
    </row>
    <row r="21" spans="1:15" ht="27" customHeight="1">
      <c r="A21" s="2" t="s">
        <v>4</v>
      </c>
      <c r="B21" s="8">
        <v>-16513.2</v>
      </c>
      <c r="C21" s="8">
        <v>-12465.2</v>
      </c>
      <c r="D21" s="8">
        <v>-11770</v>
      </c>
      <c r="E21" s="8">
        <v>-1218.8</v>
      </c>
      <c r="F21" s="8">
        <v>-8276.4</v>
      </c>
      <c r="G21" s="8">
        <v>-13477.2</v>
      </c>
      <c r="H21" s="8">
        <v>-1346.4</v>
      </c>
      <c r="I21" s="8">
        <v>-12746.8</v>
      </c>
      <c r="J21" s="8">
        <v>-11497.2</v>
      </c>
      <c r="K21" s="8">
        <v>-13164.8</v>
      </c>
      <c r="L21" s="8">
        <v>-10850.4</v>
      </c>
      <c r="M21" s="8">
        <v>-3251.6</v>
      </c>
      <c r="N21" s="8">
        <v>-2200</v>
      </c>
      <c r="O21" s="8">
        <f>SUM(B21:N21)</f>
        <v>-118778</v>
      </c>
    </row>
    <row r="22" spans="1:15" ht="27" customHeight="1">
      <c r="A22" s="6" t="s">
        <v>5</v>
      </c>
      <c r="B22" s="7">
        <f>+B20+B21</f>
        <v>330930.6499999999</v>
      </c>
      <c r="C22" s="7">
        <f>+C20+C21</f>
        <v>247362.24</v>
      </c>
      <c r="D22" s="7">
        <f aca="true" t="shared" si="2" ref="D22:O22">+D20+D21</f>
        <v>202847.94999999998</v>
      </c>
      <c r="E22" s="7">
        <f t="shared" si="2"/>
        <v>63765.509999999995</v>
      </c>
      <c r="F22" s="7">
        <f t="shared" si="2"/>
        <v>210406.66999999995</v>
      </c>
      <c r="G22" s="7">
        <f t="shared" si="2"/>
        <v>278875.20999999996</v>
      </c>
      <c r="H22" s="7">
        <f t="shared" si="2"/>
        <v>50149.83</v>
      </c>
      <c r="I22" s="7">
        <f t="shared" si="2"/>
        <v>234484.07</v>
      </c>
      <c r="J22" s="7">
        <f t="shared" si="2"/>
        <v>241925.03999999998</v>
      </c>
      <c r="K22" s="7">
        <f t="shared" si="2"/>
        <v>325847.14</v>
      </c>
      <c r="L22" s="7">
        <f t="shared" si="2"/>
        <v>311818.14999999997</v>
      </c>
      <c r="M22" s="7">
        <f t="shared" si="2"/>
        <v>147543.91</v>
      </c>
      <c r="N22" s="7">
        <f t="shared" si="2"/>
        <v>68205.42</v>
      </c>
      <c r="O22" s="7">
        <f t="shared" si="2"/>
        <v>2714161.789999999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2020-03-31T16:15:54Z</dcterms:modified>
  <cp:category/>
  <cp:version/>
  <cp:contentType/>
  <cp:contentStatus/>
</cp:coreProperties>
</file>