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<sst xmlns="http://schemas.openxmlformats.org/spreadsheetml/2006/main" count="81" uniqueCount="63">
  <si>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</si>
  <si>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</si>
  <si>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</si>
  <si>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</si>
  <si>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</si>
  <si>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</si>
  <si>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</si>
  <si>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</si>
  <si>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</si>
  <si>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</si>
  <si>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</si>
  <si>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</si>
  <si>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</si>
  <si>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</si>
  <si>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</si>
  <si>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</si>
  <si>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</si>
  <si>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</si>
  <si>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</si>
  <si>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</si>
  <si>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</si>
  <si>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</si>
  <si>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</si>
  <si>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</si>
  <si>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</si>
  <si>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</si>
  <si>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</si>
  <si>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</si>
  <si>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</si>
  <si>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</si>
  <si>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</si>
  <si>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</si>
  <si>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</si>
  <si>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</si>
  <si>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</si>
  <si>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</si>
  <si>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</si>
  <si>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</si>
  <si>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</si>
  <si>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</si>
  <si>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</si>
  <si>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</si>
  <si>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</si>
  <si>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</si>
  <si>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</si>
  <si>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</si>
  <si>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</si>
  <si>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</si>
  <si>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</si>
  <si>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</si>
  <si>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</si>
  <si>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</si>
  <si>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</si>
  <si>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</si>
  <si>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</si>
  <si>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</si>
  <si>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</si>
  <si>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</si>
  <si>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</si>
  <si>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</si>
  <si>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</si>
  <si>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</si>
  <si>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23/03/20 - VENCIMENTO 30/03/20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</si>
</sst>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3">
      <selection activeCell="B6" sqref="B6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19" t="s">
        <v>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9.75" customHeight="1">
      <c r="A2" s="20" t="s">
        <v>62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1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2" t="s">
        <v>1</v>
      </c>
    </row>
    <row r="5" spans="1:11" ht="27" customHeight="1">
      <c r="A5" s="21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3"/>
    </row>
    <row r="6" spans="1:18" ht="27" customHeight="1">
      <c r="A6" s="9" t="s">
        <v>3</v>
      </c>
      <c r="B6" s="10">
        <v>1410200.7400000002</v>
      </c>
      <c r="C6" s="10">
        <v>1213386.53</v>
      </c>
      <c r="D6" s="10">
        <v>1516933.16</v>
      </c>
      <c r="E6" s="10">
        <v>1024940.22</v>
      </c>
      <c r="F6" s="10">
        <v>901840.7899999999</v>
      </c>
      <c r="G6" s="10">
        <v>958890.9299999999</v>
      </c>
      <c r="H6" s="10">
        <v>930963.33</v>
      </c>
      <c r="I6" s="10">
        <v>1431561.8099999998</v>
      </c>
      <c r="J6" s="10">
        <v>497049.69</v>
      </c>
      <c r="K6" s="10">
        <f>SUM(B6:J6)</f>
        <v>9885767.2</v>
      </c>
      <c r="Q6"/>
      <c r="R6"/>
    </row>
    <row r="7" spans="1:18" ht="27" customHeight="1">
      <c r="A7" s="2" t="s">
        <v>4</v>
      </c>
      <c r="B7" s="8">
        <v>-61734.04</v>
      </c>
      <c r="C7" s="8">
        <v>-24554.25</v>
      </c>
      <c r="D7" s="8">
        <v>-358492.60000000003</v>
      </c>
      <c r="E7" s="8">
        <v>-280484.61</v>
      </c>
      <c r="F7" s="8">
        <v>-23548.8</v>
      </c>
      <c r="G7" s="8">
        <v>-313931.02</v>
      </c>
      <c r="H7" s="8">
        <v>-220906.6</v>
      </c>
      <c r="I7" s="8">
        <v>-39217.86</v>
      </c>
      <c r="J7" s="8">
        <v>-12017.81</v>
      </c>
      <c r="K7" s="8">
        <f>SUM(B7:J7)</f>
        <v>-1334887.5900000003</v>
      </c>
      <c r="Q7"/>
      <c r="R7"/>
    </row>
    <row r="8" spans="1:11" ht="27" customHeight="1">
      <c r="A8" s="6" t="s">
        <v>5</v>
      </c>
      <c r="B8" s="7">
        <f>B6+B7</f>
        <v>1348466.7000000002</v>
      </c>
      <c r="C8" s="7">
        <f aca="true" t="shared" si="0" ref="C8:J8">C6+C7</f>
        <v>1188832.28</v>
      </c>
      <c r="D8" s="7">
        <f t="shared" si="0"/>
        <v>1158440.5599999998</v>
      </c>
      <c r="E8" s="7">
        <f t="shared" si="0"/>
        <v>744455.61</v>
      </c>
      <c r="F8" s="7">
        <f t="shared" si="0"/>
        <v>878291.9899999999</v>
      </c>
      <c r="G8" s="7">
        <f t="shared" si="0"/>
        <v>644959.9099999999</v>
      </c>
      <c r="H8" s="7">
        <f t="shared" si="0"/>
        <v>710056.73</v>
      </c>
      <c r="I8" s="7">
        <f t="shared" si="0"/>
        <v>1392343.9499999997</v>
      </c>
      <c r="J8" s="7">
        <f t="shared" si="0"/>
        <v>485031.88</v>
      </c>
      <c r="K8" s="7">
        <f>+K7+K6</f>
        <v>8550879.61</v>
      </c>
    </row>
    <row r="9" ht="36" customHeight="1"/>
    <row r="10" ht="36" customHeight="1"/>
    <row r="11" spans="1:15" ht="60" customHeight="1">
      <c r="A11" s="21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2" t="s">
        <v>1</v>
      </c>
      <c r="M11"/>
      <c r="N11"/>
      <c r="O11"/>
    </row>
    <row r="12" spans="1:15" ht="27" customHeight="1">
      <c r="A12" s="21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3"/>
      <c r="M12"/>
      <c r="N12"/>
      <c r="O12"/>
    </row>
    <row r="13" spans="1:83" ht="27" customHeight="1">
      <c r="A13" s="9" t="s">
        <v>3</v>
      </c>
      <c r="B13" s="10">
        <v>575041.61</v>
      </c>
      <c r="C13" s="10">
        <v>436917.48000000004</v>
      </c>
      <c r="D13" s="10">
        <v>1249477.88</v>
      </c>
      <c r="E13" s="10">
        <v>1051404.56</v>
      </c>
      <c r="F13" s="10">
        <v>932640.04</v>
      </c>
      <c r="G13" s="10">
        <v>689682.52</v>
      </c>
      <c r="H13" s="10">
        <v>318009.75</v>
      </c>
      <c r="I13" s="10">
        <v>461738.63999999996</v>
      </c>
      <c r="J13" s="10">
        <v>569063.97</v>
      </c>
      <c r="K13" s="10">
        <v>751403.65</v>
      </c>
      <c r="L13" s="10">
        <f>SUM(B13:K13)</f>
        <v>7035380.1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-86908.72</v>
      </c>
      <c r="C14" s="8">
        <v>-12636.8</v>
      </c>
      <c r="D14" s="8">
        <v>-29343.6</v>
      </c>
      <c r="E14" s="8">
        <v>-248873.14999999997</v>
      </c>
      <c r="F14" s="8">
        <v>-332362.4</v>
      </c>
      <c r="G14" s="8">
        <v>-193767.6</v>
      </c>
      <c r="H14" s="8">
        <v>-14198.65</v>
      </c>
      <c r="I14" s="8">
        <v>-103282.94</v>
      </c>
      <c r="J14" s="8">
        <v>-6688</v>
      </c>
      <c r="K14" s="8">
        <v>-19162</v>
      </c>
      <c r="L14" s="8">
        <f>SUM(B14:K14)</f>
        <v>-1047223.8599999999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488132.89</v>
      </c>
      <c r="C15" s="7">
        <f aca="true" t="shared" si="1" ref="C15:K15">C13+C14</f>
        <v>424280.68000000005</v>
      </c>
      <c r="D15" s="7">
        <f t="shared" si="1"/>
        <v>1220134.2799999998</v>
      </c>
      <c r="E15" s="7">
        <f t="shared" si="1"/>
        <v>802531.4100000001</v>
      </c>
      <c r="F15" s="7">
        <f t="shared" si="1"/>
        <v>600277.64</v>
      </c>
      <c r="G15" s="7">
        <f t="shared" si="1"/>
        <v>495914.92000000004</v>
      </c>
      <c r="H15" s="7">
        <f t="shared" si="1"/>
        <v>303811.1</v>
      </c>
      <c r="I15" s="7">
        <f t="shared" si="1"/>
        <v>358455.69999999995</v>
      </c>
      <c r="J15" s="7">
        <f t="shared" si="1"/>
        <v>562375.97</v>
      </c>
      <c r="K15" s="7">
        <f t="shared" si="1"/>
        <v>732241.65</v>
      </c>
      <c r="L15" s="7">
        <f>+L13+L14</f>
        <v>5988156.24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1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2" t="s">
        <v>1</v>
      </c>
    </row>
    <row r="19" spans="1:15" ht="27" customHeight="1">
      <c r="A19" s="21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3"/>
    </row>
    <row r="20" spans="1:15" ht="27" customHeight="1">
      <c r="A20" s="9" t="s">
        <v>3</v>
      </c>
      <c r="B20" s="10">
        <v>1021094.65</v>
      </c>
      <c r="C20" s="10">
        <v>789185.92</v>
      </c>
      <c r="D20" s="10">
        <v>684499.1499999999</v>
      </c>
      <c r="E20" s="10">
        <v>227266.60000000003</v>
      </c>
      <c r="F20" s="10">
        <v>726604.68</v>
      </c>
      <c r="G20" s="10">
        <v>1015097.2</v>
      </c>
      <c r="H20" s="10">
        <v>218916.81</v>
      </c>
      <c r="I20" s="10">
        <v>757391.5200000001</v>
      </c>
      <c r="J20" s="10">
        <v>750917.9899999999</v>
      </c>
      <c r="K20" s="10">
        <v>883548.75</v>
      </c>
      <c r="L20" s="10">
        <v>811520.1</v>
      </c>
      <c r="M20" s="10">
        <v>369502.38</v>
      </c>
      <c r="N20" s="10">
        <v>246960.11999999997</v>
      </c>
      <c r="O20" s="10">
        <f>SUM(B20:N20)</f>
        <v>8502505.87</v>
      </c>
    </row>
    <row r="21" spans="1:15" ht="27" customHeight="1">
      <c r="A21" s="2" t="s">
        <v>4</v>
      </c>
      <c r="B21" s="8">
        <v>-32238.8</v>
      </c>
      <c r="C21" s="8">
        <v>-25740</v>
      </c>
      <c r="D21" s="8">
        <v>-84301.6</v>
      </c>
      <c r="E21" s="8">
        <v>-2978.8</v>
      </c>
      <c r="F21" s="8">
        <v>-15118.4</v>
      </c>
      <c r="G21" s="8">
        <v>-25995.2</v>
      </c>
      <c r="H21" s="8">
        <v>-19748.8</v>
      </c>
      <c r="I21" s="8">
        <v>-25467.2</v>
      </c>
      <c r="J21" s="8">
        <v>-21841.6</v>
      </c>
      <c r="K21" s="8">
        <v>-260922</v>
      </c>
      <c r="L21" s="8">
        <v>-248040</v>
      </c>
      <c r="M21" s="8">
        <v>-7757.2</v>
      </c>
      <c r="N21" s="8">
        <v>-5860.8</v>
      </c>
      <c r="O21" s="8">
        <f>SUM(B21:N21)</f>
        <v>-776010.4</v>
      </c>
    </row>
    <row r="22" spans="1:15" ht="27" customHeight="1">
      <c r="A22" s="6" t="s">
        <v>5</v>
      </c>
      <c r="B22" s="7">
        <f>+B20+B21</f>
        <v>988855.85</v>
      </c>
      <c r="C22" s="7">
        <f>+C20+C21</f>
        <v>763445.92</v>
      </c>
      <c r="D22" s="7">
        <f aca="true" t="shared" si="2" ref="D22:O22">+D20+D21</f>
        <v>600197.5499999999</v>
      </c>
      <c r="E22" s="7">
        <f t="shared" si="2"/>
        <v>224287.80000000005</v>
      </c>
      <c r="F22" s="7">
        <f t="shared" si="2"/>
        <v>711486.28</v>
      </c>
      <c r="G22" s="7">
        <f t="shared" si="2"/>
        <v>989102</v>
      </c>
      <c r="H22" s="7">
        <f t="shared" si="2"/>
        <v>199168.01</v>
      </c>
      <c r="I22" s="7">
        <f t="shared" si="2"/>
        <v>731924.3200000002</v>
      </c>
      <c r="J22" s="7">
        <f t="shared" si="2"/>
        <v>729076.3899999999</v>
      </c>
      <c r="K22" s="7">
        <f t="shared" si="2"/>
        <v>622626.75</v>
      </c>
      <c r="L22" s="7">
        <f t="shared" si="2"/>
        <v>563480.1</v>
      </c>
      <c r="M22" s="7">
        <f t="shared" si="2"/>
        <v>361745.18</v>
      </c>
      <c r="N22" s="7">
        <f t="shared" si="2"/>
        <v>241099.31999999998</v>
      </c>
      <c r="O22" s="7">
        <f t="shared" si="2"/>
        <v>7726495.469999999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2020-03-31T16:28:55Z</dcterms:modified>
  <cp:category/>
  <cp:version/>
  <cp:contentType/>
  <cp:contentStatus/>
</cp:coreProperties>
</file>