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<sst xmlns="http://schemas.openxmlformats.org/spreadsheetml/2006/main" count="81" uniqueCount="63">
  <si>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</si>
  <si>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</si>
  <si>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</si>
  <si>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</si>
  <si>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</si>
  <si>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</si>
  <si>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</si>
  <si>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</si>
  <si>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</si>
  <si>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</si>
  <si>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</si>
  <si>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</si>
  <si>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</si>
  <si>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</si>
  <si>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</si>
  <si>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</si>
  <si>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</si>
  <si>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</si>
  <si>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</si>
  <si>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</si>
  <si>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</si>
  <si>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</si>
  <si>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</si>
  <si>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</si>
  <si>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</si>
  <si>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</si>
  <si>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</si>
  <si>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</si>
  <si>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</si>
  <si>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</si>
  <si>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</si>
  <si>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</si>
  <si>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</si>
  <si>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</si>
  <si>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</si>
  <si>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</si>
  <si>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</si>
  <si>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</si>
  <si>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</si>
  <si>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</si>
  <si>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</si>
  <si>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</si>
  <si>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</si>
  <si>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</si>
  <si>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</si>
  <si>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</si>
  <si>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</si>
  <si>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</si>
  <si>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</si>
  <si>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</si>
  <si>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</si>
  <si>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</si>
  <si>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</si>
  <si>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</si>
  <si>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</si>
  <si>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</si>
  <si>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</si>
  <si>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</si>
  <si>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</si>
  <si>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</si>
  <si>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</si>
  <si>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</si>
  <si>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24/03/20 - VENCIMENTO 31/03/20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</si>
</sst>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1364598.3800000001</v>
      </c>
      <c r="C6" s="10">
        <v>1174253.8800000001</v>
      </c>
      <c r="D6" s="10">
        <v>1468189.9</v>
      </c>
      <c r="E6" s="10">
        <v>994165.3300000001</v>
      </c>
      <c r="F6" s="10">
        <v>873460.98</v>
      </c>
      <c r="G6" s="10">
        <v>925341.6199999999</v>
      </c>
      <c r="H6" s="10">
        <v>898980.2399999999</v>
      </c>
      <c r="I6" s="10">
        <v>1378808.6199999999</v>
      </c>
      <c r="J6" s="10">
        <v>479731.95</v>
      </c>
      <c r="K6" s="10">
        <f>SUM(B6:J6)</f>
        <v>9557530.9</v>
      </c>
      <c r="Q6"/>
      <c r="R6"/>
    </row>
    <row r="7" spans="1:18" ht="27" customHeight="1">
      <c r="A7" s="2" t="s">
        <v>4</v>
      </c>
      <c r="B7" s="8">
        <v>227253.25</v>
      </c>
      <c r="C7" s="8">
        <v>114406.82999999999</v>
      </c>
      <c r="D7" s="8">
        <v>66562.29999999993</v>
      </c>
      <c r="E7" s="8">
        <v>703821.54</v>
      </c>
      <c r="F7" s="8">
        <v>129835.96</v>
      </c>
      <c r="G7" s="8">
        <v>422386.33999999997</v>
      </c>
      <c r="H7" s="8">
        <v>-121509.53</v>
      </c>
      <c r="I7" s="8">
        <v>61281.020000000004</v>
      </c>
      <c r="J7" s="8">
        <v>63582.159999999996</v>
      </c>
      <c r="K7" s="8">
        <f>SUM(B7:J7)</f>
        <v>1667619.8699999996</v>
      </c>
      <c r="Q7"/>
      <c r="R7"/>
    </row>
    <row r="8" spans="1:11" ht="27" customHeight="1">
      <c r="A8" s="6" t="s">
        <v>5</v>
      </c>
      <c r="B8" s="7">
        <f>B6+B7</f>
        <v>1591851.6300000001</v>
      </c>
      <c r="C8" s="7">
        <f aca="true" t="shared" si="0" ref="C8:J8">C6+C7</f>
        <v>1288660.7100000002</v>
      </c>
      <c r="D8" s="7">
        <f t="shared" si="0"/>
        <v>1534752.1999999997</v>
      </c>
      <c r="E8" s="7">
        <f t="shared" si="0"/>
        <v>1697986.87</v>
      </c>
      <c r="F8" s="7">
        <f t="shared" si="0"/>
        <v>1003296.94</v>
      </c>
      <c r="G8" s="7">
        <f t="shared" si="0"/>
        <v>1347727.96</v>
      </c>
      <c r="H8" s="7">
        <f t="shared" si="0"/>
        <v>777470.7099999998</v>
      </c>
      <c r="I8" s="7">
        <f t="shared" si="0"/>
        <v>1440089.64</v>
      </c>
      <c r="J8" s="7">
        <f t="shared" si="0"/>
        <v>543314.11</v>
      </c>
      <c r="K8" s="7">
        <f>+K7+K6</f>
        <v>11225150.77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553135.7499999999</v>
      </c>
      <c r="C13" s="10">
        <v>423059.44</v>
      </c>
      <c r="D13" s="10">
        <v>1209586.88</v>
      </c>
      <c r="E13" s="10">
        <v>1007484.15</v>
      </c>
      <c r="F13" s="10">
        <v>905867.1299999999</v>
      </c>
      <c r="G13" s="10">
        <v>667501.47</v>
      </c>
      <c r="H13" s="10">
        <v>309693.31</v>
      </c>
      <c r="I13" s="10">
        <v>448723.60000000003</v>
      </c>
      <c r="J13" s="10">
        <v>547698.97</v>
      </c>
      <c r="K13" s="10">
        <v>727907.17</v>
      </c>
      <c r="L13" s="10">
        <f>SUM(B13:K13)</f>
        <v>6800657.869999998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25923.199999999997</v>
      </c>
      <c r="C14" s="8">
        <v>176584.46</v>
      </c>
      <c r="D14" s="8">
        <v>579688.78</v>
      </c>
      <c r="E14" s="8">
        <v>221657.29</v>
      </c>
      <c r="F14" s="8">
        <v>566788.46</v>
      </c>
      <c r="G14" s="8">
        <v>357251.15</v>
      </c>
      <c r="H14" s="8">
        <v>65657.97</v>
      </c>
      <c r="I14" s="8">
        <v>-255675.12</v>
      </c>
      <c r="J14" s="8">
        <v>246257.61</v>
      </c>
      <c r="K14" s="8">
        <v>485264.54</v>
      </c>
      <c r="L14" s="8">
        <f>SUM(B14:K14)</f>
        <v>2469398.34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579058.9499999998</v>
      </c>
      <c r="C15" s="7">
        <f aca="true" t="shared" si="1" ref="C15:K15">C13+C14</f>
        <v>599643.9</v>
      </c>
      <c r="D15" s="7">
        <f t="shared" si="1"/>
        <v>1789275.66</v>
      </c>
      <c r="E15" s="7">
        <f t="shared" si="1"/>
        <v>1229141.44</v>
      </c>
      <c r="F15" s="7">
        <f t="shared" si="1"/>
        <v>1472655.5899999999</v>
      </c>
      <c r="G15" s="7">
        <f t="shared" si="1"/>
        <v>1024752.62</v>
      </c>
      <c r="H15" s="7">
        <f t="shared" si="1"/>
        <v>375351.28</v>
      </c>
      <c r="I15" s="7">
        <f t="shared" si="1"/>
        <v>193048.48000000004</v>
      </c>
      <c r="J15" s="7">
        <f t="shared" si="1"/>
        <v>793956.58</v>
      </c>
      <c r="K15" s="7">
        <f t="shared" si="1"/>
        <v>1213171.71</v>
      </c>
      <c r="L15" s="7">
        <f>+L13+L14</f>
        <v>9270056.209999997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993929.17</v>
      </c>
      <c r="C20" s="10">
        <v>765869.53</v>
      </c>
      <c r="D20" s="10">
        <v>660119.1399999999</v>
      </c>
      <c r="E20" s="10">
        <v>225143.15000000002</v>
      </c>
      <c r="F20" s="10">
        <v>707626.92</v>
      </c>
      <c r="G20" s="10">
        <v>978034.88</v>
      </c>
      <c r="H20" s="10">
        <v>210929.64</v>
      </c>
      <c r="I20" s="10">
        <v>732864.1500000001</v>
      </c>
      <c r="J20" s="10">
        <v>714019.07</v>
      </c>
      <c r="K20" s="10">
        <v>852961.84</v>
      </c>
      <c r="L20" s="10">
        <v>775653.2499999999</v>
      </c>
      <c r="M20" s="10">
        <v>358084.5</v>
      </c>
      <c r="N20" s="10">
        <v>240985.93999999997</v>
      </c>
      <c r="O20" s="10">
        <f>SUM(B20:N20)</f>
        <v>8216221.180000001</v>
      </c>
    </row>
    <row r="21" spans="1:15" ht="27" customHeight="1">
      <c r="A21" s="2" t="s">
        <v>4</v>
      </c>
      <c r="B21" s="8">
        <v>126257.1</v>
      </c>
      <c r="C21" s="8">
        <v>109277.15</v>
      </c>
      <c r="D21" s="8">
        <v>-494268.22000000003</v>
      </c>
      <c r="E21" s="8">
        <v>28752.460000000003</v>
      </c>
      <c r="F21" s="8">
        <v>50459.86</v>
      </c>
      <c r="G21" s="8">
        <v>101315.86</v>
      </c>
      <c r="H21" s="8">
        <v>-138717.13999999998</v>
      </c>
      <c r="I21" s="8">
        <v>33732.91</v>
      </c>
      <c r="J21" s="8">
        <v>44041.759999999995</v>
      </c>
      <c r="K21" s="8">
        <v>463466.75</v>
      </c>
      <c r="L21" s="8">
        <v>496319.71</v>
      </c>
      <c r="M21" s="8">
        <v>15484.95</v>
      </c>
      <c r="N21" s="8">
        <v>15838.3</v>
      </c>
      <c r="O21" s="8">
        <f>SUM(B21:N21)</f>
        <v>851961.45</v>
      </c>
    </row>
    <row r="22" spans="1:15" ht="27" customHeight="1">
      <c r="A22" s="6" t="s">
        <v>5</v>
      </c>
      <c r="B22" s="7">
        <f>+B20+B21</f>
        <v>1120186.27</v>
      </c>
      <c r="C22" s="7">
        <f>+C20+C21</f>
        <v>875146.68</v>
      </c>
      <c r="D22" s="7">
        <f aca="true" t="shared" si="2" ref="D22:O22">+D20+D21</f>
        <v>165850.91999999987</v>
      </c>
      <c r="E22" s="7">
        <f t="shared" si="2"/>
        <v>253895.61000000002</v>
      </c>
      <c r="F22" s="7">
        <f t="shared" si="2"/>
        <v>758086.78</v>
      </c>
      <c r="G22" s="7">
        <f t="shared" si="2"/>
        <v>1079350.74</v>
      </c>
      <c r="H22" s="7">
        <f t="shared" si="2"/>
        <v>72212.50000000003</v>
      </c>
      <c r="I22" s="7">
        <f t="shared" si="2"/>
        <v>766597.0600000002</v>
      </c>
      <c r="J22" s="7">
        <f t="shared" si="2"/>
        <v>758060.83</v>
      </c>
      <c r="K22" s="7">
        <f t="shared" si="2"/>
        <v>1316428.5899999999</v>
      </c>
      <c r="L22" s="7">
        <f t="shared" si="2"/>
        <v>1271972.96</v>
      </c>
      <c r="M22" s="7">
        <f t="shared" si="2"/>
        <v>373569.45</v>
      </c>
      <c r="N22" s="7">
        <f t="shared" si="2"/>
        <v>256824.23999999996</v>
      </c>
      <c r="O22" s="7">
        <f t="shared" si="2"/>
        <v>9068182.63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2020-03-31T19:44:52Z</dcterms:modified>
  <cp:category/>
  <cp:version/>
  <cp:contentType/>
  <cp:contentStatus/>
</cp:coreProperties>
</file>