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<sst xmlns="http://schemas.openxmlformats.org/spreadsheetml/2006/main" count="81" uniqueCount="63">
  <si>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</si>
  <si>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</si>
  <si>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</si>
  <si>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</si>
  <si>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</si>
  <si>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</si>
  <si>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</si>
  <si>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</si>
  <si>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</si>
  <si>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</si>
  <si>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</si>
  <si>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</si>
  <si>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</si>
  <si>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</si>
  <si>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</si>
  <si>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</si>
  <si>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</si>
  <si>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</si>
  <si>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</si>
  <si>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</si>
  <si>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</si>
  <si>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</si>
  <si>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</si>
  <si>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</si>
  <si>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</si>
  <si>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</si>
  <si>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</si>
  <si>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</si>
  <si>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</si>
  <si>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</si>
  <si>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</si>
  <si>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</si>
  <si>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</si>
  <si>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</si>
  <si>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</si>
  <si>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</si>
  <si>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</si>
  <si>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</si>
  <si>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</si>
  <si>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</si>
  <si>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</si>
  <si>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</si>
  <si>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</si>
  <si>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</si>
  <si>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</si>
  <si>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</si>
  <si>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</si>
  <si>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</si>
  <si>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</si>
  <si>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</si>
  <si>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</si>
  <si>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</si>
  <si>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</si>
  <si>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</si>
  <si>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</si>
  <si>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</si>
  <si>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</si>
  <si>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</si>
  <si>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</si>
  <si>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</si>
  <si>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</si>
  <si>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</si>
  <si>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25/03/20 - VENCIMENTO 01/04/20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</si>
</sst>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1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2" t="s">
        <v>1</v>
      </c>
    </row>
    <row r="5" spans="1:11" ht="27" customHeight="1">
      <c r="A5" s="21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3"/>
    </row>
    <row r="6" spans="1:18" ht="27" customHeight="1">
      <c r="A6" s="9" t="s">
        <v>3</v>
      </c>
      <c r="B6" s="10">
        <v>703090.71</v>
      </c>
      <c r="C6" s="10">
        <v>635614.5700000001</v>
      </c>
      <c r="D6" s="10">
        <v>808278.5</v>
      </c>
      <c r="E6" s="10">
        <v>547798.4199999999</v>
      </c>
      <c r="F6" s="10">
        <v>468816.07999999996</v>
      </c>
      <c r="G6" s="10">
        <v>559441.58</v>
      </c>
      <c r="H6" s="10">
        <v>522676.45</v>
      </c>
      <c r="I6" s="10">
        <v>802852.33</v>
      </c>
      <c r="J6" s="10">
        <v>196027.71</v>
      </c>
      <c r="K6" s="10">
        <f>SUM(B6:J6)</f>
        <v>5244596.350000001</v>
      </c>
      <c r="Q6"/>
      <c r="R6"/>
    </row>
    <row r="7" spans="1:18" ht="27" customHeight="1">
      <c r="A7" s="2" t="s">
        <v>4</v>
      </c>
      <c r="B7" s="8">
        <v>-62209.44</v>
      </c>
      <c r="C7" s="8">
        <v>-17881.100000000002</v>
      </c>
      <c r="D7" s="8">
        <v>865884.7899999999</v>
      </c>
      <c r="E7" s="8">
        <v>-46361.01</v>
      </c>
      <c r="F7" s="8">
        <v>-17107.2</v>
      </c>
      <c r="G7" s="8">
        <v>-65524.71</v>
      </c>
      <c r="H7" s="8">
        <v>544185.11</v>
      </c>
      <c r="I7" s="8">
        <v>-37707.99</v>
      </c>
      <c r="J7" s="8">
        <v>-12284.95</v>
      </c>
      <c r="K7" s="8">
        <f>SUM(B7:J7)</f>
        <v>1150993.5</v>
      </c>
      <c r="Q7"/>
      <c r="R7"/>
    </row>
    <row r="8" spans="1:11" ht="27" customHeight="1">
      <c r="A8" s="6" t="s">
        <v>5</v>
      </c>
      <c r="B8" s="7">
        <f>B6+B7</f>
        <v>640881.27</v>
      </c>
      <c r="C8" s="7">
        <f aca="true" t="shared" si="0" ref="C8:J8">C6+C7</f>
        <v>617733.4700000001</v>
      </c>
      <c r="D8" s="7">
        <f t="shared" si="0"/>
        <v>1674163.29</v>
      </c>
      <c r="E8" s="7">
        <f t="shared" si="0"/>
        <v>501437.4099999999</v>
      </c>
      <c r="F8" s="7">
        <f t="shared" si="0"/>
        <v>451708.87999999995</v>
      </c>
      <c r="G8" s="7">
        <f t="shared" si="0"/>
        <v>493916.86999999994</v>
      </c>
      <c r="H8" s="7">
        <f t="shared" si="0"/>
        <v>1066861.56</v>
      </c>
      <c r="I8" s="7">
        <f t="shared" si="0"/>
        <v>765144.34</v>
      </c>
      <c r="J8" s="7">
        <f t="shared" si="0"/>
        <v>183742.75999999998</v>
      </c>
      <c r="K8" s="7">
        <f>+K7+K6</f>
        <v>6395589.850000001</v>
      </c>
    </row>
    <row r="9" ht="36" customHeight="1"/>
    <row r="10" ht="36" customHeight="1"/>
    <row r="11" spans="1:15" ht="60" customHeight="1">
      <c r="A11" s="21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2" t="s">
        <v>1</v>
      </c>
      <c r="M11"/>
      <c r="N11"/>
      <c r="O11"/>
    </row>
    <row r="12" spans="1:15" ht="27" customHeight="1">
      <c r="A12" s="21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3"/>
      <c r="M12"/>
      <c r="N12"/>
      <c r="O12"/>
    </row>
    <row r="13" spans="1:83" ht="27" customHeight="1">
      <c r="A13" s="9" t="s">
        <v>3</v>
      </c>
      <c r="B13" s="10">
        <v>339894.74000000005</v>
      </c>
      <c r="C13" s="10">
        <v>239428.61</v>
      </c>
      <c r="D13" s="10">
        <v>619795.63</v>
      </c>
      <c r="E13" s="10">
        <v>616631.03</v>
      </c>
      <c r="F13" s="10">
        <v>498016.29999999993</v>
      </c>
      <c r="G13" s="10">
        <v>406390.62000000005</v>
      </c>
      <c r="H13" s="10">
        <v>139284.06999999998</v>
      </c>
      <c r="I13" s="10">
        <v>249338.99</v>
      </c>
      <c r="J13" s="10">
        <v>258822.34000000003</v>
      </c>
      <c r="K13" s="10">
        <v>388866.85000000003</v>
      </c>
      <c r="L13" s="10">
        <f>SUM(B13:K13)</f>
        <v>3756469.18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-84871.52</v>
      </c>
      <c r="C14" s="8">
        <v>-9521.6</v>
      </c>
      <c r="D14" s="8">
        <v>-21568.8</v>
      </c>
      <c r="E14" s="8">
        <v>577762.0499999999</v>
      </c>
      <c r="F14" s="8">
        <v>-20420.4</v>
      </c>
      <c r="G14" s="8">
        <v>-10524.8</v>
      </c>
      <c r="H14" s="8">
        <v>-11439.85</v>
      </c>
      <c r="I14" s="8">
        <v>-13473</v>
      </c>
      <c r="J14" s="8">
        <v>-4360.4</v>
      </c>
      <c r="K14" s="8">
        <v>-12720.4</v>
      </c>
      <c r="L14" s="8">
        <f>SUM(B14:K14)</f>
        <v>388861.27999999985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255023.22000000003</v>
      </c>
      <c r="C15" s="7">
        <f aca="true" t="shared" si="1" ref="C15:K15">C13+C14</f>
        <v>229907.00999999998</v>
      </c>
      <c r="D15" s="7">
        <f t="shared" si="1"/>
        <v>598226.83</v>
      </c>
      <c r="E15" s="7">
        <f t="shared" si="1"/>
        <v>1194393.08</v>
      </c>
      <c r="F15" s="7">
        <f t="shared" si="1"/>
        <v>477595.8999999999</v>
      </c>
      <c r="G15" s="7">
        <f t="shared" si="1"/>
        <v>395865.82000000007</v>
      </c>
      <c r="H15" s="7">
        <f t="shared" si="1"/>
        <v>127844.21999999997</v>
      </c>
      <c r="I15" s="7">
        <f t="shared" si="1"/>
        <v>235865.99</v>
      </c>
      <c r="J15" s="7">
        <f t="shared" si="1"/>
        <v>254461.94000000003</v>
      </c>
      <c r="K15" s="7">
        <f t="shared" si="1"/>
        <v>376146.45</v>
      </c>
      <c r="L15" s="7">
        <f>+L13+L14</f>
        <v>4145330.46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1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2" t="s">
        <v>1</v>
      </c>
    </row>
    <row r="19" spans="1:15" ht="27" customHeight="1">
      <c r="A19" s="21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3"/>
    </row>
    <row r="20" spans="1:15" ht="27" customHeight="1">
      <c r="A20" s="9" t="s">
        <v>3</v>
      </c>
      <c r="B20" s="10">
        <v>657620.33</v>
      </c>
      <c r="C20" s="10">
        <v>492014.06</v>
      </c>
      <c r="D20" s="10">
        <v>516804.18000000005</v>
      </c>
      <c r="E20" s="10">
        <v>136100.02</v>
      </c>
      <c r="F20" s="10">
        <v>451219.66</v>
      </c>
      <c r="G20" s="10">
        <v>700414.95</v>
      </c>
      <c r="H20" s="10">
        <v>168052.01</v>
      </c>
      <c r="I20" s="10">
        <v>542175.27</v>
      </c>
      <c r="J20" s="10">
        <v>434014.05</v>
      </c>
      <c r="K20" s="10">
        <v>559642.7999999999</v>
      </c>
      <c r="L20" s="10">
        <v>561234.64</v>
      </c>
      <c r="M20" s="10">
        <v>246188.02</v>
      </c>
      <c r="N20" s="10">
        <v>131043.68999999999</v>
      </c>
      <c r="O20" s="10">
        <f>SUM(B20:N20)</f>
        <v>5596523.68</v>
      </c>
    </row>
    <row r="21" spans="1:15" ht="27" customHeight="1">
      <c r="A21" s="2" t="s">
        <v>4</v>
      </c>
      <c r="B21" s="8">
        <v>-24587.2</v>
      </c>
      <c r="C21" s="8">
        <v>-19518.4</v>
      </c>
      <c r="D21" s="8">
        <v>-16434</v>
      </c>
      <c r="E21" s="8">
        <v>-2574</v>
      </c>
      <c r="F21" s="8">
        <v>-12302.4</v>
      </c>
      <c r="G21" s="8">
        <v>-19514</v>
      </c>
      <c r="H21" s="8">
        <v>-3137.2</v>
      </c>
      <c r="I21" s="8">
        <v>-20935.2</v>
      </c>
      <c r="J21" s="8">
        <v>-16772.8</v>
      </c>
      <c r="K21" s="8">
        <v>-17019.2</v>
      </c>
      <c r="L21" s="8">
        <v>-14524.4</v>
      </c>
      <c r="M21" s="8">
        <v>-5508.8</v>
      </c>
      <c r="N21" s="8">
        <v>-4584.8</v>
      </c>
      <c r="O21" s="8">
        <f>SUM(B21:N21)</f>
        <v>-177412.39999999997</v>
      </c>
    </row>
    <row r="22" spans="1:15" ht="27" customHeight="1">
      <c r="A22" s="6" t="s">
        <v>5</v>
      </c>
      <c r="B22" s="7">
        <f>+B20+B21</f>
        <v>633033.13</v>
      </c>
      <c r="C22" s="7">
        <f>+C20+C21</f>
        <v>472495.66</v>
      </c>
      <c r="D22" s="7">
        <f aca="true" t="shared" si="2" ref="D22:O22">+D20+D21</f>
        <v>500370.18000000005</v>
      </c>
      <c r="E22" s="7">
        <f t="shared" si="2"/>
        <v>133526.02</v>
      </c>
      <c r="F22" s="7">
        <f t="shared" si="2"/>
        <v>438917.25999999995</v>
      </c>
      <c r="G22" s="7">
        <f t="shared" si="2"/>
        <v>680900.95</v>
      </c>
      <c r="H22" s="7">
        <f t="shared" si="2"/>
        <v>164914.81</v>
      </c>
      <c r="I22" s="7">
        <f t="shared" si="2"/>
        <v>521240.07</v>
      </c>
      <c r="J22" s="7">
        <f t="shared" si="2"/>
        <v>417241.25</v>
      </c>
      <c r="K22" s="7">
        <f t="shared" si="2"/>
        <v>542623.6</v>
      </c>
      <c r="L22" s="7">
        <f t="shared" si="2"/>
        <v>546710.24</v>
      </c>
      <c r="M22" s="7">
        <f t="shared" si="2"/>
        <v>240679.22</v>
      </c>
      <c r="N22" s="7">
        <f t="shared" si="2"/>
        <v>126458.88999999998</v>
      </c>
      <c r="O22" s="7">
        <f t="shared" si="2"/>
        <v>5419111.279999999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2020-04-01T19:48:41Z</dcterms:modified>
  <cp:category/>
  <cp:version/>
  <cp:contentType/>
  <cp:contentStatus/>
</cp:coreProperties>
</file>