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<sst xmlns="http://schemas.openxmlformats.org/spreadsheetml/2006/main" count="81" uniqueCount="63">
  <si>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</si>
  <si>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</si>
  <si>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</si>
  <si>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</si>
  <si>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</si>
  <si>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</si>
  <si>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</si>
  <si>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</si>
  <si>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</si>
  <si>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</si>
  <si>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</si>
  <si>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</si>
  <si>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</si>
  <si>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</si>
  <si>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</si>
  <si>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</si>
  <si>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</si>
  <si>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</si>
  <si>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</si>
  <si>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</si>
  <si>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</si>
  <si>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</si>
  <si>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</si>
  <si>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</si>
  <si>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</si>
  <si>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</si>
  <si>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</si>
  <si>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</si>
  <si>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</si>
  <si>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</si>
  <si>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</si>
  <si>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</si>
  <si>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</si>
  <si>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</si>
  <si>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</si>
  <si>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</si>
  <si>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</si>
  <si>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</si>
  <si>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</si>
  <si>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</si>
  <si>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</si>
  <si>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</si>
  <si>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</si>
  <si>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</si>
  <si>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</si>
  <si>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</si>
  <si>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</si>
  <si>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</si>
  <si>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</si>
  <si>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</si>
  <si>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</si>
  <si>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</si>
  <si>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</si>
  <si>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</si>
  <si>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</si>
  <si>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</si>
  <si>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</si>
  <si>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</si>
  <si>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</si>
  <si>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</si>
  <si>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</si>
  <si>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</si>
  <si>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26/03/20 - VENCIMENTO 02/04/20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</si>
</sst>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702807.24</v>
      </c>
      <c r="C6" s="10">
        <v>631116.62</v>
      </c>
      <c r="D6" s="10">
        <v>804045.26</v>
      </c>
      <c r="E6" s="10">
        <v>546062.24</v>
      </c>
      <c r="F6" s="10">
        <v>468777.37</v>
      </c>
      <c r="G6" s="10">
        <v>559884.4199999999</v>
      </c>
      <c r="H6" s="10">
        <v>522340.25</v>
      </c>
      <c r="I6" s="10">
        <v>802951.85</v>
      </c>
      <c r="J6" s="10">
        <v>195847.21999999997</v>
      </c>
      <c r="K6" s="10">
        <f>SUM(B6:J6)</f>
        <v>5233832.47</v>
      </c>
      <c r="Q6"/>
      <c r="R6"/>
    </row>
    <row r="7" spans="1:18" ht="27" customHeight="1">
      <c r="A7" s="2" t="s">
        <v>4</v>
      </c>
      <c r="B7" s="8">
        <v>-65899.36</v>
      </c>
      <c r="C7" s="8">
        <v>-18210.000000000004</v>
      </c>
      <c r="D7" s="8">
        <v>-52077.12000000005</v>
      </c>
      <c r="E7" s="8">
        <v>-53019.74</v>
      </c>
      <c r="F7" s="8">
        <v>-17798</v>
      </c>
      <c r="G7" s="8">
        <v>-76343.17</v>
      </c>
      <c r="H7" s="8">
        <v>-21288.11</v>
      </c>
      <c r="I7" s="8">
        <v>-37282.42</v>
      </c>
      <c r="J7" s="8">
        <v>-12244.24</v>
      </c>
      <c r="K7" s="8">
        <f>SUM(B7:J7)</f>
        <v>-354162.16</v>
      </c>
      <c r="Q7"/>
      <c r="R7"/>
    </row>
    <row r="8" spans="1:11" ht="27" customHeight="1">
      <c r="A8" s="6" t="s">
        <v>5</v>
      </c>
      <c r="B8" s="7">
        <f>B6+B7</f>
        <v>636907.88</v>
      </c>
      <c r="C8" s="7">
        <f aca="true" t="shared" si="0" ref="C8:J8">C6+C7</f>
        <v>612906.62</v>
      </c>
      <c r="D8" s="7">
        <f t="shared" si="0"/>
        <v>751968.1399999999</v>
      </c>
      <c r="E8" s="7">
        <f t="shared" si="0"/>
        <v>493042.5</v>
      </c>
      <c r="F8" s="7">
        <f t="shared" si="0"/>
        <v>450979.37</v>
      </c>
      <c r="G8" s="7">
        <f t="shared" si="0"/>
        <v>483541.24999999994</v>
      </c>
      <c r="H8" s="7">
        <f t="shared" si="0"/>
        <v>501052.14</v>
      </c>
      <c r="I8" s="7">
        <f t="shared" si="0"/>
        <v>765669.4299999999</v>
      </c>
      <c r="J8" s="7">
        <f t="shared" si="0"/>
        <v>183602.97999999998</v>
      </c>
      <c r="K8" s="7">
        <f>+K7+K6</f>
        <v>4879670.31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342284.01999999996</v>
      </c>
      <c r="C13" s="10">
        <v>239427.97</v>
      </c>
      <c r="D13" s="10">
        <v>616561.7</v>
      </c>
      <c r="E13" s="10">
        <v>608585.57</v>
      </c>
      <c r="F13" s="10">
        <v>490857.82999999996</v>
      </c>
      <c r="G13" s="10">
        <v>406061.21</v>
      </c>
      <c r="H13" s="10">
        <v>139610.4</v>
      </c>
      <c r="I13" s="10">
        <v>248171.58000000002</v>
      </c>
      <c r="J13" s="10">
        <v>258944.59</v>
      </c>
      <c r="K13" s="10">
        <v>388885.57</v>
      </c>
      <c r="L13" s="10">
        <f>SUM(B13:K13)</f>
        <v>3739390.4399999995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-85021.12</v>
      </c>
      <c r="C14" s="8">
        <v>-9314.8</v>
      </c>
      <c r="D14" s="8">
        <v>-21252</v>
      </c>
      <c r="E14" s="8">
        <v>-21863.949999999975</v>
      </c>
      <c r="F14" s="8">
        <v>-19954</v>
      </c>
      <c r="G14" s="8">
        <v>-10362</v>
      </c>
      <c r="H14" s="8">
        <v>-11668.65</v>
      </c>
      <c r="I14" s="8">
        <v>-13264.78</v>
      </c>
      <c r="J14" s="8">
        <v>-4642</v>
      </c>
      <c r="K14" s="8">
        <v>-13367.2</v>
      </c>
      <c r="L14" s="8">
        <f>SUM(B14:K14)</f>
        <v>-210710.49999999997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257262.89999999997</v>
      </c>
      <c r="C15" s="7">
        <f aca="true" t="shared" si="1" ref="C15:K15">C13+C14</f>
        <v>230113.17</v>
      </c>
      <c r="D15" s="7">
        <f t="shared" si="1"/>
        <v>595309.7</v>
      </c>
      <c r="E15" s="7">
        <f t="shared" si="1"/>
        <v>586721.62</v>
      </c>
      <c r="F15" s="7">
        <f t="shared" si="1"/>
        <v>470903.82999999996</v>
      </c>
      <c r="G15" s="7">
        <f t="shared" si="1"/>
        <v>395699.21</v>
      </c>
      <c r="H15" s="7">
        <f t="shared" si="1"/>
        <v>127941.75</v>
      </c>
      <c r="I15" s="7">
        <f t="shared" si="1"/>
        <v>234906.80000000002</v>
      </c>
      <c r="J15" s="7">
        <f t="shared" si="1"/>
        <v>254302.59</v>
      </c>
      <c r="K15" s="7">
        <f t="shared" si="1"/>
        <v>375518.37</v>
      </c>
      <c r="L15" s="7">
        <f>+L13+L14</f>
        <v>3528679.9399999995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659941.79</v>
      </c>
      <c r="C20" s="10">
        <v>491620.22</v>
      </c>
      <c r="D20" s="10">
        <v>518934.32</v>
      </c>
      <c r="E20" s="10">
        <v>136701.41999999998</v>
      </c>
      <c r="F20" s="10">
        <v>451170.91</v>
      </c>
      <c r="G20" s="10">
        <v>700736.51</v>
      </c>
      <c r="H20" s="10">
        <v>168837.08000000002</v>
      </c>
      <c r="I20" s="10">
        <v>541509.37</v>
      </c>
      <c r="J20" s="10">
        <v>430003.35000000003</v>
      </c>
      <c r="K20" s="10">
        <v>559293.1399999999</v>
      </c>
      <c r="L20" s="10">
        <v>560657.75</v>
      </c>
      <c r="M20" s="10">
        <v>245551.6</v>
      </c>
      <c r="N20" s="10">
        <v>131300.85</v>
      </c>
      <c r="O20" s="10">
        <f>SUM(B20:N20)</f>
        <v>5596258.31</v>
      </c>
    </row>
    <row r="21" spans="1:15" ht="27" customHeight="1">
      <c r="A21" s="2" t="s">
        <v>4</v>
      </c>
      <c r="B21" s="8">
        <v>-25480.4</v>
      </c>
      <c r="C21" s="8">
        <v>-19918.8</v>
      </c>
      <c r="D21" s="8">
        <v>-16579.2</v>
      </c>
      <c r="E21" s="8">
        <v>-2807.2</v>
      </c>
      <c r="F21" s="8">
        <v>-12386</v>
      </c>
      <c r="G21" s="8">
        <v>-19672.4</v>
      </c>
      <c r="H21" s="8">
        <v>-3440.8</v>
      </c>
      <c r="I21" s="8">
        <v>-21186</v>
      </c>
      <c r="J21" s="8">
        <v>-15972</v>
      </c>
      <c r="K21" s="8">
        <v>-16706.8</v>
      </c>
      <c r="L21" s="8">
        <v>-13886.4</v>
      </c>
      <c r="M21" s="8">
        <v>-5460.4</v>
      </c>
      <c r="N21" s="8">
        <v>-4897.2</v>
      </c>
      <c r="O21" s="8">
        <f>SUM(B21:N21)</f>
        <v>-178393.59999999998</v>
      </c>
    </row>
    <row r="22" spans="1:15" ht="27" customHeight="1">
      <c r="A22" s="6" t="s">
        <v>5</v>
      </c>
      <c r="B22" s="7">
        <f>+B20+B21</f>
        <v>634461.39</v>
      </c>
      <c r="C22" s="7">
        <f>+C20+C21</f>
        <v>471701.42</v>
      </c>
      <c r="D22" s="7">
        <f aca="true" t="shared" si="2" ref="D22:O22">+D20+D21</f>
        <v>502355.12</v>
      </c>
      <c r="E22" s="7">
        <f t="shared" si="2"/>
        <v>133894.21999999997</v>
      </c>
      <c r="F22" s="7">
        <f t="shared" si="2"/>
        <v>438784.91</v>
      </c>
      <c r="G22" s="7">
        <f t="shared" si="2"/>
        <v>681064.11</v>
      </c>
      <c r="H22" s="7">
        <f t="shared" si="2"/>
        <v>165396.28000000003</v>
      </c>
      <c r="I22" s="7">
        <f t="shared" si="2"/>
        <v>520323.37</v>
      </c>
      <c r="J22" s="7">
        <f t="shared" si="2"/>
        <v>414031.35000000003</v>
      </c>
      <c r="K22" s="7">
        <f t="shared" si="2"/>
        <v>542586.3399999999</v>
      </c>
      <c r="L22" s="7">
        <f t="shared" si="2"/>
        <v>546771.35</v>
      </c>
      <c r="M22" s="7">
        <f t="shared" si="2"/>
        <v>240091.2</v>
      </c>
      <c r="N22" s="7">
        <f t="shared" si="2"/>
        <v>126403.65000000001</v>
      </c>
      <c r="O22" s="7">
        <f t="shared" si="2"/>
        <v>5417864.71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2020-04-01T20:32:28Z</dcterms:modified>
  <cp:category/>
  <cp:version/>
  <cp:contentType/>
  <cp:contentStatus/>
</cp:coreProperties>
</file>