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<sst xmlns="http://schemas.openxmlformats.org/spreadsheetml/2006/main" count="81" uniqueCount="63">
  <si>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</si>
  <si>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</si>
  <si>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</si>
  <si>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</si>
  <si>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</si>
  <si>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</si>
  <si>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</si>
  <si>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</si>
  <si>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</si>
  <si>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</si>
  <si>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</si>
  <si>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</si>
  <si>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</si>
  <si>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</si>
  <si>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</si>
  <si>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</si>
  <si>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</si>
  <si>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</si>
  <si>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</si>
  <si>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</si>
  <si>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</si>
  <si>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</si>
  <si>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</si>
  <si>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</si>
  <si>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</si>
  <si>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</si>
  <si>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</si>
  <si>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</si>
  <si>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</si>
  <si>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</si>
  <si>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</si>
  <si>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</si>
  <si>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</si>
  <si>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</si>
  <si>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</si>
  <si>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</si>
  <si>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</si>
  <si>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</si>
  <si>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</si>
  <si>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</si>
  <si>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</si>
  <si>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</si>
  <si>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</si>
  <si>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</si>
  <si>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</si>
  <si>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</si>
  <si>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</si>
  <si>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</si>
  <si>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</si>
  <si>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</si>
  <si>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</si>
  <si>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</si>
  <si>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</si>
  <si>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</si>
  <si>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</si>
  <si>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</si>
  <si>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</si>
  <si>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</si>
  <si>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</si>
  <si>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</si>
  <si>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</si>
  <si>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</si>
  <si>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27/03/20 - VENCIMENTO 03/04/20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</si>
</sst>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735210.3699999999</v>
      </c>
      <c r="C6" s="10">
        <v>694731.28</v>
      </c>
      <c r="D6" s="10">
        <v>866072.86</v>
      </c>
      <c r="E6" s="10">
        <v>581092.58</v>
      </c>
      <c r="F6" s="10">
        <v>494925.39</v>
      </c>
      <c r="G6" s="10">
        <v>594914.71</v>
      </c>
      <c r="H6" s="10">
        <v>557364.9299999999</v>
      </c>
      <c r="I6" s="10">
        <v>845674.2100000001</v>
      </c>
      <c r="J6" s="10">
        <v>207655.44</v>
      </c>
      <c r="K6" s="10">
        <f>SUM(B6:J6)</f>
        <v>5577641.7700000005</v>
      </c>
      <c r="Q6"/>
      <c r="R6"/>
    </row>
    <row r="7" spans="1:18" ht="27" customHeight="1">
      <c r="A7" s="2" t="s">
        <v>4</v>
      </c>
      <c r="B7" s="8">
        <v>-76998.03000000003</v>
      </c>
      <c r="C7" s="8">
        <v>-18234.75</v>
      </c>
      <c r="D7" s="8">
        <v>-866072.86</v>
      </c>
      <c r="E7" s="8">
        <v>-581092.58</v>
      </c>
      <c r="F7" s="8">
        <v>-18519.599999999977</v>
      </c>
      <c r="G7" s="8">
        <v>-594914.71</v>
      </c>
      <c r="H7" s="8">
        <v>-557364.9299999999</v>
      </c>
      <c r="I7" s="8">
        <v>-42183.46999999997</v>
      </c>
      <c r="J7" s="8">
        <v>-13210.829999999987</v>
      </c>
      <c r="K7" s="8">
        <f>SUM(B7:J7)</f>
        <v>-2768591.76</v>
      </c>
      <c r="Q7"/>
      <c r="R7"/>
    </row>
    <row r="8" spans="1:11" ht="27" customHeight="1">
      <c r="A8" s="6" t="s">
        <v>5</v>
      </c>
      <c r="B8" s="7">
        <f>B6+B7</f>
        <v>658212.3399999999</v>
      </c>
      <c r="C8" s="7">
        <f aca="true" t="shared" si="0" ref="C8:J8">C6+C7</f>
        <v>676496.53</v>
      </c>
      <c r="D8" s="7">
        <f t="shared" si="0"/>
        <v>0</v>
      </c>
      <c r="E8" s="7">
        <f t="shared" si="0"/>
        <v>0</v>
      </c>
      <c r="F8" s="7">
        <f t="shared" si="0"/>
        <v>476405.79000000004</v>
      </c>
      <c r="G8" s="7">
        <f t="shared" si="0"/>
        <v>0</v>
      </c>
      <c r="H8" s="7">
        <f t="shared" si="0"/>
        <v>0</v>
      </c>
      <c r="I8" s="7">
        <f t="shared" si="0"/>
        <v>803490.7400000001</v>
      </c>
      <c r="J8" s="7">
        <f t="shared" si="0"/>
        <v>194444.61000000002</v>
      </c>
      <c r="K8" s="7">
        <f>+K7+K6</f>
        <v>2809050.0100000007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360859.12</v>
      </c>
      <c r="C13" s="10">
        <v>252698.52000000002</v>
      </c>
      <c r="D13" s="10">
        <v>684114.72</v>
      </c>
      <c r="E13" s="10">
        <v>673637.49</v>
      </c>
      <c r="F13" s="10">
        <v>522610.04999999993</v>
      </c>
      <c r="G13" s="10">
        <v>429132.97000000003</v>
      </c>
      <c r="H13" s="10">
        <v>150097.09</v>
      </c>
      <c r="I13" s="10">
        <v>262797.28</v>
      </c>
      <c r="J13" s="10">
        <v>271342.56</v>
      </c>
      <c r="K13" s="10">
        <v>411028.34</v>
      </c>
      <c r="L13" s="10">
        <f>SUM(B13:K13)</f>
        <v>4018318.14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-85087.12</v>
      </c>
      <c r="C14" s="8">
        <v>-10410.399999999994</v>
      </c>
      <c r="D14" s="8">
        <v>-22783.199999999953</v>
      </c>
      <c r="E14" s="8">
        <v>-673637.49</v>
      </c>
      <c r="F14" s="8">
        <v>-522610.04999999993</v>
      </c>
      <c r="G14" s="8">
        <v>-429132.97000000003</v>
      </c>
      <c r="H14" s="8">
        <v>-11893.049999999988</v>
      </c>
      <c r="I14" s="8">
        <v>-14793.869999999995</v>
      </c>
      <c r="J14" s="8">
        <v>-5170</v>
      </c>
      <c r="K14" s="8">
        <v>-15452.799999999988</v>
      </c>
      <c r="L14" s="8">
        <f>SUM(B14:K14)</f>
        <v>-1790970.95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275772</v>
      </c>
      <c r="C15" s="7">
        <f aca="true" t="shared" si="1" ref="C15:K15">C13+C14</f>
        <v>242288.12000000002</v>
      </c>
      <c r="D15" s="7">
        <f t="shared" si="1"/>
        <v>661331.52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138204.04</v>
      </c>
      <c r="I15" s="7">
        <f t="shared" si="1"/>
        <v>248003.41000000003</v>
      </c>
      <c r="J15" s="7">
        <f t="shared" si="1"/>
        <v>266172.56</v>
      </c>
      <c r="K15" s="7">
        <f t="shared" si="1"/>
        <v>395575.54000000004</v>
      </c>
      <c r="L15" s="7">
        <f>+L13+L14</f>
        <v>2227347.1900000004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696570.64</v>
      </c>
      <c r="C20" s="10">
        <v>510515.16</v>
      </c>
      <c r="D20" s="10">
        <v>545019.83</v>
      </c>
      <c r="E20" s="10">
        <v>142666.03000000003</v>
      </c>
      <c r="F20" s="10">
        <v>482025.07</v>
      </c>
      <c r="G20" s="10">
        <v>744261.51</v>
      </c>
      <c r="H20" s="10">
        <v>175964.61</v>
      </c>
      <c r="I20" s="10">
        <v>571859.18</v>
      </c>
      <c r="J20" s="10">
        <v>461859.24000000005</v>
      </c>
      <c r="K20" s="10">
        <v>594281.33</v>
      </c>
      <c r="L20" s="10">
        <v>599016.6699999999</v>
      </c>
      <c r="M20" s="10">
        <v>258523.13</v>
      </c>
      <c r="N20" s="10">
        <v>137361.65000000002</v>
      </c>
      <c r="O20" s="10">
        <f>SUM(B20:N20)</f>
        <v>5919924.050000001</v>
      </c>
    </row>
    <row r="21" spans="1:15" ht="27" customHeight="1">
      <c r="A21" s="2" t="s">
        <v>4</v>
      </c>
      <c r="B21" s="8">
        <v>-29361.2</v>
      </c>
      <c r="C21" s="8">
        <v>-24081.2</v>
      </c>
      <c r="D21" s="8">
        <v>-19940.8</v>
      </c>
      <c r="E21" s="8">
        <v>-2486</v>
      </c>
      <c r="F21" s="8">
        <v>-13032.8</v>
      </c>
      <c r="G21" s="8">
        <v>-22255.2</v>
      </c>
      <c r="H21" s="8">
        <v>-3814.8</v>
      </c>
      <c r="I21" s="8">
        <v>-22836</v>
      </c>
      <c r="J21" s="8">
        <v>-19492</v>
      </c>
      <c r="K21" s="8">
        <v>-561891.3900000001</v>
      </c>
      <c r="L21" s="8">
        <v>-566513.27</v>
      </c>
      <c r="M21" s="8">
        <v>-6358</v>
      </c>
      <c r="N21" s="8">
        <v>-5645.2</v>
      </c>
      <c r="O21" s="8">
        <f>SUM(B21:N21)</f>
        <v>-1297707.86</v>
      </c>
    </row>
    <row r="22" spans="1:15" ht="27" customHeight="1">
      <c r="A22" s="6" t="s">
        <v>5</v>
      </c>
      <c r="B22" s="7">
        <f>+B20+B21</f>
        <v>667209.4400000001</v>
      </c>
      <c r="C22" s="7">
        <f>+C20+C21</f>
        <v>486433.95999999996</v>
      </c>
      <c r="D22" s="7">
        <f aca="true" t="shared" si="2" ref="D22:O22">+D20+D21</f>
        <v>525079.0299999999</v>
      </c>
      <c r="E22" s="7">
        <f t="shared" si="2"/>
        <v>140180.03000000003</v>
      </c>
      <c r="F22" s="7">
        <f t="shared" si="2"/>
        <v>468992.27</v>
      </c>
      <c r="G22" s="7">
        <f t="shared" si="2"/>
        <v>722006.31</v>
      </c>
      <c r="H22" s="7">
        <f t="shared" si="2"/>
        <v>172149.81</v>
      </c>
      <c r="I22" s="7">
        <f t="shared" si="2"/>
        <v>549023.18</v>
      </c>
      <c r="J22" s="7">
        <f t="shared" si="2"/>
        <v>442367.24000000005</v>
      </c>
      <c r="K22" s="7">
        <f t="shared" si="2"/>
        <v>32389.939999999828</v>
      </c>
      <c r="L22" s="7">
        <f t="shared" si="2"/>
        <v>32503.399999999907</v>
      </c>
      <c r="M22" s="7">
        <f t="shared" si="2"/>
        <v>252165.13</v>
      </c>
      <c r="N22" s="7">
        <f t="shared" si="2"/>
        <v>131716.45</v>
      </c>
      <c r="O22" s="7">
        <f t="shared" si="2"/>
        <v>4622216.19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2020-04-03T19:20:19Z</dcterms:modified>
  <cp:category/>
  <cp:version/>
  <cp:contentType/>
  <cp:contentStatus/>
</cp:coreProperties>
</file>