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<sst xmlns="http://schemas.openxmlformats.org/spreadsheetml/2006/main" count="81" uniqueCount="63">
  <si>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</si>
  <si>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</si>
  <si>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</si>
  <si>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</si>
  <si>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</si>
  <si>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</si>
  <si>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</si>
  <si>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</si>
  <si>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</si>
  <si>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</si>
  <si>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</si>
  <si>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</si>
  <si>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</si>
  <si>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</si>
  <si>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</si>
  <si>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</si>
  <si>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</si>
  <si>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</si>
  <si>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</si>
  <si>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</si>
  <si>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</si>
  <si>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</si>
  <si>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</si>
  <si>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</si>
  <si>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</si>
  <si>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</si>
  <si>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</si>
  <si>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</si>
  <si>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</si>
  <si>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</si>
  <si>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</si>
  <si>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</si>
  <si>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</si>
  <si>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</si>
  <si>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</si>
  <si>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</si>
  <si>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</si>
  <si>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</si>
  <si>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</si>
  <si>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</si>
  <si>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</si>
  <si>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</si>
  <si>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</si>
  <si>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</si>
  <si>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</si>
  <si>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</si>
  <si>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</si>
  <si>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</si>
  <si>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</si>
  <si>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</si>
  <si>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</si>
  <si>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</si>
  <si>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</si>
  <si>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</si>
  <si>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</si>
  <si>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</si>
  <si>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</si>
  <si>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</si>
  <si>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</si>
  <si>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</si>
  <si>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</si>
  <si>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</si>
  <si>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08/05/21 - VENCIMENTO 14/05/21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</si>
</sst>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4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766255.83</v>
      </c>
      <c r="C6" s="10">
        <v>732019.9799999999</v>
      </c>
      <c r="D6" s="10">
        <v>916778.7099999998</v>
      </c>
      <c r="E6" s="10">
        <v>480623.5300000001</v>
      </c>
      <c r="F6" s="10">
        <v>573488.89</v>
      </c>
      <c r="G6" s="10">
        <v>667977.34</v>
      </c>
      <c r="H6" s="10">
        <v>589453.1799999999</v>
      </c>
      <c r="I6" s="10">
        <v>743070.0499999999</v>
      </c>
      <c r="J6" s="10">
        <v>186934.61000000002</v>
      </c>
      <c r="K6" s="10">
        <f>SUM(B6:J6)</f>
        <v>5656602.12</v>
      </c>
      <c r="Q6"/>
      <c r="R6"/>
    </row>
    <row r="7" spans="1:18" ht="27" customHeight="1">
      <c r="A7" s="2" t="s">
        <v>4</v>
      </c>
      <c r="B7" s="19">
        <v>-51651.6</v>
      </c>
      <c r="C7" s="19">
        <v>-52751.6</v>
      </c>
      <c r="D7" s="19">
        <v>-82428.6</v>
      </c>
      <c r="E7" s="19">
        <v>-32010</v>
      </c>
      <c r="F7" s="19">
        <v>-36973.2</v>
      </c>
      <c r="G7" s="19">
        <v>-27482.4</v>
      </c>
      <c r="H7" s="19">
        <v>-27231.6</v>
      </c>
      <c r="I7" s="19">
        <v>-51211.6</v>
      </c>
      <c r="J7" s="19">
        <v>-11105.470000000001</v>
      </c>
      <c r="K7" s="8">
        <f>SUM(B7:J7)</f>
        <v>-372846.06999999995</v>
      </c>
      <c r="Q7"/>
      <c r="R7"/>
    </row>
    <row r="8" spans="1:11" ht="27" customHeight="1">
      <c r="A8" s="6" t="s">
        <v>5</v>
      </c>
      <c r="B8" s="7">
        <f>B6+B7</f>
        <v>714604.23</v>
      </c>
      <c r="C8" s="7">
        <f aca="true" t="shared" si="0" ref="C8:J8">C6+C7</f>
        <v>679268.3799999999</v>
      </c>
      <c r="D8" s="7">
        <f t="shared" si="0"/>
        <v>834350.1099999999</v>
      </c>
      <c r="E8" s="7">
        <f t="shared" si="0"/>
        <v>448613.5300000001</v>
      </c>
      <c r="F8" s="7">
        <f t="shared" si="0"/>
        <v>536515.6900000001</v>
      </c>
      <c r="G8" s="7">
        <f t="shared" si="0"/>
        <v>640494.94</v>
      </c>
      <c r="H8" s="7">
        <f t="shared" si="0"/>
        <v>562221.58</v>
      </c>
      <c r="I8" s="7">
        <f t="shared" si="0"/>
        <v>691858.45</v>
      </c>
      <c r="J8" s="7">
        <f t="shared" si="0"/>
        <v>175829.14</v>
      </c>
      <c r="K8" s="7">
        <f>+K7+K6</f>
        <v>5283756.05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291750.1</v>
      </c>
      <c r="C13" s="10">
        <v>229725.64</v>
      </c>
      <c r="D13" s="10">
        <v>795397.45</v>
      </c>
      <c r="E13" s="10">
        <v>694788.1299999999</v>
      </c>
      <c r="F13" s="10">
        <v>682816.85</v>
      </c>
      <c r="G13" s="10">
        <v>313062.34</v>
      </c>
      <c r="H13" s="10">
        <v>173907.69</v>
      </c>
      <c r="I13" s="10">
        <v>258542.52</v>
      </c>
      <c r="J13" s="10">
        <v>233700.13999999998</v>
      </c>
      <c r="K13" s="10">
        <v>386414.98000000004</v>
      </c>
      <c r="L13" s="10">
        <f>SUM(B13:K13)</f>
        <v>4060105.84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-36191.8</v>
      </c>
      <c r="C14" s="8">
        <v>-18568</v>
      </c>
      <c r="D14" s="8">
        <v>-55400.4</v>
      </c>
      <c r="E14" s="8">
        <v>-56704.950000000004</v>
      </c>
      <c r="F14" s="8">
        <v>-46032.8</v>
      </c>
      <c r="G14" s="8">
        <v>-23293.6</v>
      </c>
      <c r="H14" s="8">
        <v>-16686.36</v>
      </c>
      <c r="I14" s="8">
        <v>-14110.8</v>
      </c>
      <c r="J14" s="8">
        <v>-10375.2</v>
      </c>
      <c r="K14" s="8">
        <v>-32001.2</v>
      </c>
      <c r="L14" s="8">
        <f>SUM(B14:K14)</f>
        <v>-309365.11000000004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255558.3</v>
      </c>
      <c r="C15" s="7">
        <f aca="true" t="shared" si="1" ref="C15:K15">C13+C14</f>
        <v>211157.64</v>
      </c>
      <c r="D15" s="7">
        <f t="shared" si="1"/>
        <v>739997.0499999999</v>
      </c>
      <c r="E15" s="7">
        <f t="shared" si="1"/>
        <v>638083.1799999999</v>
      </c>
      <c r="F15" s="7">
        <f t="shared" si="1"/>
        <v>636784.0499999999</v>
      </c>
      <c r="G15" s="7">
        <f t="shared" si="1"/>
        <v>289768.74000000005</v>
      </c>
      <c r="H15" s="7">
        <f t="shared" si="1"/>
        <v>157221.33000000002</v>
      </c>
      <c r="I15" s="7">
        <f t="shared" si="1"/>
        <v>244431.72</v>
      </c>
      <c r="J15" s="7">
        <f t="shared" si="1"/>
        <v>223324.93999999997</v>
      </c>
      <c r="K15" s="7">
        <f t="shared" si="1"/>
        <v>354413.78</v>
      </c>
      <c r="L15" s="7">
        <f>+L13+L14</f>
        <v>3750740.73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788869.8899999999</v>
      </c>
      <c r="C20" s="10">
        <v>562106.85</v>
      </c>
      <c r="D20" s="10">
        <v>550777.02</v>
      </c>
      <c r="E20" s="10">
        <v>152692.77000000005</v>
      </c>
      <c r="F20" s="10">
        <v>521539.1</v>
      </c>
      <c r="G20" s="10">
        <v>676792.67</v>
      </c>
      <c r="H20" s="10">
        <v>141541.85</v>
      </c>
      <c r="I20" s="10">
        <v>521114.3599999999</v>
      </c>
      <c r="J20" s="10">
        <v>433997.32</v>
      </c>
      <c r="K20" s="10">
        <v>636443.57</v>
      </c>
      <c r="L20" s="10">
        <v>625622.18</v>
      </c>
      <c r="M20" s="10">
        <v>315642.91</v>
      </c>
      <c r="N20" s="10">
        <v>153511.84</v>
      </c>
      <c r="O20" s="10">
        <f>SUM(B20:N20)</f>
        <v>6080652.33</v>
      </c>
    </row>
    <row r="21" spans="1:15" ht="27" customHeight="1">
      <c r="A21" s="2" t="s">
        <v>4</v>
      </c>
      <c r="B21" s="8">
        <v>-57679.6</v>
      </c>
      <c r="C21" s="8">
        <v>-53486.4</v>
      </c>
      <c r="D21" s="8">
        <v>-51686.42</v>
      </c>
      <c r="E21" s="8">
        <v>-8580</v>
      </c>
      <c r="F21" s="8">
        <v>-29823.2</v>
      </c>
      <c r="G21" s="8">
        <v>-46987.6</v>
      </c>
      <c r="H21" s="8">
        <v>-22058.46</v>
      </c>
      <c r="I21" s="8">
        <v>-50982.8</v>
      </c>
      <c r="J21" s="8">
        <v>-35948</v>
      </c>
      <c r="K21" s="8">
        <v>-38539.6</v>
      </c>
      <c r="L21" s="8">
        <v>-32133.2</v>
      </c>
      <c r="M21" s="8">
        <v>-13838</v>
      </c>
      <c r="N21" s="8">
        <v>-12623.6</v>
      </c>
      <c r="O21" s="8">
        <f>SUM(B21:N21)</f>
        <v>-454366.87999999995</v>
      </c>
    </row>
    <row r="22" spans="1:15" ht="27" customHeight="1">
      <c r="A22" s="6" t="s">
        <v>5</v>
      </c>
      <c r="B22" s="7">
        <f>+B20+B21</f>
        <v>731190.2899999999</v>
      </c>
      <c r="C22" s="7">
        <f>+C20+C21</f>
        <v>508620.44999999995</v>
      </c>
      <c r="D22" s="7">
        <f aca="true" t="shared" si="2" ref="D22:O22">+D20+D21</f>
        <v>499090.60000000003</v>
      </c>
      <c r="E22" s="7">
        <f t="shared" si="2"/>
        <v>144112.77000000005</v>
      </c>
      <c r="F22" s="7">
        <f t="shared" si="2"/>
        <v>491715.89999999997</v>
      </c>
      <c r="G22" s="7">
        <f t="shared" si="2"/>
        <v>629805.0700000001</v>
      </c>
      <c r="H22" s="7">
        <f t="shared" si="2"/>
        <v>119483.39000000001</v>
      </c>
      <c r="I22" s="7">
        <f t="shared" si="2"/>
        <v>470131.55999999994</v>
      </c>
      <c r="J22" s="7">
        <f t="shared" si="2"/>
        <v>398049.32</v>
      </c>
      <c r="K22" s="7">
        <f t="shared" si="2"/>
        <v>597903.97</v>
      </c>
      <c r="L22" s="7">
        <f t="shared" si="2"/>
        <v>593488.9800000001</v>
      </c>
      <c r="M22" s="7">
        <f t="shared" si="2"/>
        <v>301804.91</v>
      </c>
      <c r="N22" s="7">
        <f t="shared" si="2"/>
        <v>140888.24</v>
      </c>
      <c r="O22" s="7">
        <f t="shared" si="2"/>
        <v>5626285.45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2021-05-18T22:34:55Z</dcterms:modified>
  <cp:category/>
  <cp:version/>
  <cp:contentType/>
  <cp:contentStatus/>
</cp:coreProperties>
</file>